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Education/Study/COS-306/"/>
    </mc:Choice>
  </mc:AlternateContent>
  <xr:revisionPtr revIDLastSave="0" documentId="13_ncr:1_{15CCD79E-9D8A-E647-BA83-3CBA7B14A36C}" xr6:coauthVersionLast="47" xr6:coauthVersionMax="47" xr10:uidLastSave="{00000000-0000-0000-0000-000000000000}"/>
  <bookViews>
    <workbookView xWindow="1080" yWindow="740" windowWidth="27640" windowHeight="16780" activeTab="1" xr2:uid="{8DD5BF38-6ED6-C14C-885E-3731B13FEDA9}"/>
  </bookViews>
  <sheets>
    <sheet name="Assembler" sheetId="7" r:id="rId1"/>
    <sheet name="Typing" sheetId="22" r:id="rId2"/>
    <sheet name="Add 2 Numbers" sheetId="21" r:id="rId3"/>
    <sheet name="Keep Adding Numbers" sheetId="20" r:id="rId4"/>
    <sheet name="Adding Twos" sheetId="23" r:id="rId5"/>
    <sheet name="Shifting Bits" sheetId="25" r:id="rId6"/>
  </sheets>
  <definedNames>
    <definedName name="_xlnm._FilterDatabase" localSheetId="2" hidden="1">'Add 2 Numbers'!$O$5:$Y$261</definedName>
    <definedName name="_xlnm._FilterDatabase" localSheetId="4" hidden="1">'Adding Twos'!$O$5:$Y$261</definedName>
    <definedName name="_xlnm._FilterDatabase" localSheetId="0" hidden="1">Assembler!$O$5:$Y$261</definedName>
    <definedName name="_xlnm._FilterDatabase" localSheetId="3" hidden="1">'Keep Adding Numbers'!$O$5:$Y$261</definedName>
    <definedName name="_xlnm._FilterDatabase" localSheetId="5" hidden="1">'Shifting Bits'!$O$5:$Y$261</definedName>
    <definedName name="_xlnm._FilterDatabase" localSheetId="1" hidden="1">Typing!$O$5:$Y$203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1" i="25" l="1"/>
  <c r="P261" i="25"/>
  <c r="N261" i="25"/>
  <c r="O261" i="25" s="1"/>
  <c r="S260" i="25"/>
  <c r="P260" i="25"/>
  <c r="O260" i="25"/>
  <c r="V260" i="25" s="1" a="1"/>
  <c r="V260" i="25" s="1"/>
  <c r="N260" i="25"/>
  <c r="V259" i="25" a="1"/>
  <c r="V259" i="25" s="1"/>
  <c r="S259" i="25"/>
  <c r="P259" i="25"/>
  <c r="N259" i="25"/>
  <c r="O259" i="25" s="1"/>
  <c r="U259" i="25" s="1" a="1"/>
  <c r="U259" i="25" s="1"/>
  <c r="S258" i="25"/>
  <c r="N258" i="25"/>
  <c r="U257" i="25" a="1"/>
  <c r="U257" i="25" s="1"/>
  <c r="S257" i="25"/>
  <c r="O257" i="25"/>
  <c r="N257" i="25"/>
  <c r="P257" i="25" s="1"/>
  <c r="S256" i="25"/>
  <c r="N256" i="25"/>
  <c r="P256" i="25" s="1"/>
  <c r="S255" i="25"/>
  <c r="P255" i="25"/>
  <c r="O255" i="25"/>
  <c r="N255" i="25"/>
  <c r="V254" i="25" a="1"/>
  <c r="V254" i="25" s="1"/>
  <c r="U254" i="25" a="1"/>
  <c r="U254" i="25" s="1"/>
  <c r="S254" i="25"/>
  <c r="O254" i="25"/>
  <c r="N254" i="25"/>
  <c r="P254" i="25" s="1"/>
  <c r="S253" i="25"/>
  <c r="N253" i="25"/>
  <c r="P253" i="25" s="1"/>
  <c r="S252" i="25"/>
  <c r="Q252" i="25"/>
  <c r="P252" i="25"/>
  <c r="O252" i="25"/>
  <c r="N252" i="25"/>
  <c r="W251" i="25" a="1"/>
  <c r="W251" i="25" s="1"/>
  <c r="V251" i="25"/>
  <c r="V251" i="25" a="1"/>
  <c r="T251" i="25"/>
  <c r="T251" i="25" a="1"/>
  <c r="S251" i="25"/>
  <c r="R251" i="25"/>
  <c r="Q251" i="25"/>
  <c r="P251" i="25"/>
  <c r="O251" i="25"/>
  <c r="U251" i="25" s="1" a="1"/>
  <c r="U251" i="25" s="1"/>
  <c r="N251" i="25"/>
  <c r="S250" i="25"/>
  <c r="N250" i="25"/>
  <c r="S249" i="25"/>
  <c r="R249" i="25"/>
  <c r="O249" i="25"/>
  <c r="N249" i="25"/>
  <c r="P249" i="25" s="1"/>
  <c r="S248" i="25"/>
  <c r="O248" i="25"/>
  <c r="N248" i="25"/>
  <c r="P248" i="25" s="1"/>
  <c r="S247" i="25"/>
  <c r="N247" i="25"/>
  <c r="P247" i="25" s="1"/>
  <c r="T246" i="25"/>
  <c r="S246" i="25"/>
  <c r="R246" i="25"/>
  <c r="W246" i="25" s="1" a="1"/>
  <c r="W246" i="25" s="1"/>
  <c r="Q246" i="25"/>
  <c r="P246" i="25"/>
  <c r="U246" i="25" s="1" a="1"/>
  <c r="U246" i="25" s="1"/>
  <c r="O246" i="25"/>
  <c r="T246" i="25" s="1" a="1"/>
  <c r="N246" i="25"/>
  <c r="S245" i="25"/>
  <c r="N245" i="25"/>
  <c r="V244" i="25" a="1"/>
  <c r="V244" i="25" s="1"/>
  <c r="T244" i="25" a="1"/>
  <c r="T244" i="25" s="1"/>
  <c r="S244" i="25"/>
  <c r="R244" i="25"/>
  <c r="P244" i="25"/>
  <c r="O244" i="25"/>
  <c r="U244" i="25" s="1" a="1"/>
  <c r="U244" i="25" s="1"/>
  <c r="N244" i="25"/>
  <c r="V243" i="25"/>
  <c r="V243" i="25" a="1"/>
  <c r="T243" i="25" a="1"/>
  <c r="T243" i="25" s="1"/>
  <c r="S243" i="25"/>
  <c r="R243" i="25"/>
  <c r="W243" i="25" s="1" a="1"/>
  <c r="W243" i="25" s="1"/>
  <c r="Q243" i="25"/>
  <c r="P243" i="25"/>
  <c r="O243" i="25"/>
  <c r="N243" i="25"/>
  <c r="S242" i="25"/>
  <c r="N242" i="25"/>
  <c r="S241" i="25"/>
  <c r="N241" i="25"/>
  <c r="S240" i="25"/>
  <c r="P240" i="25"/>
  <c r="O240" i="25"/>
  <c r="N240" i="25"/>
  <c r="S239" i="25"/>
  <c r="N239" i="25"/>
  <c r="P239" i="25" s="1"/>
  <c r="S238" i="25"/>
  <c r="N238" i="25"/>
  <c r="P238" i="25" s="1"/>
  <c r="S237" i="25"/>
  <c r="R237" i="25"/>
  <c r="W237" i="25" s="1" a="1"/>
  <c r="W237" i="25" s="1"/>
  <c r="Q237" i="25"/>
  <c r="P237" i="25"/>
  <c r="U237" i="25" s="1" a="1"/>
  <c r="U237" i="25" s="1"/>
  <c r="O237" i="25"/>
  <c r="T237" i="25" s="1" a="1"/>
  <c r="T237" i="25" s="1"/>
  <c r="N237" i="25"/>
  <c r="V236" i="25"/>
  <c r="V236" i="25" a="1"/>
  <c r="S236" i="25"/>
  <c r="Q236" i="25"/>
  <c r="P236" i="25"/>
  <c r="O236" i="25"/>
  <c r="N236" i="25"/>
  <c r="W235" i="25" a="1"/>
  <c r="W235" i="25" s="1"/>
  <c r="V235" i="25" a="1"/>
  <c r="V235" i="25" s="1"/>
  <c r="T235" i="25"/>
  <c r="T235" i="25" a="1"/>
  <c r="S235" i="25"/>
  <c r="R235" i="25"/>
  <c r="Q235" i="25"/>
  <c r="P235" i="25"/>
  <c r="O235" i="25"/>
  <c r="U235" i="25" s="1" a="1"/>
  <c r="U235" i="25" s="1"/>
  <c r="N235" i="25"/>
  <c r="S234" i="25"/>
  <c r="N234" i="25"/>
  <c r="W233" i="25" a="1"/>
  <c r="W233" i="25" s="1"/>
  <c r="S233" i="25"/>
  <c r="R233" i="25"/>
  <c r="O233" i="25"/>
  <c r="N233" i="25"/>
  <c r="P233" i="25" s="1"/>
  <c r="S232" i="25"/>
  <c r="N232" i="25"/>
  <c r="T231" i="25" a="1"/>
  <c r="T231" i="25" s="1"/>
  <c r="S231" i="25"/>
  <c r="Q231" i="25"/>
  <c r="P231" i="25"/>
  <c r="U231" i="25" s="1" a="1"/>
  <c r="U231" i="25" s="1"/>
  <c r="O231" i="25"/>
  <c r="N231" i="25"/>
  <c r="S230" i="25"/>
  <c r="N230" i="25"/>
  <c r="S229" i="25"/>
  <c r="N229" i="25"/>
  <c r="P229" i="25" s="1"/>
  <c r="T228" i="25" a="1"/>
  <c r="T228" i="25" s="1"/>
  <c r="S228" i="25"/>
  <c r="R228" i="25"/>
  <c r="W228" i="25" s="1" a="1"/>
  <c r="W228" i="25" s="1"/>
  <c r="Q228" i="25"/>
  <c r="P228" i="25"/>
  <c r="O228" i="25"/>
  <c r="V228" i="25" s="1" a="1"/>
  <c r="V228" i="25" s="1"/>
  <c r="N228" i="25"/>
  <c r="W227" i="25" a="1"/>
  <c r="W227" i="25" s="1"/>
  <c r="V227" i="25"/>
  <c r="V227" i="25" a="1"/>
  <c r="T227" i="25"/>
  <c r="T227" i="25" a="1"/>
  <c r="S227" i="25"/>
  <c r="R227" i="25"/>
  <c r="Q227" i="25"/>
  <c r="P227" i="25"/>
  <c r="O227" i="25"/>
  <c r="U227" i="25" s="1" a="1"/>
  <c r="U227" i="25" s="1"/>
  <c r="X227" i="25" s="1"/>
  <c r="Y227" i="25" s="1"/>
  <c r="N227" i="25"/>
  <c r="S226" i="25"/>
  <c r="N226" i="25"/>
  <c r="U225" i="25" a="1"/>
  <c r="U225" i="25" s="1"/>
  <c r="T225" i="25" a="1"/>
  <c r="T225" i="25" s="1"/>
  <c r="S225" i="25"/>
  <c r="R225" i="25"/>
  <c r="O225" i="25"/>
  <c r="N225" i="25"/>
  <c r="P225" i="25" s="1"/>
  <c r="S224" i="25"/>
  <c r="P224" i="25"/>
  <c r="O224" i="25"/>
  <c r="N224" i="25"/>
  <c r="S223" i="25"/>
  <c r="P223" i="25"/>
  <c r="O223" i="25"/>
  <c r="N223" i="25"/>
  <c r="S222" i="25"/>
  <c r="N222" i="25"/>
  <c r="S221" i="25"/>
  <c r="N221" i="25"/>
  <c r="V220" i="25"/>
  <c r="U220" i="25" a="1"/>
  <c r="U220" i="25" s="1"/>
  <c r="T220" i="25" a="1"/>
  <c r="T220" i="25" s="1"/>
  <c r="S220" i="25"/>
  <c r="R220" i="25"/>
  <c r="W220" i="25" s="1" a="1"/>
  <c r="W220" i="25" s="1"/>
  <c r="Q220" i="25"/>
  <c r="P220" i="25"/>
  <c r="O220" i="25"/>
  <c r="V220" i="25" s="1" a="1"/>
  <c r="N220" i="25"/>
  <c r="S219" i="25"/>
  <c r="P219" i="25"/>
  <c r="O219" i="25"/>
  <c r="N219" i="25"/>
  <c r="S218" i="25"/>
  <c r="N218" i="25"/>
  <c r="S217" i="25"/>
  <c r="N217" i="25"/>
  <c r="P217" i="25" s="1"/>
  <c r="V216" i="25" a="1"/>
  <c r="V216" i="25" s="1"/>
  <c r="U216" i="25" a="1"/>
  <c r="U216" i="25" s="1"/>
  <c r="S216" i="25"/>
  <c r="O216" i="25"/>
  <c r="N216" i="25"/>
  <c r="P216" i="25" s="1"/>
  <c r="T215" i="25" a="1"/>
  <c r="T215" i="25" s="1"/>
  <c r="S215" i="25"/>
  <c r="Q215" i="25"/>
  <c r="P215" i="25"/>
  <c r="O215" i="25"/>
  <c r="N215" i="25"/>
  <c r="W214" i="25"/>
  <c r="V214" i="25" a="1"/>
  <c r="V214" i="25" s="1"/>
  <c r="T214" i="25"/>
  <c r="T214" i="25" a="1"/>
  <c r="S214" i="25"/>
  <c r="R214" i="25"/>
  <c r="W214" i="25" s="1" a="1"/>
  <c r="Q214" i="25"/>
  <c r="P214" i="25"/>
  <c r="O214" i="25"/>
  <c r="U214" i="25" s="1" a="1"/>
  <c r="U214" i="25" s="1"/>
  <c r="N214" i="25"/>
  <c r="S213" i="25"/>
  <c r="N213" i="25"/>
  <c r="U212" i="25" a="1"/>
  <c r="U212" i="25" s="1"/>
  <c r="T212" i="25" a="1"/>
  <c r="T212" i="25" s="1"/>
  <c r="S212" i="25"/>
  <c r="R212" i="25"/>
  <c r="O212" i="25"/>
  <c r="N212" i="25"/>
  <c r="P212" i="25" s="1"/>
  <c r="S211" i="25"/>
  <c r="O211" i="25"/>
  <c r="N211" i="25"/>
  <c r="P211" i="25" s="1"/>
  <c r="S210" i="25"/>
  <c r="N210" i="25"/>
  <c r="U209" i="25" a="1"/>
  <c r="U209" i="25" s="1"/>
  <c r="S209" i="25"/>
  <c r="R209" i="25"/>
  <c r="W209" i="25" s="1" a="1"/>
  <c r="W209" i="25" s="1"/>
  <c r="Q209" i="25"/>
  <c r="P209" i="25"/>
  <c r="N209" i="25"/>
  <c r="O209" i="25" s="1"/>
  <c r="S208" i="25"/>
  <c r="O208" i="25"/>
  <c r="N208" i="25"/>
  <c r="P208" i="25" s="1"/>
  <c r="S207" i="25"/>
  <c r="P207" i="25"/>
  <c r="O207" i="25"/>
  <c r="N207" i="25"/>
  <c r="V206" i="25" a="1"/>
  <c r="V206" i="25" s="1"/>
  <c r="T206" i="25" a="1"/>
  <c r="T206" i="25" s="1"/>
  <c r="S206" i="25"/>
  <c r="R206" i="25"/>
  <c r="W206" i="25" s="1" a="1"/>
  <c r="W206" i="25" s="1"/>
  <c r="Q206" i="25"/>
  <c r="P206" i="25"/>
  <c r="O206" i="25"/>
  <c r="N206" i="25"/>
  <c r="S205" i="25"/>
  <c r="N205" i="25"/>
  <c r="S204" i="25"/>
  <c r="N204" i="25"/>
  <c r="P204" i="25" s="1"/>
  <c r="S203" i="25"/>
  <c r="P203" i="25"/>
  <c r="O203" i="25"/>
  <c r="N203" i="25"/>
  <c r="S202" i="25"/>
  <c r="N202" i="25"/>
  <c r="S201" i="25"/>
  <c r="P201" i="25"/>
  <c r="O201" i="25"/>
  <c r="V201" i="25" s="1" a="1"/>
  <c r="V201" i="25" s="1"/>
  <c r="N201" i="25"/>
  <c r="S200" i="25"/>
  <c r="N200" i="25"/>
  <c r="P200" i="25" s="1"/>
  <c r="S199" i="25"/>
  <c r="N199" i="25"/>
  <c r="O199" i="25" s="1"/>
  <c r="V198" i="25" a="1"/>
  <c r="V198" i="25" s="1"/>
  <c r="T198" i="25"/>
  <c r="T198" i="25" a="1"/>
  <c r="S198" i="25"/>
  <c r="P198" i="25"/>
  <c r="O198" i="25"/>
  <c r="N198" i="25"/>
  <c r="S197" i="25"/>
  <c r="N197" i="25"/>
  <c r="S196" i="25"/>
  <c r="N196" i="25"/>
  <c r="P196" i="25" s="1"/>
  <c r="S195" i="25"/>
  <c r="P195" i="25"/>
  <c r="O195" i="25"/>
  <c r="N195" i="25"/>
  <c r="S194" i="25"/>
  <c r="N194" i="25"/>
  <c r="S193" i="25"/>
  <c r="P193" i="25"/>
  <c r="O193" i="25"/>
  <c r="N193" i="25"/>
  <c r="S192" i="25"/>
  <c r="P192" i="25"/>
  <c r="O192" i="25"/>
  <c r="N192" i="25"/>
  <c r="V191" i="25" a="1"/>
  <c r="V191" i="25" s="1"/>
  <c r="T191" i="25"/>
  <c r="T191" i="25" a="1"/>
  <c r="S191" i="25"/>
  <c r="R191" i="25"/>
  <c r="Q191" i="25"/>
  <c r="P191" i="25"/>
  <c r="N191" i="25"/>
  <c r="O191" i="25" s="1"/>
  <c r="U191" i="25" s="1" a="1"/>
  <c r="U191" i="25" s="1"/>
  <c r="S190" i="25"/>
  <c r="N190" i="25"/>
  <c r="S189" i="25"/>
  <c r="N189" i="25"/>
  <c r="S188" i="25"/>
  <c r="P188" i="25"/>
  <c r="O188" i="25"/>
  <c r="N188" i="25"/>
  <c r="S187" i="25"/>
  <c r="P187" i="25"/>
  <c r="O187" i="25"/>
  <c r="N187" i="25"/>
  <c r="S186" i="25"/>
  <c r="O186" i="25"/>
  <c r="N186" i="25"/>
  <c r="P186" i="25" s="1"/>
  <c r="S185" i="25"/>
  <c r="R185" i="25"/>
  <c r="Q185" i="25"/>
  <c r="P185" i="25"/>
  <c r="N185" i="25"/>
  <c r="O185" i="25" s="1"/>
  <c r="V184" i="25" a="1"/>
  <c r="V184" i="25" s="1"/>
  <c r="S184" i="25"/>
  <c r="Q184" i="25"/>
  <c r="P184" i="25"/>
  <c r="O184" i="25"/>
  <c r="N184" i="25"/>
  <c r="V183" i="25" a="1"/>
  <c r="V183" i="25" s="1"/>
  <c r="T183" i="25"/>
  <c r="T183" i="25" a="1"/>
  <c r="S183" i="25"/>
  <c r="P183" i="25"/>
  <c r="N183" i="25"/>
  <c r="O183" i="25" s="1"/>
  <c r="S182" i="25"/>
  <c r="N182" i="25"/>
  <c r="S181" i="25"/>
  <c r="O181" i="25"/>
  <c r="N181" i="25"/>
  <c r="P181" i="25" s="1"/>
  <c r="S180" i="25"/>
  <c r="N180" i="25"/>
  <c r="P180" i="25" s="1"/>
  <c r="S179" i="25"/>
  <c r="Q179" i="25"/>
  <c r="P179" i="25"/>
  <c r="O179" i="25"/>
  <c r="N179" i="25"/>
  <c r="U178" i="25" a="1"/>
  <c r="U178" i="25" s="1"/>
  <c r="S178" i="25"/>
  <c r="P178" i="25"/>
  <c r="O178" i="25"/>
  <c r="N178" i="25"/>
  <c r="S177" i="25"/>
  <c r="N177" i="25"/>
  <c r="W176" i="25" a="1"/>
  <c r="W176" i="25" s="1"/>
  <c r="S176" i="25"/>
  <c r="R176" i="25"/>
  <c r="Q176" i="25"/>
  <c r="P176" i="25"/>
  <c r="O176" i="25"/>
  <c r="N176" i="25"/>
  <c r="S175" i="25"/>
  <c r="P175" i="25"/>
  <c r="N175" i="25"/>
  <c r="O175" i="25" s="1"/>
  <c r="S174" i="25"/>
  <c r="N174" i="25"/>
  <c r="P174" i="25" s="1"/>
  <c r="S173" i="25"/>
  <c r="N173" i="25"/>
  <c r="S172" i="25"/>
  <c r="N172" i="25"/>
  <c r="P172" i="25" s="1"/>
  <c r="S171" i="25"/>
  <c r="N171" i="25"/>
  <c r="P171" i="25" s="1"/>
  <c r="S170" i="25"/>
  <c r="R170" i="25"/>
  <c r="W170" i="25" s="1" a="1"/>
  <c r="W170" i="25" s="1"/>
  <c r="Q170" i="25"/>
  <c r="P170" i="25"/>
  <c r="N170" i="25"/>
  <c r="O170" i="25" s="1"/>
  <c r="V169" i="25" a="1"/>
  <c r="V169" i="25" s="1"/>
  <c r="S169" i="25"/>
  <c r="R169" i="25"/>
  <c r="P169" i="25"/>
  <c r="O169" i="25"/>
  <c r="N169" i="25"/>
  <c r="S168" i="25"/>
  <c r="P168" i="25"/>
  <c r="O168" i="25"/>
  <c r="N168" i="25"/>
  <c r="V167" i="25"/>
  <c r="V167" i="25" a="1"/>
  <c r="S167" i="25"/>
  <c r="R167" i="25"/>
  <c r="Q167" i="25"/>
  <c r="P167" i="25"/>
  <c r="N167" i="25"/>
  <c r="O167" i="25" s="1"/>
  <c r="T167" i="25" s="1" a="1"/>
  <c r="T167" i="25" s="1"/>
  <c r="S166" i="25"/>
  <c r="O166" i="25"/>
  <c r="N166" i="25"/>
  <c r="P166" i="25" s="1"/>
  <c r="S165" i="25"/>
  <c r="N165" i="25"/>
  <c r="P165" i="25" s="1"/>
  <c r="S164" i="25"/>
  <c r="N164" i="25"/>
  <c r="S163" i="25"/>
  <c r="N163" i="25"/>
  <c r="S162" i="25"/>
  <c r="N162" i="25"/>
  <c r="P162" i="25" s="1"/>
  <c r="T161" i="25" a="1"/>
  <c r="T161" i="25" s="1"/>
  <c r="S161" i="25"/>
  <c r="R161" i="25"/>
  <c r="W161" i="25" s="1" a="1"/>
  <c r="W161" i="25" s="1"/>
  <c r="Q161" i="25"/>
  <c r="P161" i="25"/>
  <c r="N161" i="25"/>
  <c r="O161" i="25" s="1"/>
  <c r="S160" i="25"/>
  <c r="P160" i="25"/>
  <c r="O160" i="25"/>
  <c r="N160" i="25"/>
  <c r="S159" i="25"/>
  <c r="N159" i="25"/>
  <c r="S158" i="25"/>
  <c r="O158" i="25"/>
  <c r="N158" i="25"/>
  <c r="P158" i="25" s="1"/>
  <c r="S157" i="25"/>
  <c r="N157" i="25"/>
  <c r="P157" i="25" s="1"/>
  <c r="S156" i="25"/>
  <c r="N156" i="25"/>
  <c r="P156" i="25" s="1"/>
  <c r="S155" i="25"/>
  <c r="N155" i="25"/>
  <c r="P155" i="25" s="1"/>
  <c r="S154" i="25"/>
  <c r="N154" i="25"/>
  <c r="S153" i="25"/>
  <c r="N153" i="25"/>
  <c r="W152" i="25"/>
  <c r="T152" i="25"/>
  <c r="T152" i="25" a="1"/>
  <c r="S152" i="25"/>
  <c r="R152" i="25"/>
  <c r="W152" i="25" s="1" a="1"/>
  <c r="Q152" i="25"/>
  <c r="P152" i="25"/>
  <c r="O152" i="25"/>
  <c r="N152" i="25"/>
  <c r="W151" i="25"/>
  <c r="W151" i="25" a="1"/>
  <c r="T151" i="25" a="1"/>
  <c r="T151" i="25" s="1"/>
  <c r="S151" i="25"/>
  <c r="R151" i="25"/>
  <c r="Q151" i="25"/>
  <c r="P151" i="25"/>
  <c r="U151" i="25" s="1" a="1"/>
  <c r="U151" i="25" s="1"/>
  <c r="N151" i="25"/>
  <c r="O151" i="25" s="1"/>
  <c r="V151" i="25" s="1" a="1"/>
  <c r="V151" i="25" s="1"/>
  <c r="S150" i="25"/>
  <c r="N150" i="25"/>
  <c r="S149" i="25"/>
  <c r="N149" i="25"/>
  <c r="S148" i="25"/>
  <c r="Q148" i="25"/>
  <c r="P148" i="25"/>
  <c r="N148" i="25"/>
  <c r="O148" i="25" s="1"/>
  <c r="S147" i="25"/>
  <c r="N147" i="25"/>
  <c r="P147" i="25" s="1"/>
  <c r="S146" i="25"/>
  <c r="N146" i="25"/>
  <c r="O146" i="25" s="1"/>
  <c r="S145" i="25"/>
  <c r="N145" i="25"/>
  <c r="P145" i="25" s="1"/>
  <c r="S144" i="25"/>
  <c r="N144" i="25"/>
  <c r="P144" i="25" s="1"/>
  <c r="S143" i="25"/>
  <c r="N143" i="25"/>
  <c r="O143" i="25" s="1"/>
  <c r="T143" i="25" s="1" a="1"/>
  <c r="T143" i="25" s="1"/>
  <c r="S142" i="25"/>
  <c r="N142" i="25"/>
  <c r="P142" i="25" s="1"/>
  <c r="S141" i="25"/>
  <c r="N141" i="25"/>
  <c r="P141" i="25" s="1"/>
  <c r="S140" i="25"/>
  <c r="N140" i="25"/>
  <c r="S139" i="25"/>
  <c r="N139" i="25"/>
  <c r="S138" i="25"/>
  <c r="N138" i="25"/>
  <c r="S137" i="25"/>
  <c r="N137" i="25"/>
  <c r="P137" i="25" s="1"/>
  <c r="S136" i="25"/>
  <c r="N136" i="25"/>
  <c r="S135" i="25"/>
  <c r="N135" i="25"/>
  <c r="P135" i="25" s="1"/>
  <c r="S134" i="25"/>
  <c r="N134" i="25"/>
  <c r="P134" i="25" s="1"/>
  <c r="S133" i="25"/>
  <c r="N133" i="25"/>
  <c r="S132" i="25"/>
  <c r="N132" i="25"/>
  <c r="P132" i="25" s="1"/>
  <c r="S131" i="25"/>
  <c r="N131" i="25"/>
  <c r="P131" i="25" s="1"/>
  <c r="S130" i="25"/>
  <c r="N130" i="25"/>
  <c r="S129" i="25"/>
  <c r="N129" i="25"/>
  <c r="P129" i="25" s="1"/>
  <c r="S128" i="25"/>
  <c r="O128" i="25"/>
  <c r="Q128" i="25" s="1"/>
  <c r="N128" i="25"/>
  <c r="P128" i="25" s="1"/>
  <c r="S127" i="25"/>
  <c r="N127" i="25"/>
  <c r="P127" i="25" s="1"/>
  <c r="S126" i="25"/>
  <c r="P126" i="25"/>
  <c r="O126" i="25"/>
  <c r="R126" i="25" s="1"/>
  <c r="N126" i="25"/>
  <c r="S125" i="25"/>
  <c r="N125" i="25"/>
  <c r="S124" i="25"/>
  <c r="N124" i="25"/>
  <c r="S123" i="25"/>
  <c r="N123" i="25"/>
  <c r="O123" i="25" s="1"/>
  <c r="S122" i="25"/>
  <c r="N122" i="25"/>
  <c r="P122" i="25" s="1"/>
  <c r="S121" i="25"/>
  <c r="N121" i="25"/>
  <c r="P121" i="25" s="1"/>
  <c r="S120" i="25"/>
  <c r="N120" i="25"/>
  <c r="O120" i="25" s="1"/>
  <c r="S119" i="25"/>
  <c r="N119" i="25"/>
  <c r="O119" i="25" s="1"/>
  <c r="S118" i="25"/>
  <c r="N118" i="25"/>
  <c r="P118" i="25" s="1"/>
  <c r="S117" i="25"/>
  <c r="N117" i="25"/>
  <c r="O117" i="25" s="1"/>
  <c r="S116" i="25"/>
  <c r="N116" i="25"/>
  <c r="S115" i="25"/>
  <c r="N115" i="25"/>
  <c r="O115" i="25" s="1"/>
  <c r="R115" i="25" s="1"/>
  <c r="S114" i="25"/>
  <c r="N114" i="25"/>
  <c r="P114" i="25" s="1"/>
  <c r="S113" i="25"/>
  <c r="N113" i="25"/>
  <c r="P113" i="25" s="1"/>
  <c r="S112" i="25"/>
  <c r="N112" i="25"/>
  <c r="P112" i="25" s="1"/>
  <c r="S111" i="25"/>
  <c r="N111" i="25"/>
  <c r="O111" i="25" s="1"/>
  <c r="T111" i="25" s="1" a="1"/>
  <c r="T111" i="25" s="1"/>
  <c r="S110" i="25"/>
  <c r="N110" i="25"/>
  <c r="P110" i="25" s="1"/>
  <c r="S109" i="25"/>
  <c r="N109" i="25"/>
  <c r="P109" i="25" s="1"/>
  <c r="S108" i="25"/>
  <c r="N108" i="25"/>
  <c r="P108" i="25" s="1"/>
  <c r="S107" i="25"/>
  <c r="N107" i="25"/>
  <c r="O107" i="25" s="1"/>
  <c r="S106" i="25"/>
  <c r="N106" i="25"/>
  <c r="S105" i="25"/>
  <c r="N105" i="25"/>
  <c r="O105" i="25" s="1"/>
  <c r="S104" i="25"/>
  <c r="N104" i="25"/>
  <c r="O104" i="25" s="1"/>
  <c r="T104" i="25" s="1" a="1"/>
  <c r="T104" i="25" s="1"/>
  <c r="S103" i="25"/>
  <c r="N103" i="25"/>
  <c r="S102" i="25"/>
  <c r="N102" i="25"/>
  <c r="P102" i="25" s="1"/>
  <c r="S101" i="25"/>
  <c r="N101" i="25"/>
  <c r="O101" i="25" s="1"/>
  <c r="R101" i="25" s="1"/>
  <c r="W101" i="25" s="1" a="1"/>
  <c r="W101" i="25" s="1"/>
  <c r="S100" i="25"/>
  <c r="N100" i="25"/>
  <c r="O100" i="25" s="1"/>
  <c r="S99" i="25"/>
  <c r="N99" i="25"/>
  <c r="O99" i="25" s="1"/>
  <c r="S98" i="25"/>
  <c r="N98" i="25"/>
  <c r="O98" i="25" s="1"/>
  <c r="Q98" i="25" s="1"/>
  <c r="V98" i="25" s="1" a="1"/>
  <c r="V98" i="25" s="1"/>
  <c r="S97" i="25"/>
  <c r="N97" i="25"/>
  <c r="P97" i="25" s="1"/>
  <c r="S96" i="25"/>
  <c r="N96" i="25"/>
  <c r="P96" i="25" s="1"/>
  <c r="S95" i="25"/>
  <c r="N95" i="25"/>
  <c r="O95" i="25" s="1"/>
  <c r="S94" i="25"/>
  <c r="N94" i="25"/>
  <c r="S93" i="25"/>
  <c r="N93" i="25"/>
  <c r="P93" i="25" s="1"/>
  <c r="S92" i="25"/>
  <c r="N92" i="25"/>
  <c r="O92" i="25" s="1"/>
  <c r="T92" i="25" s="1" a="1"/>
  <c r="T92" i="25" s="1"/>
  <c r="S91" i="25"/>
  <c r="N91" i="25"/>
  <c r="O91" i="25" s="1"/>
  <c r="S90" i="25"/>
  <c r="N90" i="25"/>
  <c r="O90" i="25" s="1"/>
  <c r="S89" i="25"/>
  <c r="N89" i="25"/>
  <c r="S88" i="25"/>
  <c r="N88" i="25"/>
  <c r="P88" i="25" s="1"/>
  <c r="S87" i="25"/>
  <c r="N87" i="25"/>
  <c r="O87" i="25" s="1"/>
  <c r="S86" i="25"/>
  <c r="N86" i="25"/>
  <c r="P86" i="25" s="1"/>
  <c r="S85" i="25"/>
  <c r="N85" i="25"/>
  <c r="S84" i="25"/>
  <c r="N84" i="25"/>
  <c r="P84" i="25" s="1"/>
  <c r="S83" i="25"/>
  <c r="N83" i="25"/>
  <c r="P83" i="25" s="1"/>
  <c r="S82" i="25"/>
  <c r="N82" i="25"/>
  <c r="O82" i="25" s="1"/>
  <c r="R82" i="25" s="1"/>
  <c r="W82" i="25" s="1" a="1"/>
  <c r="W82" i="25" s="1"/>
  <c r="S81" i="25"/>
  <c r="N81" i="25"/>
  <c r="P81" i="25" s="1"/>
  <c r="S80" i="25"/>
  <c r="N80" i="25"/>
  <c r="O80" i="25" s="1"/>
  <c r="S79" i="25"/>
  <c r="N79" i="25"/>
  <c r="O79" i="25" s="1"/>
  <c r="S78" i="25"/>
  <c r="N78" i="25"/>
  <c r="O78" i="25" s="1"/>
  <c r="S77" i="25"/>
  <c r="N77" i="25"/>
  <c r="S76" i="25"/>
  <c r="N76" i="25"/>
  <c r="P76" i="25" s="1"/>
  <c r="S75" i="25"/>
  <c r="N75" i="25"/>
  <c r="P75" i="25" s="1"/>
  <c r="S74" i="25"/>
  <c r="N74" i="25"/>
  <c r="O74" i="25" s="1"/>
  <c r="S73" i="25"/>
  <c r="N73" i="25"/>
  <c r="P73" i="25" s="1"/>
  <c r="S72" i="25"/>
  <c r="N72" i="25"/>
  <c r="P72" i="25" s="1"/>
  <c r="S71" i="25"/>
  <c r="N71" i="25"/>
  <c r="O71" i="25" s="1"/>
  <c r="S70" i="25"/>
  <c r="N70" i="25"/>
  <c r="O70" i="25" s="1"/>
  <c r="S69" i="25"/>
  <c r="N69" i="25"/>
  <c r="S68" i="25"/>
  <c r="N68" i="25"/>
  <c r="P68" i="25" s="1"/>
  <c r="S67" i="25"/>
  <c r="N67" i="25"/>
  <c r="O67" i="25" s="1"/>
  <c r="S66" i="25"/>
  <c r="N66" i="25"/>
  <c r="P66" i="25" s="1"/>
  <c r="S65" i="25"/>
  <c r="N65" i="25"/>
  <c r="P65" i="25" s="1"/>
  <c r="S64" i="25"/>
  <c r="N64" i="25"/>
  <c r="S63" i="25"/>
  <c r="N63" i="25"/>
  <c r="P63" i="25" s="1"/>
  <c r="S62" i="25"/>
  <c r="N62" i="25"/>
  <c r="O62" i="25" s="1"/>
  <c r="R62" i="25" s="1"/>
  <c r="S61" i="25"/>
  <c r="N61" i="25"/>
  <c r="S60" i="25"/>
  <c r="N60" i="25"/>
  <c r="S59" i="25"/>
  <c r="N59" i="25"/>
  <c r="O59" i="25" s="1"/>
  <c r="T59" i="25" s="1" a="1"/>
  <c r="T59" i="25" s="1"/>
  <c r="S58" i="25"/>
  <c r="N58" i="25"/>
  <c r="S57" i="25"/>
  <c r="N57" i="25"/>
  <c r="S56" i="25"/>
  <c r="N56" i="25"/>
  <c r="O56" i="25" s="1"/>
  <c r="T56" i="25" s="1" a="1"/>
  <c r="T56" i="25" s="1"/>
  <c r="S55" i="25"/>
  <c r="N55" i="25"/>
  <c r="O55" i="25" s="1"/>
  <c r="S54" i="25"/>
  <c r="N54" i="25"/>
  <c r="O54" i="25" s="1"/>
  <c r="S53" i="25"/>
  <c r="N53" i="25"/>
  <c r="S52" i="25"/>
  <c r="N52" i="25"/>
  <c r="P52" i="25" s="1"/>
  <c r="S51" i="25"/>
  <c r="N51" i="25"/>
  <c r="P51" i="25" s="1"/>
  <c r="S50" i="25"/>
  <c r="N50" i="25"/>
  <c r="P50" i="25" s="1"/>
  <c r="S49" i="25"/>
  <c r="N49" i="25"/>
  <c r="S48" i="25"/>
  <c r="N48" i="25"/>
  <c r="O48" i="25" s="1"/>
  <c r="T48" i="25" s="1" a="1"/>
  <c r="T48" i="25" s="1"/>
  <c r="S47" i="25"/>
  <c r="N47" i="25"/>
  <c r="P47" i="25" s="1"/>
  <c r="S46" i="25"/>
  <c r="N46" i="25"/>
  <c r="O46" i="25" s="1"/>
  <c r="S45" i="25"/>
  <c r="N45" i="25"/>
  <c r="P45" i="25" s="1"/>
  <c r="S44" i="25"/>
  <c r="N44" i="25"/>
  <c r="O44" i="25" s="1"/>
  <c r="S43" i="25"/>
  <c r="N43" i="25"/>
  <c r="P43" i="25" s="1"/>
  <c r="S42" i="25"/>
  <c r="N42" i="25"/>
  <c r="P42" i="25" s="1"/>
  <c r="S41" i="25"/>
  <c r="N41" i="25"/>
  <c r="S40" i="25"/>
  <c r="N40" i="25"/>
  <c r="P40" i="25" s="1"/>
  <c r="S39" i="25"/>
  <c r="N39" i="25"/>
  <c r="P39" i="25" s="1"/>
  <c r="S38" i="25"/>
  <c r="N38" i="25"/>
  <c r="O38" i="25" s="1"/>
  <c r="S37" i="25"/>
  <c r="N37" i="25"/>
  <c r="P37" i="25" s="1"/>
  <c r="S36" i="25"/>
  <c r="N36" i="25"/>
  <c r="P36" i="25" s="1"/>
  <c r="S35" i="25"/>
  <c r="N35" i="25"/>
  <c r="S34" i="25"/>
  <c r="N34" i="25"/>
  <c r="O34" i="25" s="1"/>
  <c r="V34" i="25" s="1" a="1"/>
  <c r="V34" i="25" s="1"/>
  <c r="S33" i="25"/>
  <c r="N33" i="25"/>
  <c r="P33" i="25" s="1"/>
  <c r="S32" i="25"/>
  <c r="N32" i="25"/>
  <c r="O32" i="25" s="1"/>
  <c r="V32" i="25" s="1" a="1"/>
  <c r="V32" i="25" s="1"/>
  <c r="S31" i="25"/>
  <c r="N31" i="25"/>
  <c r="P31" i="25" s="1"/>
  <c r="S30" i="25"/>
  <c r="N30" i="25"/>
  <c r="O30" i="25" s="1"/>
  <c r="T30" i="25" s="1" a="1"/>
  <c r="T30" i="25" s="1"/>
  <c r="S29" i="25"/>
  <c r="N29" i="25"/>
  <c r="P29" i="25" s="1"/>
  <c r="S28" i="25"/>
  <c r="N28" i="25"/>
  <c r="P28" i="25" s="1"/>
  <c r="S27" i="25"/>
  <c r="N27" i="25"/>
  <c r="P27" i="25" s="1"/>
  <c r="S26" i="25"/>
  <c r="N26" i="25"/>
  <c r="P26" i="25" s="1"/>
  <c r="S25" i="25"/>
  <c r="N25" i="25"/>
  <c r="O25" i="25" s="1"/>
  <c r="S24" i="25"/>
  <c r="N24" i="25"/>
  <c r="P24" i="25" s="1"/>
  <c r="S23" i="25"/>
  <c r="N23" i="25"/>
  <c r="P23" i="25" s="1"/>
  <c r="S22" i="25"/>
  <c r="N22" i="25"/>
  <c r="S21" i="25"/>
  <c r="N21" i="25"/>
  <c r="P21" i="25" s="1"/>
  <c r="S20" i="25"/>
  <c r="N20" i="25"/>
  <c r="O20" i="25" s="1"/>
  <c r="V20" i="25" s="1" a="1"/>
  <c r="V20" i="25" s="1"/>
  <c r="S19" i="25"/>
  <c r="N19" i="25"/>
  <c r="P19" i="25" s="1"/>
  <c r="S18" i="25"/>
  <c r="N18" i="25"/>
  <c r="O18" i="25" s="1"/>
  <c r="S17" i="25"/>
  <c r="N17" i="25"/>
  <c r="P17" i="25" s="1"/>
  <c r="S16" i="25"/>
  <c r="N16" i="25"/>
  <c r="O16" i="25" s="1"/>
  <c r="S15" i="25"/>
  <c r="N15" i="25"/>
  <c r="P15" i="25" s="1"/>
  <c r="T14" i="25" a="1"/>
  <c r="T14" i="25" s="1"/>
  <c r="S14" i="25"/>
  <c r="N14" i="25"/>
  <c r="O14" i="25" s="1"/>
  <c r="Q14" i="25" s="1"/>
  <c r="S13" i="25"/>
  <c r="N13" i="25"/>
  <c r="P13" i="25" s="1"/>
  <c r="S12" i="25"/>
  <c r="N12" i="25"/>
  <c r="P12" i="25" s="1"/>
  <c r="S11" i="25"/>
  <c r="N11" i="25"/>
  <c r="P11" i="25" s="1"/>
  <c r="S10" i="25"/>
  <c r="N10" i="25"/>
  <c r="O10" i="25" s="1"/>
  <c r="S9" i="25"/>
  <c r="N9" i="25"/>
  <c r="S8" i="25"/>
  <c r="N8" i="25"/>
  <c r="P8" i="25" s="1"/>
  <c r="S7" i="25"/>
  <c r="N7" i="25"/>
  <c r="P7" i="25" s="1"/>
  <c r="A7" i="25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S6" i="25"/>
  <c r="N6" i="25"/>
  <c r="O6" i="25" s="1"/>
  <c r="V6" i="25" s="1" a="1"/>
  <c r="V6" i="25" s="1"/>
  <c r="N6" i="20"/>
  <c r="P6" i="20" s="1"/>
  <c r="N7" i="20"/>
  <c r="O7" i="20" s="1"/>
  <c r="R7" i="20" s="1"/>
  <c r="N8" i="20"/>
  <c r="P8" i="20" s="1"/>
  <c r="N9" i="20"/>
  <c r="P9" i="20" s="1"/>
  <c r="N10" i="20"/>
  <c r="P10" i="20" s="1"/>
  <c r="N11" i="20"/>
  <c r="N12" i="20"/>
  <c r="P12" i="20" s="1"/>
  <c r="N13" i="20"/>
  <c r="P13" i="20" s="1"/>
  <c r="N14" i="20"/>
  <c r="P14" i="20" s="1"/>
  <c r="N15" i="20"/>
  <c r="P15" i="20" s="1"/>
  <c r="N16" i="20"/>
  <c r="P16" i="20" s="1"/>
  <c r="N17" i="20"/>
  <c r="P17" i="20" s="1"/>
  <c r="N18" i="20"/>
  <c r="O18" i="20" s="1"/>
  <c r="R18" i="20" s="1"/>
  <c r="N19" i="20"/>
  <c r="O19" i="20" s="1"/>
  <c r="R19" i="20" s="1"/>
  <c r="N20" i="20"/>
  <c r="O20" i="20" s="1"/>
  <c r="N21" i="20"/>
  <c r="N22" i="20"/>
  <c r="P22" i="20" s="1"/>
  <c r="N23" i="20"/>
  <c r="O23" i="20" s="1"/>
  <c r="R23" i="20" s="1"/>
  <c r="N24" i="20"/>
  <c r="P24" i="20" s="1"/>
  <c r="N25" i="20"/>
  <c r="P25" i="20" s="1"/>
  <c r="N26" i="20"/>
  <c r="P26" i="20" s="1"/>
  <c r="N27" i="20"/>
  <c r="N28" i="20"/>
  <c r="P28" i="20" s="1"/>
  <c r="N29" i="20"/>
  <c r="P29" i="20" s="1"/>
  <c r="N30" i="20"/>
  <c r="P30" i="20" s="1"/>
  <c r="N31" i="20"/>
  <c r="P31" i="20" s="1"/>
  <c r="N32" i="20"/>
  <c r="P32" i="20" s="1"/>
  <c r="N33" i="20"/>
  <c r="P33" i="20" s="1"/>
  <c r="N34" i="20"/>
  <c r="O34" i="20" s="1"/>
  <c r="R34" i="20" s="1"/>
  <c r="N35" i="20"/>
  <c r="N36" i="20"/>
  <c r="O36" i="20" s="1"/>
  <c r="N37" i="20"/>
  <c r="N38" i="20"/>
  <c r="P38" i="20" s="1"/>
  <c r="N39" i="20"/>
  <c r="O39" i="20" s="1"/>
  <c r="R39" i="20" s="1"/>
  <c r="N40" i="20"/>
  <c r="P40" i="20" s="1"/>
  <c r="N41" i="20"/>
  <c r="P41" i="20" s="1"/>
  <c r="N42" i="20"/>
  <c r="P42" i="20" s="1"/>
  <c r="N43" i="20"/>
  <c r="N44" i="20"/>
  <c r="O44" i="20" s="1"/>
  <c r="N45" i="20"/>
  <c r="N46" i="20"/>
  <c r="P46" i="20" s="1"/>
  <c r="N47" i="20"/>
  <c r="P47" i="20" s="1"/>
  <c r="N48" i="20"/>
  <c r="P48" i="20" s="1"/>
  <c r="N49" i="20"/>
  <c r="P49" i="20" s="1"/>
  <c r="N50" i="20"/>
  <c r="O50" i="20" s="1"/>
  <c r="N51" i="20"/>
  <c r="N52" i="20"/>
  <c r="O52" i="20" s="1"/>
  <c r="N53" i="20"/>
  <c r="N54" i="20"/>
  <c r="P54" i="20" s="1"/>
  <c r="N55" i="20"/>
  <c r="O55" i="20" s="1"/>
  <c r="R55" i="20" s="1"/>
  <c r="N56" i="20"/>
  <c r="P56" i="20" s="1"/>
  <c r="N57" i="20"/>
  <c r="N58" i="20"/>
  <c r="P58" i="20" s="1"/>
  <c r="N59" i="20"/>
  <c r="N60" i="20"/>
  <c r="O60" i="20" s="1"/>
  <c r="N61" i="20"/>
  <c r="N62" i="20"/>
  <c r="P62" i="20" s="1"/>
  <c r="N63" i="20"/>
  <c r="P63" i="20" s="1"/>
  <c r="N64" i="20"/>
  <c r="P64" i="20" s="1"/>
  <c r="N65" i="20"/>
  <c r="P65" i="20" s="1"/>
  <c r="N66" i="20"/>
  <c r="O66" i="20" s="1"/>
  <c r="N67" i="20"/>
  <c r="N68" i="20"/>
  <c r="O68" i="20" s="1"/>
  <c r="N69" i="20"/>
  <c r="N70" i="20"/>
  <c r="P70" i="20" s="1"/>
  <c r="N71" i="20"/>
  <c r="O71" i="20" s="1"/>
  <c r="R71" i="20" s="1"/>
  <c r="N72" i="20"/>
  <c r="P72" i="20" s="1"/>
  <c r="N73" i="20"/>
  <c r="N74" i="20"/>
  <c r="P74" i="20" s="1"/>
  <c r="N75" i="20"/>
  <c r="N76" i="20"/>
  <c r="O76" i="20" s="1"/>
  <c r="N77" i="20"/>
  <c r="N78" i="20"/>
  <c r="P78" i="20" s="1"/>
  <c r="N79" i="20"/>
  <c r="O79" i="20" s="1"/>
  <c r="R79" i="20" s="1"/>
  <c r="N80" i="20"/>
  <c r="P80" i="20" s="1"/>
  <c r="N81" i="20"/>
  <c r="P81" i="20" s="1"/>
  <c r="N82" i="20"/>
  <c r="O82" i="20" s="1"/>
  <c r="N83" i="20"/>
  <c r="N84" i="20"/>
  <c r="O84" i="20" s="1"/>
  <c r="N85" i="20"/>
  <c r="N86" i="20"/>
  <c r="N87" i="20"/>
  <c r="O87" i="20" s="1"/>
  <c r="R87" i="20" s="1"/>
  <c r="N88" i="20"/>
  <c r="P88" i="20" s="1"/>
  <c r="N89" i="20"/>
  <c r="N90" i="20"/>
  <c r="P90" i="20" s="1"/>
  <c r="N91" i="20"/>
  <c r="N92" i="20"/>
  <c r="O92" i="20" s="1"/>
  <c r="N93" i="20"/>
  <c r="N94" i="20"/>
  <c r="P94" i="20" s="1"/>
  <c r="N95" i="20"/>
  <c r="P95" i="20" s="1"/>
  <c r="N96" i="20"/>
  <c r="P96" i="20" s="1"/>
  <c r="N97" i="20"/>
  <c r="N98" i="20"/>
  <c r="P98" i="20" s="1"/>
  <c r="N99" i="20"/>
  <c r="O99" i="20" s="1"/>
  <c r="Q99" i="20" s="1"/>
  <c r="N100" i="20"/>
  <c r="P100" i="20" s="1"/>
  <c r="N101" i="20"/>
  <c r="N102" i="20"/>
  <c r="N103" i="20"/>
  <c r="P103" i="20" s="1"/>
  <c r="N104" i="20"/>
  <c r="O104" i="20" s="1"/>
  <c r="R104" i="20" s="1"/>
  <c r="N105" i="20"/>
  <c r="N106" i="20"/>
  <c r="P106" i="20" s="1"/>
  <c r="N107" i="20"/>
  <c r="N108" i="20"/>
  <c r="P108" i="20" s="1"/>
  <c r="N109" i="20"/>
  <c r="P109" i="20" s="1"/>
  <c r="N110" i="20"/>
  <c r="N111" i="20"/>
  <c r="P111" i="20" s="1"/>
  <c r="N112" i="20"/>
  <c r="P112" i="20" s="1"/>
  <c r="N113" i="20"/>
  <c r="N114" i="20"/>
  <c r="P114" i="20" s="1"/>
  <c r="N115" i="20"/>
  <c r="P115" i="20" s="1"/>
  <c r="N116" i="20"/>
  <c r="O116" i="20" s="1"/>
  <c r="N117" i="20"/>
  <c r="N118" i="20"/>
  <c r="O118" i="20" s="1"/>
  <c r="R118" i="20" s="1"/>
  <c r="N119" i="20"/>
  <c r="P119" i="20" s="1"/>
  <c r="N120" i="20"/>
  <c r="P120" i="20" s="1"/>
  <c r="N121" i="20"/>
  <c r="O121" i="20" s="1"/>
  <c r="N122" i="20"/>
  <c r="P122" i="20" s="1"/>
  <c r="N123" i="20"/>
  <c r="N124" i="20"/>
  <c r="P124" i="20" s="1"/>
  <c r="N125" i="20"/>
  <c r="N126" i="20"/>
  <c r="N127" i="20"/>
  <c r="P127" i="20" s="1"/>
  <c r="N128" i="20"/>
  <c r="P128" i="20" s="1"/>
  <c r="N129" i="20"/>
  <c r="N130" i="20"/>
  <c r="P130" i="20" s="1"/>
  <c r="N131" i="20"/>
  <c r="N132" i="20"/>
  <c r="P132" i="20" s="1"/>
  <c r="N133" i="20"/>
  <c r="O133" i="20" s="1"/>
  <c r="N134" i="20"/>
  <c r="N135" i="20"/>
  <c r="P135" i="20" s="1"/>
  <c r="N136" i="20"/>
  <c r="P136" i="20" s="1"/>
  <c r="N137" i="20"/>
  <c r="N138" i="20"/>
  <c r="P138" i="20" s="1"/>
  <c r="N139" i="20"/>
  <c r="N140" i="20"/>
  <c r="P140" i="20" s="1"/>
  <c r="N141" i="20"/>
  <c r="N142" i="20"/>
  <c r="N143" i="20"/>
  <c r="P143" i="20" s="1"/>
  <c r="N144" i="20"/>
  <c r="O144" i="20" s="1"/>
  <c r="V144" i="20" s="1" a="1"/>
  <c r="V144" i="20" s="1"/>
  <c r="N145" i="20"/>
  <c r="N146" i="20"/>
  <c r="P146" i="20" s="1"/>
  <c r="N147" i="20"/>
  <c r="N148" i="20"/>
  <c r="P148" i="20" s="1"/>
  <c r="N149" i="20"/>
  <c r="N150" i="20"/>
  <c r="N151" i="20"/>
  <c r="O151" i="20" s="1"/>
  <c r="N152" i="20"/>
  <c r="O152" i="20" s="1"/>
  <c r="N153" i="20"/>
  <c r="N154" i="20"/>
  <c r="O154" i="20" s="1"/>
  <c r="Q154" i="20" s="1"/>
  <c r="N155" i="20"/>
  <c r="P155" i="20" s="1"/>
  <c r="N156" i="20"/>
  <c r="O156" i="20" s="1"/>
  <c r="N157" i="20"/>
  <c r="N158" i="20"/>
  <c r="O158" i="20" s="1"/>
  <c r="R158" i="20" s="1"/>
  <c r="N159" i="20"/>
  <c r="P159" i="20" s="1"/>
  <c r="N160" i="20"/>
  <c r="P160" i="20" s="1"/>
  <c r="N161" i="20"/>
  <c r="O161" i="20" s="1"/>
  <c r="N162" i="20"/>
  <c r="P162" i="20" s="1"/>
  <c r="N163" i="20"/>
  <c r="N164" i="20"/>
  <c r="P164" i="20" s="1"/>
  <c r="N165" i="20"/>
  <c r="N166" i="20"/>
  <c r="N167" i="20"/>
  <c r="O167" i="20" s="1"/>
  <c r="N168" i="20"/>
  <c r="O168" i="20" s="1"/>
  <c r="N169" i="20"/>
  <c r="N170" i="20"/>
  <c r="O170" i="20" s="1"/>
  <c r="Q170" i="20" s="1"/>
  <c r="N171" i="20"/>
  <c r="P171" i="20" s="1"/>
  <c r="N172" i="20"/>
  <c r="O172" i="20" s="1"/>
  <c r="N173" i="20"/>
  <c r="N174" i="20"/>
  <c r="O174" i="20" s="1"/>
  <c r="R174" i="20" s="1"/>
  <c r="N175" i="20"/>
  <c r="P175" i="20" s="1"/>
  <c r="N176" i="20"/>
  <c r="P176" i="20" s="1"/>
  <c r="N177" i="20"/>
  <c r="O177" i="20" s="1"/>
  <c r="N178" i="20"/>
  <c r="N179" i="20"/>
  <c r="P179" i="20" s="1"/>
  <c r="N180" i="20"/>
  <c r="N181" i="20"/>
  <c r="N182" i="20"/>
  <c r="O182" i="20" s="1"/>
  <c r="R182" i="20" s="1"/>
  <c r="N183" i="20"/>
  <c r="P183" i="20" s="1"/>
  <c r="N184" i="20"/>
  <c r="O184" i="20" s="1"/>
  <c r="N185" i="20"/>
  <c r="P185" i="20" s="1"/>
  <c r="N186" i="20"/>
  <c r="N187" i="20"/>
  <c r="P187" i="20" s="1"/>
  <c r="N188" i="20"/>
  <c r="N189" i="20"/>
  <c r="N190" i="20"/>
  <c r="O190" i="20" s="1"/>
  <c r="R190" i="20" s="1"/>
  <c r="N191" i="20"/>
  <c r="P191" i="20" s="1"/>
  <c r="N192" i="20"/>
  <c r="N193" i="20"/>
  <c r="O193" i="20" s="1"/>
  <c r="N194" i="20"/>
  <c r="N195" i="20"/>
  <c r="P195" i="20" s="1"/>
  <c r="N196" i="20"/>
  <c r="N197" i="20"/>
  <c r="N198" i="20"/>
  <c r="P198" i="20" s="1"/>
  <c r="N199" i="20"/>
  <c r="O199" i="20" s="1"/>
  <c r="N200" i="20"/>
  <c r="O200" i="20" s="1"/>
  <c r="N201" i="20"/>
  <c r="P201" i="20" s="1"/>
  <c r="N202" i="20"/>
  <c r="N203" i="20"/>
  <c r="P203" i="20" s="1"/>
  <c r="N204" i="20"/>
  <c r="N205" i="20"/>
  <c r="N206" i="20"/>
  <c r="O206" i="20" s="1"/>
  <c r="R206" i="20" s="1"/>
  <c r="N207" i="20"/>
  <c r="P207" i="20" s="1"/>
  <c r="N208" i="20"/>
  <c r="N209" i="20"/>
  <c r="O209" i="20" s="1"/>
  <c r="N210" i="20"/>
  <c r="P210" i="20" s="1"/>
  <c r="N211" i="20"/>
  <c r="N212" i="20"/>
  <c r="N213" i="20"/>
  <c r="P213" i="20" s="1"/>
  <c r="N214" i="20"/>
  <c r="P214" i="20" s="1"/>
  <c r="N215" i="20"/>
  <c r="N216" i="20"/>
  <c r="O216" i="20" s="1"/>
  <c r="N217" i="20"/>
  <c r="N218" i="20"/>
  <c r="P218" i="20" s="1"/>
  <c r="N219" i="20"/>
  <c r="P219" i="20" s="1"/>
  <c r="N220" i="20"/>
  <c r="N221" i="20"/>
  <c r="P221" i="20" s="1"/>
  <c r="N222" i="20"/>
  <c r="O222" i="20" s="1"/>
  <c r="R222" i="20" s="1"/>
  <c r="N223" i="20"/>
  <c r="N224" i="20"/>
  <c r="P224" i="20" s="1"/>
  <c r="N225" i="20"/>
  <c r="O225" i="20" s="1"/>
  <c r="N226" i="20"/>
  <c r="P226" i="20" s="1"/>
  <c r="N227" i="20"/>
  <c r="N228" i="20"/>
  <c r="N229" i="20"/>
  <c r="P229" i="20" s="1"/>
  <c r="N230" i="20"/>
  <c r="P230" i="20" s="1"/>
  <c r="N231" i="20"/>
  <c r="N232" i="20"/>
  <c r="O232" i="20" s="1"/>
  <c r="N233" i="20"/>
  <c r="N234" i="20"/>
  <c r="P234" i="20" s="1"/>
  <c r="N235" i="20"/>
  <c r="P235" i="20" s="1"/>
  <c r="N236" i="20"/>
  <c r="N237" i="20"/>
  <c r="P237" i="20" s="1"/>
  <c r="N238" i="20"/>
  <c r="O238" i="20" s="1"/>
  <c r="R238" i="20" s="1"/>
  <c r="N239" i="20"/>
  <c r="N240" i="20"/>
  <c r="P240" i="20" s="1"/>
  <c r="N241" i="20"/>
  <c r="O241" i="20" s="1"/>
  <c r="N242" i="20"/>
  <c r="P242" i="20" s="1"/>
  <c r="N243" i="20"/>
  <c r="N244" i="20"/>
  <c r="N245" i="20"/>
  <c r="P245" i="20" s="1"/>
  <c r="N246" i="20"/>
  <c r="P246" i="20" s="1"/>
  <c r="N247" i="20"/>
  <c r="N248" i="20"/>
  <c r="O248" i="20" s="1"/>
  <c r="N249" i="20"/>
  <c r="N250" i="20"/>
  <c r="P250" i="20" s="1"/>
  <c r="N251" i="20"/>
  <c r="P251" i="20" s="1"/>
  <c r="N252" i="20"/>
  <c r="N253" i="20"/>
  <c r="P253" i="20" s="1"/>
  <c r="N254" i="20"/>
  <c r="P254" i="20" s="1"/>
  <c r="N255" i="20"/>
  <c r="P255" i="20" s="1"/>
  <c r="N256" i="20"/>
  <c r="O256" i="20" s="1"/>
  <c r="N257" i="20"/>
  <c r="N258" i="20"/>
  <c r="P258" i="20" s="1"/>
  <c r="N259" i="20"/>
  <c r="N260" i="20"/>
  <c r="N261" i="20"/>
  <c r="P261" i="20" s="1"/>
  <c r="P258" i="22"/>
  <c r="O254" i="22"/>
  <c r="P250" i="22"/>
  <c r="O250" i="22"/>
  <c r="P246" i="22"/>
  <c r="P242" i="22"/>
  <c r="O238" i="22"/>
  <c r="P234" i="22"/>
  <c r="O234" i="22"/>
  <c r="P233" i="22"/>
  <c r="P231" i="22"/>
  <c r="O231" i="22"/>
  <c r="T231" i="22" s="1" a="1"/>
  <c r="T231" i="22" s="1"/>
  <c r="P228" i="22"/>
  <c r="O228" i="22"/>
  <c r="O225" i="22"/>
  <c r="P224" i="22"/>
  <c r="P221" i="22"/>
  <c r="O221" i="22"/>
  <c r="R218" i="22"/>
  <c r="P218" i="22"/>
  <c r="O218" i="22"/>
  <c r="Q218" i="22" s="1"/>
  <c r="P217" i="22"/>
  <c r="P214" i="22"/>
  <c r="P213" i="22"/>
  <c r="O212" i="22"/>
  <c r="P210" i="22"/>
  <c r="O209" i="22"/>
  <c r="P207" i="22"/>
  <c r="O206" i="22"/>
  <c r="P202" i="22"/>
  <c r="O202" i="22"/>
  <c r="Q202" i="22" s="1"/>
  <c r="O199" i="22"/>
  <c r="P198" i="22"/>
  <c r="P194" i="22"/>
  <c r="O190" i="22"/>
  <c r="P186" i="22"/>
  <c r="O184" i="22"/>
  <c r="Q184" i="22" s="1"/>
  <c r="P183" i="22"/>
  <c r="O183" i="22"/>
  <c r="P181" i="22"/>
  <c r="P180" i="22"/>
  <c r="O180" i="22"/>
  <c r="P179" i="22"/>
  <c r="O179" i="22"/>
  <c r="O177" i="22"/>
  <c r="Q176" i="22"/>
  <c r="P176" i="22"/>
  <c r="R172" i="22"/>
  <c r="O172" i="22"/>
  <c r="Q172" i="22" s="1"/>
  <c r="P169" i="22"/>
  <c r="P167" i="22"/>
  <c r="P166" i="22"/>
  <c r="P165" i="22"/>
  <c r="O165" i="22"/>
  <c r="O163" i="22"/>
  <c r="Q163" i="22" s="1"/>
  <c r="P161" i="22"/>
  <c r="O161" i="22"/>
  <c r="Q161" i="22" s="1"/>
  <c r="P158" i="22"/>
  <c r="O158" i="22"/>
  <c r="Q158" i="22" s="1"/>
  <c r="P157" i="22"/>
  <c r="P155" i="22"/>
  <c r="P154" i="22"/>
  <c r="P153" i="22"/>
  <c r="O152" i="22"/>
  <c r="R150" i="22"/>
  <c r="O150" i="22"/>
  <c r="Q150" i="22" s="1"/>
  <c r="P146" i="22"/>
  <c r="O146" i="22"/>
  <c r="P142" i="22"/>
  <c r="P141" i="22"/>
  <c r="P138" i="22"/>
  <c r="R136" i="22"/>
  <c r="Q136" i="22"/>
  <c r="P134" i="22"/>
  <c r="O134" i="22"/>
  <c r="R134" i="22" s="1"/>
  <c r="O133" i="22"/>
  <c r="Q133" i="22" s="1"/>
  <c r="P130" i="22"/>
  <c r="O130" i="22"/>
  <c r="O128" i="22"/>
  <c r="R128" i="22" s="1"/>
  <c r="P126" i="22"/>
  <c r="P124" i="22"/>
  <c r="O124" i="22"/>
  <c r="R124" i="22" s="1"/>
  <c r="O122" i="22"/>
  <c r="P121" i="22"/>
  <c r="R118" i="22"/>
  <c r="P118" i="22"/>
  <c r="O114" i="22"/>
  <c r="P112" i="22"/>
  <c r="O112" i="22"/>
  <c r="R112" i="22" s="1"/>
  <c r="O110" i="22"/>
  <c r="O109" i="22"/>
  <c r="O108" i="22"/>
  <c r="R108" i="22" s="1"/>
  <c r="R106" i="22"/>
  <c r="P106" i="22"/>
  <c r="O106" i="22"/>
  <c r="Q106" i="22" s="1"/>
  <c r="O104" i="22"/>
  <c r="Q104" i="22" s="1"/>
  <c r="P102" i="22"/>
  <c r="P100" i="22"/>
  <c r="O100" i="22"/>
  <c r="P97" i="22"/>
  <c r="P94" i="22"/>
  <c r="P93" i="22"/>
  <c r="P90" i="22"/>
  <c r="P89" i="22"/>
  <c r="O88" i="22"/>
  <c r="P84" i="22"/>
  <c r="O82" i="22"/>
  <c r="O80" i="22"/>
  <c r="R80" i="22" s="1"/>
  <c r="O78" i="22"/>
  <c r="R78" i="22" s="1"/>
  <c r="P77" i="22"/>
  <c r="Q74" i="22"/>
  <c r="P74" i="22"/>
  <c r="P72" i="22"/>
  <c r="O72" i="22"/>
  <c r="O68" i="22"/>
  <c r="R68" i="22" s="1"/>
  <c r="O66" i="22"/>
  <c r="O64" i="22"/>
  <c r="R64" i="22" s="1"/>
  <c r="P62" i="22"/>
  <c r="O62" i="22"/>
  <c r="R62" i="22" s="1"/>
  <c r="Q58" i="22"/>
  <c r="P57" i="22"/>
  <c r="P56" i="22"/>
  <c r="P54" i="22"/>
  <c r="O52" i="22"/>
  <c r="R52" i="22" s="1"/>
  <c r="Q46" i="22"/>
  <c r="P46" i="22"/>
  <c r="O46" i="22"/>
  <c r="R46" i="22" s="1"/>
  <c r="P42" i="22"/>
  <c r="P41" i="22"/>
  <c r="P38" i="22"/>
  <c r="P36" i="22"/>
  <c r="P30" i="22"/>
  <c r="Q26" i="22"/>
  <c r="P26" i="22"/>
  <c r="O21" i="22"/>
  <c r="O18" i="22"/>
  <c r="O16" i="22"/>
  <c r="R16" i="22" s="1"/>
  <c r="Q10" i="22"/>
  <c r="P10" i="22"/>
  <c r="P6" i="22"/>
  <c r="S261" i="23"/>
  <c r="N261" i="23"/>
  <c r="P261" i="23" s="1"/>
  <c r="S260" i="23"/>
  <c r="N260" i="23"/>
  <c r="P260" i="23" s="1"/>
  <c r="S259" i="23"/>
  <c r="N259" i="23"/>
  <c r="P259" i="23" s="1"/>
  <c r="S258" i="23"/>
  <c r="N258" i="23"/>
  <c r="P258" i="23" s="1"/>
  <c r="S257" i="23"/>
  <c r="N257" i="23"/>
  <c r="P257" i="23" s="1"/>
  <c r="S256" i="23"/>
  <c r="N256" i="23"/>
  <c r="P256" i="23" s="1"/>
  <c r="S255" i="23"/>
  <c r="N255" i="23"/>
  <c r="P255" i="23" s="1"/>
  <c r="S254" i="23"/>
  <c r="N254" i="23"/>
  <c r="P254" i="23" s="1"/>
  <c r="S253" i="23"/>
  <c r="N253" i="23"/>
  <c r="P253" i="23" s="1"/>
  <c r="S252" i="23"/>
  <c r="N252" i="23"/>
  <c r="P252" i="23" s="1"/>
  <c r="S251" i="23"/>
  <c r="N251" i="23"/>
  <c r="P251" i="23" s="1"/>
  <c r="S250" i="23"/>
  <c r="N250" i="23"/>
  <c r="P250" i="23" s="1"/>
  <c r="S249" i="23"/>
  <c r="N249" i="23"/>
  <c r="P249" i="23" s="1"/>
  <c r="S248" i="23"/>
  <c r="N248" i="23"/>
  <c r="P248" i="23" s="1"/>
  <c r="S247" i="23"/>
  <c r="N247" i="23"/>
  <c r="P247" i="23" s="1"/>
  <c r="S246" i="23"/>
  <c r="N246" i="23"/>
  <c r="P246" i="23" s="1"/>
  <c r="S245" i="23"/>
  <c r="N245" i="23"/>
  <c r="P245" i="23" s="1"/>
  <c r="S244" i="23"/>
  <c r="N244" i="23"/>
  <c r="P244" i="23" s="1"/>
  <c r="S243" i="23"/>
  <c r="N243" i="23"/>
  <c r="P243" i="23" s="1"/>
  <c r="S242" i="23"/>
  <c r="N242" i="23"/>
  <c r="P242" i="23" s="1"/>
  <c r="S241" i="23"/>
  <c r="N241" i="23"/>
  <c r="P241" i="23" s="1"/>
  <c r="S240" i="23"/>
  <c r="N240" i="23"/>
  <c r="P240" i="23" s="1"/>
  <c r="S239" i="23"/>
  <c r="N239" i="23"/>
  <c r="P239" i="23" s="1"/>
  <c r="S238" i="23"/>
  <c r="N238" i="23"/>
  <c r="P238" i="23" s="1"/>
  <c r="S237" i="23"/>
  <c r="N237" i="23"/>
  <c r="P237" i="23" s="1"/>
  <c r="S236" i="23"/>
  <c r="N236" i="23"/>
  <c r="P236" i="23" s="1"/>
  <c r="S235" i="23"/>
  <c r="N235" i="23"/>
  <c r="P235" i="23" s="1"/>
  <c r="S234" i="23"/>
  <c r="N234" i="23"/>
  <c r="P234" i="23" s="1"/>
  <c r="S233" i="23"/>
  <c r="N233" i="23"/>
  <c r="P233" i="23" s="1"/>
  <c r="S232" i="23"/>
  <c r="N232" i="23"/>
  <c r="P232" i="23" s="1"/>
  <c r="S231" i="23"/>
  <c r="N231" i="23"/>
  <c r="P231" i="23" s="1"/>
  <c r="S230" i="23"/>
  <c r="N230" i="23"/>
  <c r="P230" i="23" s="1"/>
  <c r="S229" i="23"/>
  <c r="N229" i="23"/>
  <c r="P229" i="23" s="1"/>
  <c r="S228" i="23"/>
  <c r="N228" i="23"/>
  <c r="P228" i="23" s="1"/>
  <c r="S227" i="23"/>
  <c r="N227" i="23"/>
  <c r="P227" i="23" s="1"/>
  <c r="S226" i="23"/>
  <c r="N226" i="23"/>
  <c r="P226" i="23" s="1"/>
  <c r="S225" i="23"/>
  <c r="N225" i="23"/>
  <c r="P225" i="23" s="1"/>
  <c r="S224" i="23"/>
  <c r="N224" i="23"/>
  <c r="P224" i="23" s="1"/>
  <c r="S223" i="23"/>
  <c r="N223" i="23"/>
  <c r="P223" i="23" s="1"/>
  <c r="S222" i="23"/>
  <c r="N222" i="23"/>
  <c r="P222" i="23" s="1"/>
  <c r="S221" i="23"/>
  <c r="N221" i="23"/>
  <c r="P221" i="23" s="1"/>
  <c r="S220" i="23"/>
  <c r="N220" i="23"/>
  <c r="P220" i="23" s="1"/>
  <c r="S219" i="23"/>
  <c r="N219" i="23"/>
  <c r="P219" i="23" s="1"/>
  <c r="S218" i="23"/>
  <c r="N218" i="23"/>
  <c r="P218" i="23" s="1"/>
  <c r="S217" i="23"/>
  <c r="N217" i="23"/>
  <c r="P217" i="23" s="1"/>
  <c r="S216" i="23"/>
  <c r="N216" i="23"/>
  <c r="P216" i="23" s="1"/>
  <c r="S215" i="23"/>
  <c r="N215" i="23"/>
  <c r="P215" i="23" s="1"/>
  <c r="S214" i="23"/>
  <c r="N214" i="23"/>
  <c r="P214" i="23" s="1"/>
  <c r="S213" i="23"/>
  <c r="N213" i="23"/>
  <c r="P213" i="23" s="1"/>
  <c r="S212" i="23"/>
  <c r="N212" i="23"/>
  <c r="P212" i="23" s="1"/>
  <c r="S211" i="23"/>
  <c r="N211" i="23"/>
  <c r="P211" i="23" s="1"/>
  <c r="S210" i="23"/>
  <c r="N210" i="23"/>
  <c r="P210" i="23" s="1"/>
  <c r="S209" i="23"/>
  <c r="N209" i="23"/>
  <c r="O209" i="23" s="1"/>
  <c r="V209" i="23" s="1" a="1"/>
  <c r="V209" i="23" s="1"/>
  <c r="S208" i="23"/>
  <c r="N208" i="23"/>
  <c r="P208" i="23" s="1"/>
  <c r="S207" i="23"/>
  <c r="N207" i="23"/>
  <c r="P207" i="23" s="1"/>
  <c r="S206" i="23"/>
  <c r="N206" i="23"/>
  <c r="P206" i="23" s="1"/>
  <c r="S205" i="23"/>
  <c r="N205" i="23"/>
  <c r="P205" i="23" s="1"/>
  <c r="S204" i="23"/>
  <c r="N204" i="23"/>
  <c r="P204" i="23" s="1"/>
  <c r="S203" i="23"/>
  <c r="N203" i="23"/>
  <c r="P203" i="23" s="1"/>
  <c r="S202" i="23"/>
  <c r="N202" i="23"/>
  <c r="P202" i="23" s="1"/>
  <c r="S201" i="23"/>
  <c r="N201" i="23"/>
  <c r="P201" i="23" s="1"/>
  <c r="S200" i="23"/>
  <c r="N200" i="23"/>
  <c r="P200" i="23" s="1"/>
  <c r="S199" i="23"/>
  <c r="N199" i="23"/>
  <c r="P199" i="23" s="1"/>
  <c r="S198" i="23"/>
  <c r="N198" i="23"/>
  <c r="P198" i="23" s="1"/>
  <c r="S197" i="23"/>
  <c r="N197" i="23"/>
  <c r="P197" i="23" s="1"/>
  <c r="S196" i="23"/>
  <c r="N196" i="23"/>
  <c r="P196" i="23" s="1"/>
  <c r="S195" i="23"/>
  <c r="N195" i="23"/>
  <c r="P195" i="23" s="1"/>
  <c r="S194" i="23"/>
  <c r="N194" i="23"/>
  <c r="P194" i="23" s="1"/>
  <c r="S193" i="23"/>
  <c r="N193" i="23"/>
  <c r="P193" i="23" s="1"/>
  <c r="S192" i="23"/>
  <c r="N192" i="23"/>
  <c r="P192" i="23" s="1"/>
  <c r="S191" i="23"/>
  <c r="N191" i="23"/>
  <c r="P191" i="23" s="1"/>
  <c r="S190" i="23"/>
  <c r="N190" i="23"/>
  <c r="P190" i="23" s="1"/>
  <c r="S189" i="23"/>
  <c r="N189" i="23"/>
  <c r="P189" i="23" s="1"/>
  <c r="S188" i="23"/>
  <c r="N188" i="23"/>
  <c r="P188" i="23" s="1"/>
  <c r="S187" i="23"/>
  <c r="N187" i="23"/>
  <c r="P187" i="23" s="1"/>
  <c r="S186" i="23"/>
  <c r="N186" i="23"/>
  <c r="O186" i="23" s="1"/>
  <c r="S185" i="23"/>
  <c r="N185" i="23"/>
  <c r="P185" i="23" s="1"/>
  <c r="S184" i="23"/>
  <c r="N184" i="23"/>
  <c r="P184" i="23" s="1"/>
  <c r="S183" i="23"/>
  <c r="N183" i="23"/>
  <c r="P183" i="23" s="1"/>
  <c r="S182" i="23"/>
  <c r="N182" i="23"/>
  <c r="P182" i="23" s="1"/>
  <c r="S181" i="23"/>
  <c r="N181" i="23"/>
  <c r="P181" i="23" s="1"/>
  <c r="S180" i="23"/>
  <c r="N180" i="23"/>
  <c r="P180" i="23" s="1"/>
  <c r="S179" i="23"/>
  <c r="N179" i="23"/>
  <c r="P179" i="23" s="1"/>
  <c r="S178" i="23"/>
  <c r="N178" i="23"/>
  <c r="P178" i="23" s="1"/>
  <c r="S177" i="23"/>
  <c r="N177" i="23"/>
  <c r="P177" i="23" s="1"/>
  <c r="S176" i="23"/>
  <c r="N176" i="23"/>
  <c r="P176" i="23" s="1"/>
  <c r="S175" i="23"/>
  <c r="N175" i="23"/>
  <c r="P175" i="23" s="1"/>
  <c r="S174" i="23"/>
  <c r="N174" i="23"/>
  <c r="P174" i="23" s="1"/>
  <c r="S173" i="23"/>
  <c r="N173" i="23"/>
  <c r="P173" i="23" s="1"/>
  <c r="S172" i="23"/>
  <c r="N172" i="23"/>
  <c r="P172" i="23" s="1"/>
  <c r="S171" i="23"/>
  <c r="N171" i="23"/>
  <c r="P171" i="23" s="1"/>
  <c r="S170" i="23"/>
  <c r="N170" i="23"/>
  <c r="P170" i="23" s="1"/>
  <c r="S169" i="23"/>
  <c r="N169" i="23"/>
  <c r="P169" i="23" s="1"/>
  <c r="S168" i="23"/>
  <c r="N168" i="23"/>
  <c r="P168" i="23" s="1"/>
  <c r="S167" i="23"/>
  <c r="N167" i="23"/>
  <c r="P167" i="23" s="1"/>
  <c r="S166" i="23"/>
  <c r="N166" i="23"/>
  <c r="P166" i="23" s="1"/>
  <c r="S165" i="23"/>
  <c r="N165" i="23"/>
  <c r="P165" i="23" s="1"/>
  <c r="S164" i="23"/>
  <c r="N164" i="23"/>
  <c r="P164" i="23" s="1"/>
  <c r="S163" i="23"/>
  <c r="N163" i="23"/>
  <c r="P163" i="23" s="1"/>
  <c r="S162" i="23"/>
  <c r="N162" i="23"/>
  <c r="P162" i="23" s="1"/>
  <c r="S161" i="23"/>
  <c r="N161" i="23"/>
  <c r="P161" i="23" s="1"/>
  <c r="S160" i="23"/>
  <c r="N160" i="23"/>
  <c r="P160" i="23" s="1"/>
  <c r="S159" i="23"/>
  <c r="N159" i="23"/>
  <c r="P159" i="23" s="1"/>
  <c r="S158" i="23"/>
  <c r="N158" i="23"/>
  <c r="P158" i="23" s="1"/>
  <c r="S157" i="23"/>
  <c r="N157" i="23"/>
  <c r="P157" i="23" s="1"/>
  <c r="S156" i="23"/>
  <c r="N156" i="23"/>
  <c r="P156" i="23" s="1"/>
  <c r="S155" i="23"/>
  <c r="N155" i="23"/>
  <c r="P155" i="23" s="1"/>
  <c r="S154" i="23"/>
  <c r="N154" i="23"/>
  <c r="P154" i="23" s="1"/>
  <c r="S153" i="23"/>
  <c r="N153" i="23"/>
  <c r="P153" i="23" s="1"/>
  <c r="S152" i="23"/>
  <c r="N152" i="23"/>
  <c r="P152" i="23" s="1"/>
  <c r="S151" i="23"/>
  <c r="N151" i="23"/>
  <c r="P151" i="23" s="1"/>
  <c r="S150" i="23"/>
  <c r="N150" i="23"/>
  <c r="P150" i="23" s="1"/>
  <c r="S149" i="23"/>
  <c r="N149" i="23"/>
  <c r="P149" i="23" s="1"/>
  <c r="S148" i="23"/>
  <c r="N148" i="23"/>
  <c r="P148" i="23" s="1"/>
  <c r="S147" i="23"/>
  <c r="N147" i="23"/>
  <c r="P147" i="23" s="1"/>
  <c r="S146" i="23"/>
  <c r="N146" i="23"/>
  <c r="P146" i="23" s="1"/>
  <c r="S145" i="23"/>
  <c r="N145" i="23"/>
  <c r="P145" i="23" s="1"/>
  <c r="S144" i="23"/>
  <c r="N144" i="23"/>
  <c r="P144" i="23" s="1"/>
  <c r="S143" i="23"/>
  <c r="N143" i="23"/>
  <c r="P143" i="23" s="1"/>
  <c r="S142" i="23"/>
  <c r="N142" i="23"/>
  <c r="P142" i="23" s="1"/>
  <c r="S141" i="23"/>
  <c r="N141" i="23"/>
  <c r="P141" i="23" s="1"/>
  <c r="S140" i="23"/>
  <c r="N140" i="23"/>
  <c r="O140" i="23" s="1"/>
  <c r="S139" i="23"/>
  <c r="N139" i="23"/>
  <c r="P139" i="23" s="1"/>
  <c r="S138" i="23"/>
  <c r="N138" i="23"/>
  <c r="P138" i="23" s="1"/>
  <c r="S137" i="23"/>
  <c r="N137" i="23"/>
  <c r="P137" i="23" s="1"/>
  <c r="S136" i="23"/>
  <c r="N136" i="23"/>
  <c r="P136" i="23" s="1"/>
  <c r="S135" i="23"/>
  <c r="N135" i="23"/>
  <c r="P135" i="23" s="1"/>
  <c r="S134" i="23"/>
  <c r="N134" i="23"/>
  <c r="P134" i="23" s="1"/>
  <c r="S133" i="23"/>
  <c r="N133" i="23"/>
  <c r="P133" i="23" s="1"/>
  <c r="S132" i="23"/>
  <c r="N132" i="23"/>
  <c r="P132" i="23" s="1"/>
  <c r="S131" i="23"/>
  <c r="N131" i="23"/>
  <c r="P131" i="23" s="1"/>
  <c r="S130" i="23"/>
  <c r="N130" i="23"/>
  <c r="P130" i="23" s="1"/>
  <c r="S129" i="23"/>
  <c r="N129" i="23"/>
  <c r="P129" i="23" s="1"/>
  <c r="S128" i="23"/>
  <c r="N128" i="23"/>
  <c r="P128" i="23" s="1"/>
  <c r="S127" i="23"/>
  <c r="N127" i="23"/>
  <c r="P127" i="23" s="1"/>
  <c r="S126" i="23"/>
  <c r="N126" i="23"/>
  <c r="P126" i="23" s="1"/>
  <c r="S125" i="23"/>
  <c r="N125" i="23"/>
  <c r="P125" i="23" s="1"/>
  <c r="S124" i="23"/>
  <c r="N124" i="23"/>
  <c r="P124" i="23" s="1"/>
  <c r="S123" i="23"/>
  <c r="N123" i="23"/>
  <c r="P123" i="23" s="1"/>
  <c r="S122" i="23"/>
  <c r="N122" i="23"/>
  <c r="O122" i="23" s="1"/>
  <c r="S121" i="23"/>
  <c r="N121" i="23"/>
  <c r="P121" i="23" s="1"/>
  <c r="S120" i="23"/>
  <c r="N120" i="23"/>
  <c r="P120" i="23" s="1"/>
  <c r="S119" i="23"/>
  <c r="N119" i="23"/>
  <c r="P119" i="23" s="1"/>
  <c r="S118" i="23"/>
  <c r="N118" i="23"/>
  <c r="P118" i="23" s="1"/>
  <c r="S117" i="23"/>
  <c r="N117" i="23"/>
  <c r="O117" i="23" s="1"/>
  <c r="S116" i="23"/>
  <c r="N116" i="23"/>
  <c r="P116" i="23" s="1"/>
  <c r="S115" i="23"/>
  <c r="N115" i="23"/>
  <c r="P115" i="23" s="1"/>
  <c r="S114" i="23"/>
  <c r="N114" i="23"/>
  <c r="P114" i="23" s="1"/>
  <c r="S113" i="23"/>
  <c r="N113" i="23"/>
  <c r="P113" i="23" s="1"/>
  <c r="S112" i="23"/>
  <c r="N112" i="23"/>
  <c r="P112" i="23" s="1"/>
  <c r="S111" i="23"/>
  <c r="N111" i="23"/>
  <c r="O111" i="23" s="1"/>
  <c r="S110" i="23"/>
  <c r="N110" i="23"/>
  <c r="P110" i="23" s="1"/>
  <c r="S109" i="23"/>
  <c r="N109" i="23"/>
  <c r="P109" i="23" s="1"/>
  <c r="S108" i="23"/>
  <c r="N108" i="23"/>
  <c r="P108" i="23" s="1"/>
  <c r="S107" i="23"/>
  <c r="N107" i="23"/>
  <c r="P107" i="23" s="1"/>
  <c r="S106" i="23"/>
  <c r="N106" i="23"/>
  <c r="P106" i="23" s="1"/>
  <c r="S105" i="23"/>
  <c r="N105" i="23"/>
  <c r="P105" i="23" s="1"/>
  <c r="S104" i="23"/>
  <c r="N104" i="23"/>
  <c r="P104" i="23" s="1"/>
  <c r="S103" i="23"/>
  <c r="N103" i="23"/>
  <c r="P103" i="23" s="1"/>
  <c r="S102" i="23"/>
  <c r="N102" i="23"/>
  <c r="P102" i="23" s="1"/>
  <c r="S101" i="23"/>
  <c r="N101" i="23"/>
  <c r="P101" i="23" s="1"/>
  <c r="S100" i="23"/>
  <c r="N100" i="23"/>
  <c r="P100" i="23" s="1"/>
  <c r="S99" i="23"/>
  <c r="N99" i="23"/>
  <c r="P99" i="23" s="1"/>
  <c r="S98" i="23"/>
  <c r="N98" i="23"/>
  <c r="P98" i="23" s="1"/>
  <c r="S97" i="23"/>
  <c r="N97" i="23"/>
  <c r="P97" i="23" s="1"/>
  <c r="S96" i="23"/>
  <c r="N96" i="23"/>
  <c r="P96" i="23" s="1"/>
  <c r="S95" i="23"/>
  <c r="N95" i="23"/>
  <c r="O95" i="23" s="1"/>
  <c r="S94" i="23"/>
  <c r="N94" i="23"/>
  <c r="P94" i="23" s="1"/>
  <c r="S93" i="23"/>
  <c r="N93" i="23"/>
  <c r="O93" i="23" s="1"/>
  <c r="T93" i="23" s="1" a="1"/>
  <c r="T93" i="23" s="1"/>
  <c r="S92" i="23"/>
  <c r="N92" i="23"/>
  <c r="O92" i="23" s="1"/>
  <c r="S91" i="23"/>
  <c r="N91" i="23"/>
  <c r="P91" i="23" s="1"/>
  <c r="S90" i="23"/>
  <c r="N90" i="23"/>
  <c r="P90" i="23" s="1"/>
  <c r="S89" i="23"/>
  <c r="N89" i="23"/>
  <c r="O89" i="23" s="1"/>
  <c r="S88" i="23"/>
  <c r="N88" i="23"/>
  <c r="O88" i="23" s="1"/>
  <c r="S87" i="23"/>
  <c r="N87" i="23"/>
  <c r="P87" i="23" s="1"/>
  <c r="S86" i="23"/>
  <c r="N86" i="23"/>
  <c r="P86" i="23" s="1"/>
  <c r="S85" i="23"/>
  <c r="N85" i="23"/>
  <c r="P85" i="23" s="1"/>
  <c r="S84" i="23"/>
  <c r="N84" i="23"/>
  <c r="O84" i="23" s="1"/>
  <c r="S83" i="23"/>
  <c r="N83" i="23"/>
  <c r="P83" i="23" s="1"/>
  <c r="S82" i="23"/>
  <c r="N82" i="23"/>
  <c r="P82" i="23" s="1"/>
  <c r="S81" i="23"/>
  <c r="N81" i="23"/>
  <c r="O81" i="23" s="1"/>
  <c r="T81" i="23" s="1" a="1"/>
  <c r="T81" i="23" s="1"/>
  <c r="S80" i="23"/>
  <c r="N80" i="23"/>
  <c r="P80" i="23" s="1"/>
  <c r="S79" i="23"/>
  <c r="N79" i="23"/>
  <c r="P79" i="23" s="1"/>
  <c r="S78" i="23"/>
  <c r="N78" i="23"/>
  <c r="P78" i="23" s="1"/>
  <c r="S77" i="23"/>
  <c r="N77" i="23"/>
  <c r="P77" i="23" s="1"/>
  <c r="S76" i="23"/>
  <c r="N76" i="23"/>
  <c r="O76" i="23" s="1"/>
  <c r="S75" i="23"/>
  <c r="N75" i="23"/>
  <c r="P75" i="23" s="1"/>
  <c r="S74" i="23"/>
  <c r="N74" i="23"/>
  <c r="P74" i="23" s="1"/>
  <c r="S73" i="23"/>
  <c r="N73" i="23"/>
  <c r="O73" i="23" s="1"/>
  <c r="T73" i="23" s="1" a="1"/>
  <c r="T73" i="23" s="1"/>
  <c r="S72" i="23"/>
  <c r="N72" i="23"/>
  <c r="P72" i="23" s="1"/>
  <c r="S71" i="23"/>
  <c r="N71" i="23"/>
  <c r="P71" i="23" s="1"/>
  <c r="S70" i="23"/>
  <c r="N70" i="23"/>
  <c r="P70" i="23" s="1"/>
  <c r="S69" i="23"/>
  <c r="N69" i="23"/>
  <c r="P69" i="23" s="1"/>
  <c r="S68" i="23"/>
  <c r="N68" i="23"/>
  <c r="O68" i="23" s="1"/>
  <c r="S67" i="23"/>
  <c r="N67" i="23"/>
  <c r="P67" i="23" s="1"/>
  <c r="S66" i="23"/>
  <c r="N66" i="23"/>
  <c r="O66" i="23" s="1"/>
  <c r="Q66" i="23" s="1"/>
  <c r="S65" i="23"/>
  <c r="N65" i="23"/>
  <c r="O65" i="23" s="1"/>
  <c r="S64" i="23"/>
  <c r="N64" i="23"/>
  <c r="P64" i="23" s="1"/>
  <c r="S63" i="23"/>
  <c r="N63" i="23"/>
  <c r="P63" i="23" s="1"/>
  <c r="S62" i="23"/>
  <c r="N62" i="23"/>
  <c r="P62" i="23" s="1"/>
  <c r="S61" i="23"/>
  <c r="N61" i="23"/>
  <c r="P61" i="23" s="1"/>
  <c r="S60" i="23"/>
  <c r="N60" i="23"/>
  <c r="O60" i="23" s="1"/>
  <c r="S59" i="23"/>
  <c r="N59" i="23"/>
  <c r="P59" i="23" s="1"/>
  <c r="S58" i="23"/>
  <c r="N58" i="23"/>
  <c r="O58" i="23" s="1"/>
  <c r="S57" i="23"/>
  <c r="N57" i="23"/>
  <c r="O57" i="23" s="1"/>
  <c r="S56" i="23"/>
  <c r="N56" i="23"/>
  <c r="O56" i="23" s="1"/>
  <c r="S55" i="23"/>
  <c r="N55" i="23"/>
  <c r="P55" i="23" s="1"/>
  <c r="S54" i="23"/>
  <c r="N54" i="23"/>
  <c r="P54" i="23" s="1"/>
  <c r="S53" i="23"/>
  <c r="N53" i="23"/>
  <c r="O53" i="23" s="1"/>
  <c r="S52" i="23"/>
  <c r="N52" i="23"/>
  <c r="O52" i="23" s="1"/>
  <c r="S51" i="23"/>
  <c r="N51" i="23"/>
  <c r="P51" i="23" s="1"/>
  <c r="S50" i="23"/>
  <c r="N50" i="23"/>
  <c r="P50" i="23" s="1"/>
  <c r="S49" i="23"/>
  <c r="N49" i="23"/>
  <c r="O49" i="23" s="1"/>
  <c r="T49" i="23" s="1" a="1"/>
  <c r="T49" i="23" s="1"/>
  <c r="S48" i="23"/>
  <c r="N48" i="23"/>
  <c r="O48" i="23" s="1"/>
  <c r="S47" i="23"/>
  <c r="N47" i="23"/>
  <c r="P47" i="23" s="1"/>
  <c r="S46" i="23"/>
  <c r="N46" i="23"/>
  <c r="P46" i="23" s="1"/>
  <c r="S45" i="23"/>
  <c r="N45" i="23"/>
  <c r="P45" i="23" s="1"/>
  <c r="S44" i="23"/>
  <c r="N44" i="23"/>
  <c r="O44" i="23" s="1"/>
  <c r="S43" i="23"/>
  <c r="N43" i="23"/>
  <c r="P43" i="23" s="1"/>
  <c r="S42" i="23"/>
  <c r="N42" i="23"/>
  <c r="P42" i="23" s="1"/>
  <c r="S41" i="23"/>
  <c r="N41" i="23"/>
  <c r="O41" i="23" s="1"/>
  <c r="S40" i="23"/>
  <c r="N40" i="23"/>
  <c r="O40" i="23" s="1"/>
  <c r="S39" i="23"/>
  <c r="N39" i="23"/>
  <c r="P39" i="23" s="1"/>
  <c r="S38" i="23"/>
  <c r="N38" i="23"/>
  <c r="P38" i="23" s="1"/>
  <c r="S37" i="23"/>
  <c r="N37" i="23"/>
  <c r="P37" i="23" s="1"/>
  <c r="S36" i="23"/>
  <c r="N36" i="23"/>
  <c r="P36" i="23" s="1"/>
  <c r="S35" i="23"/>
  <c r="N35" i="23"/>
  <c r="P35" i="23" s="1"/>
  <c r="S34" i="23"/>
  <c r="N34" i="23"/>
  <c r="P34" i="23" s="1"/>
  <c r="S33" i="23"/>
  <c r="N33" i="23"/>
  <c r="O33" i="23" s="1"/>
  <c r="S32" i="23"/>
  <c r="N32" i="23"/>
  <c r="S31" i="23"/>
  <c r="N31" i="23"/>
  <c r="P31" i="23" s="1"/>
  <c r="S30" i="23"/>
  <c r="N30" i="23"/>
  <c r="P30" i="23" s="1"/>
  <c r="S29" i="23"/>
  <c r="N29" i="23"/>
  <c r="O29" i="23" s="1"/>
  <c r="S28" i="23"/>
  <c r="N28" i="23"/>
  <c r="O28" i="23" s="1"/>
  <c r="S27" i="23"/>
  <c r="N27" i="23"/>
  <c r="P27" i="23" s="1"/>
  <c r="S26" i="23"/>
  <c r="N26" i="23"/>
  <c r="O26" i="23" s="1"/>
  <c r="Q26" i="23" s="1"/>
  <c r="S25" i="23"/>
  <c r="N25" i="23"/>
  <c r="O25" i="23" s="1"/>
  <c r="S24" i="23"/>
  <c r="N24" i="23"/>
  <c r="P24" i="23" s="1"/>
  <c r="S23" i="23"/>
  <c r="N23" i="23"/>
  <c r="P23" i="23" s="1"/>
  <c r="S22" i="23"/>
  <c r="N22" i="23"/>
  <c r="P22" i="23" s="1"/>
  <c r="S21" i="23"/>
  <c r="N21" i="23"/>
  <c r="P21" i="23" s="1"/>
  <c r="S20" i="23"/>
  <c r="N20" i="23"/>
  <c r="O20" i="23" s="1"/>
  <c r="S19" i="23"/>
  <c r="N19" i="23"/>
  <c r="P19" i="23" s="1"/>
  <c r="S18" i="23"/>
  <c r="N18" i="23"/>
  <c r="P18" i="23" s="1"/>
  <c r="S17" i="23"/>
  <c r="N17" i="23"/>
  <c r="O17" i="23" s="1"/>
  <c r="S16" i="23"/>
  <c r="N16" i="23"/>
  <c r="O16" i="23" s="1"/>
  <c r="S15" i="23"/>
  <c r="N15" i="23"/>
  <c r="P15" i="23" s="1"/>
  <c r="S14" i="23"/>
  <c r="N14" i="23"/>
  <c r="P14" i="23" s="1"/>
  <c r="S13" i="23"/>
  <c r="N13" i="23"/>
  <c r="P13" i="23" s="1"/>
  <c r="S12" i="23"/>
  <c r="N12" i="23"/>
  <c r="O12" i="23" s="1"/>
  <c r="S11" i="23"/>
  <c r="N11" i="23"/>
  <c r="P11" i="23" s="1"/>
  <c r="S10" i="23"/>
  <c r="N10" i="23"/>
  <c r="P10" i="23" s="1"/>
  <c r="S9" i="23"/>
  <c r="N9" i="23"/>
  <c r="O9" i="23" s="1"/>
  <c r="S8" i="23"/>
  <c r="N8" i="23"/>
  <c r="P8" i="23" s="1"/>
  <c r="S7" i="23"/>
  <c r="N7" i="23"/>
  <c r="P7" i="23" s="1"/>
  <c r="A7" i="23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S6" i="23"/>
  <c r="N6" i="23"/>
  <c r="P6" i="23" s="1"/>
  <c r="S261" i="22"/>
  <c r="N261" i="22"/>
  <c r="S260" i="22"/>
  <c r="N260" i="22"/>
  <c r="S259" i="22"/>
  <c r="N259" i="22"/>
  <c r="O259" i="22" s="1"/>
  <c r="S258" i="22"/>
  <c r="N258" i="22"/>
  <c r="O258" i="22" s="1"/>
  <c r="S257" i="22"/>
  <c r="N257" i="22"/>
  <c r="S256" i="22"/>
  <c r="N256" i="22"/>
  <c r="S255" i="22"/>
  <c r="N255" i="22"/>
  <c r="O255" i="22" s="1"/>
  <c r="S254" i="22"/>
  <c r="N254" i="22"/>
  <c r="P254" i="22" s="1"/>
  <c r="S253" i="22"/>
  <c r="N253" i="22"/>
  <c r="O253" i="22" s="1"/>
  <c r="S252" i="22"/>
  <c r="N252" i="22"/>
  <c r="P252" i="22" s="1"/>
  <c r="S251" i="22"/>
  <c r="N251" i="22"/>
  <c r="S250" i="22"/>
  <c r="N250" i="22"/>
  <c r="S249" i="22"/>
  <c r="N249" i="22"/>
  <c r="S248" i="22"/>
  <c r="N248" i="22"/>
  <c r="S247" i="22"/>
  <c r="N247" i="22"/>
  <c r="P247" i="22" s="1"/>
  <c r="S246" i="22"/>
  <c r="N246" i="22"/>
  <c r="O246" i="22" s="1"/>
  <c r="S245" i="22"/>
  <c r="N245" i="22"/>
  <c r="O245" i="22" s="1"/>
  <c r="S244" i="22"/>
  <c r="N244" i="22"/>
  <c r="P244" i="22" s="1"/>
  <c r="S243" i="22"/>
  <c r="N243" i="22"/>
  <c r="O243" i="22" s="1"/>
  <c r="S242" i="22"/>
  <c r="N242" i="22"/>
  <c r="O242" i="22" s="1"/>
  <c r="S241" i="22"/>
  <c r="N241" i="22"/>
  <c r="S240" i="22"/>
  <c r="N240" i="22"/>
  <c r="O240" i="22" s="1"/>
  <c r="R240" i="22" s="1"/>
  <c r="S239" i="22"/>
  <c r="N239" i="22"/>
  <c r="O239" i="22" s="1"/>
  <c r="S238" i="22"/>
  <c r="N238" i="22"/>
  <c r="P238" i="22" s="1"/>
  <c r="S237" i="22"/>
  <c r="N237" i="22"/>
  <c r="O237" i="22" s="1"/>
  <c r="S236" i="22"/>
  <c r="N236" i="22"/>
  <c r="P236" i="22" s="1"/>
  <c r="S235" i="22"/>
  <c r="N235" i="22"/>
  <c r="S234" i="22"/>
  <c r="N234" i="22"/>
  <c r="S233" i="22"/>
  <c r="N233" i="22"/>
  <c r="O233" i="22" s="1"/>
  <c r="S232" i="22"/>
  <c r="N232" i="22"/>
  <c r="S231" i="22"/>
  <c r="N231" i="22"/>
  <c r="S230" i="22"/>
  <c r="N230" i="22"/>
  <c r="O230" i="22" s="1"/>
  <c r="S229" i="22"/>
  <c r="N229" i="22"/>
  <c r="O229" i="22" s="1"/>
  <c r="V228" i="22" a="1"/>
  <c r="V228" i="22" s="1"/>
  <c r="S228" i="22"/>
  <c r="N228" i="22"/>
  <c r="S227" i="22"/>
  <c r="N227" i="22"/>
  <c r="P227" i="22" s="1"/>
  <c r="S226" i="22"/>
  <c r="N226" i="22"/>
  <c r="O226" i="22" s="1"/>
  <c r="S225" i="22"/>
  <c r="N225" i="22"/>
  <c r="P225" i="22" s="1"/>
  <c r="S224" i="22"/>
  <c r="N224" i="22"/>
  <c r="O224" i="22" s="1"/>
  <c r="R224" i="22" s="1"/>
  <c r="S223" i="22"/>
  <c r="N223" i="22"/>
  <c r="O223" i="22" s="1"/>
  <c r="S222" i="22"/>
  <c r="N222" i="22"/>
  <c r="P222" i="22" s="1"/>
  <c r="S221" i="22"/>
  <c r="N221" i="22"/>
  <c r="S220" i="22"/>
  <c r="N220" i="22"/>
  <c r="P220" i="22" s="1"/>
  <c r="S219" i="22"/>
  <c r="N219" i="22"/>
  <c r="S218" i="22"/>
  <c r="N218" i="22"/>
  <c r="S217" i="22"/>
  <c r="N217" i="22"/>
  <c r="O217" i="22" s="1"/>
  <c r="S216" i="22"/>
  <c r="N216" i="22"/>
  <c r="P216" i="22" s="1"/>
  <c r="S215" i="22"/>
  <c r="N215" i="22"/>
  <c r="P215" i="22" s="1"/>
  <c r="S214" i="22"/>
  <c r="N214" i="22"/>
  <c r="O214" i="22" s="1"/>
  <c r="S213" i="22"/>
  <c r="N213" i="22"/>
  <c r="O213" i="22" s="1"/>
  <c r="S212" i="22"/>
  <c r="N212" i="22"/>
  <c r="P212" i="22" s="1"/>
  <c r="S211" i="22"/>
  <c r="N211" i="22"/>
  <c r="P211" i="22" s="1"/>
  <c r="S210" i="22"/>
  <c r="N210" i="22"/>
  <c r="O210" i="22" s="1"/>
  <c r="S209" i="22"/>
  <c r="N209" i="22"/>
  <c r="P209" i="22" s="1"/>
  <c r="S208" i="22"/>
  <c r="N208" i="22"/>
  <c r="O208" i="22" s="1"/>
  <c r="V208" i="22" s="1" a="1"/>
  <c r="V208" i="22" s="1"/>
  <c r="S207" i="22"/>
  <c r="N207" i="22"/>
  <c r="O207" i="22" s="1"/>
  <c r="S206" i="22"/>
  <c r="N206" i="22"/>
  <c r="P206" i="22" s="1"/>
  <c r="S205" i="22"/>
  <c r="N205" i="22"/>
  <c r="O205" i="22" s="1"/>
  <c r="S204" i="22"/>
  <c r="N204" i="22"/>
  <c r="P204" i="22" s="1"/>
  <c r="S203" i="22"/>
  <c r="N203" i="22"/>
  <c r="P203" i="22" s="1"/>
  <c r="S202" i="22"/>
  <c r="N202" i="22"/>
  <c r="S201" i="22"/>
  <c r="N201" i="22"/>
  <c r="O201" i="22" s="1"/>
  <c r="S200" i="22"/>
  <c r="N200" i="22"/>
  <c r="S199" i="22"/>
  <c r="N199" i="22"/>
  <c r="P199" i="22" s="1"/>
  <c r="S198" i="22"/>
  <c r="N198" i="22"/>
  <c r="O198" i="22" s="1"/>
  <c r="S197" i="22"/>
  <c r="N197" i="22"/>
  <c r="O197" i="22" s="1"/>
  <c r="S196" i="22"/>
  <c r="N196" i="22"/>
  <c r="P196" i="22" s="1"/>
  <c r="S195" i="22"/>
  <c r="N195" i="22"/>
  <c r="O195" i="22" s="1"/>
  <c r="S194" i="22"/>
  <c r="N194" i="22"/>
  <c r="O194" i="22" s="1"/>
  <c r="S193" i="22"/>
  <c r="N193" i="22"/>
  <c r="S192" i="22"/>
  <c r="N192" i="22"/>
  <c r="S191" i="22"/>
  <c r="N191" i="22"/>
  <c r="O191" i="22" s="1"/>
  <c r="S190" i="22"/>
  <c r="N190" i="22"/>
  <c r="P190" i="22" s="1"/>
  <c r="S189" i="22"/>
  <c r="N189" i="22"/>
  <c r="P189" i="22" s="1"/>
  <c r="S188" i="22"/>
  <c r="N188" i="22"/>
  <c r="P188" i="22" s="1"/>
  <c r="S187" i="22"/>
  <c r="N187" i="22"/>
  <c r="S186" i="22"/>
  <c r="N186" i="22"/>
  <c r="O186" i="22" s="1"/>
  <c r="S185" i="22"/>
  <c r="N185" i="22"/>
  <c r="O185" i="22" s="1"/>
  <c r="S184" i="22"/>
  <c r="N184" i="22"/>
  <c r="P184" i="22" s="1"/>
  <c r="S183" i="22"/>
  <c r="N183" i="22"/>
  <c r="S182" i="22"/>
  <c r="N182" i="22"/>
  <c r="O182" i="22" s="1"/>
  <c r="S181" i="22"/>
  <c r="N181" i="22"/>
  <c r="O181" i="22" s="1"/>
  <c r="S180" i="22"/>
  <c r="N180" i="22"/>
  <c r="S179" i="22"/>
  <c r="N179" i="22"/>
  <c r="S178" i="22"/>
  <c r="N178" i="22"/>
  <c r="O178" i="22" s="1"/>
  <c r="V177" i="22" a="1"/>
  <c r="V177" i="22" s="1"/>
  <c r="S177" i="22"/>
  <c r="T177" i="22" a="1"/>
  <c r="T177" i="22" s="1"/>
  <c r="N177" i="22"/>
  <c r="P177" i="22" s="1"/>
  <c r="T176" i="22" a="1"/>
  <c r="T176" i="22" s="1"/>
  <c r="S176" i="22"/>
  <c r="N176" i="22"/>
  <c r="O176" i="22" s="1"/>
  <c r="R176" i="22" s="1"/>
  <c r="S175" i="22"/>
  <c r="N175" i="22"/>
  <c r="O175" i="22" s="1"/>
  <c r="S174" i="22"/>
  <c r="N174" i="22"/>
  <c r="P174" i="22" s="1"/>
  <c r="S173" i="22"/>
  <c r="N173" i="22"/>
  <c r="P173" i="22" s="1"/>
  <c r="S172" i="22"/>
  <c r="N172" i="22"/>
  <c r="P172" i="22" s="1"/>
  <c r="S171" i="22"/>
  <c r="N171" i="22"/>
  <c r="S170" i="22"/>
  <c r="N170" i="22"/>
  <c r="P170" i="22" s="1"/>
  <c r="S169" i="22"/>
  <c r="V169" i="22" a="1"/>
  <c r="V169" i="22" s="1"/>
  <c r="N169" i="22"/>
  <c r="O169" i="22" s="1"/>
  <c r="Q169" i="22" s="1"/>
  <c r="S168" i="22"/>
  <c r="N168" i="22"/>
  <c r="P168" i="22" s="1"/>
  <c r="S167" i="22"/>
  <c r="N167" i="22"/>
  <c r="O167" i="22" s="1"/>
  <c r="Q167" i="22" s="1"/>
  <c r="S166" i="22"/>
  <c r="N166" i="22"/>
  <c r="O166" i="22" s="1"/>
  <c r="Q166" i="22" s="1"/>
  <c r="S165" i="22"/>
  <c r="N165" i="22"/>
  <c r="S164" i="22"/>
  <c r="N164" i="22"/>
  <c r="P164" i="22" s="1"/>
  <c r="S163" i="22"/>
  <c r="N163" i="22"/>
  <c r="P163" i="22" s="1"/>
  <c r="S162" i="22"/>
  <c r="N162" i="22"/>
  <c r="P162" i="22" s="1"/>
  <c r="S161" i="22"/>
  <c r="N161" i="22"/>
  <c r="S160" i="22"/>
  <c r="N160" i="22"/>
  <c r="O160" i="22" s="1"/>
  <c r="R160" i="22" s="1"/>
  <c r="S159" i="22"/>
  <c r="N159" i="22"/>
  <c r="S158" i="22"/>
  <c r="N158" i="22"/>
  <c r="S157" i="22"/>
  <c r="N157" i="22"/>
  <c r="O157" i="22" s="1"/>
  <c r="S156" i="22"/>
  <c r="N156" i="22"/>
  <c r="S155" i="22"/>
  <c r="N155" i="22"/>
  <c r="O155" i="22" s="1"/>
  <c r="S154" i="22"/>
  <c r="N154" i="22"/>
  <c r="O154" i="22" s="1"/>
  <c r="Q154" i="22" s="1"/>
  <c r="S153" i="22"/>
  <c r="N153" i="22"/>
  <c r="O153" i="22" s="1"/>
  <c r="S152" i="22"/>
  <c r="N152" i="22"/>
  <c r="P152" i="22" s="1"/>
  <c r="S151" i="22"/>
  <c r="N151" i="22"/>
  <c r="O151" i="22" s="1"/>
  <c r="Q151" i="22" s="1"/>
  <c r="S150" i="22"/>
  <c r="N150" i="22"/>
  <c r="P150" i="22" s="1"/>
  <c r="S149" i="22"/>
  <c r="N149" i="22"/>
  <c r="P149" i="22" s="1"/>
  <c r="S148" i="22"/>
  <c r="N148" i="22"/>
  <c r="P148" i="22" s="1"/>
  <c r="S147" i="22"/>
  <c r="N147" i="22"/>
  <c r="S146" i="22"/>
  <c r="N146" i="22"/>
  <c r="S145" i="22"/>
  <c r="N145" i="22"/>
  <c r="O145" i="22" s="1"/>
  <c r="Q145" i="22" s="1"/>
  <c r="S144" i="22"/>
  <c r="N144" i="22"/>
  <c r="O144" i="22" s="1"/>
  <c r="R144" i="22" s="1"/>
  <c r="S143" i="22"/>
  <c r="N143" i="22"/>
  <c r="P143" i="22" s="1"/>
  <c r="S142" i="22"/>
  <c r="N142" i="22"/>
  <c r="O142" i="22" s="1"/>
  <c r="Q142" i="22" s="1"/>
  <c r="S141" i="22"/>
  <c r="N141" i="22"/>
  <c r="O141" i="22" s="1"/>
  <c r="S140" i="22"/>
  <c r="N140" i="22"/>
  <c r="O140" i="22" s="1"/>
  <c r="S139" i="22"/>
  <c r="N139" i="22"/>
  <c r="P139" i="22" s="1"/>
  <c r="S138" i="22"/>
  <c r="N138" i="22"/>
  <c r="O138" i="22" s="1"/>
  <c r="S137" i="22"/>
  <c r="N137" i="22"/>
  <c r="P137" i="22" s="1"/>
  <c r="S136" i="22"/>
  <c r="N136" i="22"/>
  <c r="O136" i="22" s="1"/>
  <c r="S135" i="22"/>
  <c r="N135" i="22"/>
  <c r="O135" i="22" s="1"/>
  <c r="Q135" i="22" s="1"/>
  <c r="S134" i="22"/>
  <c r="N134" i="22"/>
  <c r="S133" i="22"/>
  <c r="N133" i="22"/>
  <c r="P133" i="22" s="1"/>
  <c r="S132" i="22"/>
  <c r="N132" i="22"/>
  <c r="S131" i="22"/>
  <c r="N131" i="22"/>
  <c r="P131" i="22" s="1"/>
  <c r="S130" i="22"/>
  <c r="N130" i="22"/>
  <c r="S129" i="22"/>
  <c r="N129" i="22"/>
  <c r="O129" i="22" s="1"/>
  <c r="S128" i="22"/>
  <c r="N128" i="22"/>
  <c r="P128" i="22" s="1"/>
  <c r="S127" i="22"/>
  <c r="N127" i="22"/>
  <c r="P127" i="22" s="1"/>
  <c r="S126" i="22"/>
  <c r="N126" i="22"/>
  <c r="O126" i="22" s="1"/>
  <c r="S125" i="22"/>
  <c r="N125" i="22"/>
  <c r="P125" i="22" s="1"/>
  <c r="S124" i="22"/>
  <c r="N124" i="22"/>
  <c r="S123" i="22"/>
  <c r="N123" i="22"/>
  <c r="P123" i="22" s="1"/>
  <c r="S122" i="22"/>
  <c r="N122" i="22"/>
  <c r="P122" i="22" s="1"/>
  <c r="S121" i="22"/>
  <c r="N121" i="22"/>
  <c r="O121" i="22" s="1"/>
  <c r="Q121" i="22" s="1"/>
  <c r="S120" i="22"/>
  <c r="N120" i="22"/>
  <c r="O120" i="22" s="1"/>
  <c r="Q120" i="22" s="1"/>
  <c r="S119" i="22"/>
  <c r="N119" i="22"/>
  <c r="P119" i="22" s="1"/>
  <c r="S118" i="22"/>
  <c r="N118" i="22"/>
  <c r="O118" i="22" s="1"/>
  <c r="Q118" i="22" s="1"/>
  <c r="S117" i="22"/>
  <c r="N117" i="22"/>
  <c r="S116" i="22"/>
  <c r="N116" i="22"/>
  <c r="O116" i="22" s="1"/>
  <c r="S115" i="22"/>
  <c r="N115" i="22"/>
  <c r="P115" i="22" s="1"/>
  <c r="S114" i="22"/>
  <c r="N114" i="22"/>
  <c r="P114" i="22" s="1"/>
  <c r="S113" i="22"/>
  <c r="N113" i="22"/>
  <c r="P113" i="22" s="1"/>
  <c r="S112" i="22"/>
  <c r="N112" i="22"/>
  <c r="S111" i="22"/>
  <c r="N111" i="22"/>
  <c r="P111" i="22" s="1"/>
  <c r="S110" i="22"/>
  <c r="N110" i="22"/>
  <c r="P110" i="22" s="1"/>
  <c r="S109" i="22"/>
  <c r="N109" i="22"/>
  <c r="P109" i="22" s="1"/>
  <c r="S108" i="22"/>
  <c r="N108" i="22"/>
  <c r="P108" i="22" s="1"/>
  <c r="S107" i="22"/>
  <c r="N107" i="22"/>
  <c r="S106" i="22"/>
  <c r="N106" i="22"/>
  <c r="S105" i="22"/>
  <c r="N105" i="22"/>
  <c r="O105" i="22" s="1"/>
  <c r="Q105" i="22" s="1"/>
  <c r="S104" i="22"/>
  <c r="N104" i="22"/>
  <c r="S103" i="22"/>
  <c r="N103" i="22"/>
  <c r="P103" i="22" s="1"/>
  <c r="S102" i="22"/>
  <c r="N102" i="22"/>
  <c r="S101" i="22"/>
  <c r="N101" i="22"/>
  <c r="P101" i="22" s="1"/>
  <c r="S100" i="22"/>
  <c r="N100" i="22"/>
  <c r="S99" i="22"/>
  <c r="N99" i="22"/>
  <c r="P99" i="22" s="1"/>
  <c r="S98" i="22"/>
  <c r="N98" i="22"/>
  <c r="S97" i="22"/>
  <c r="N97" i="22"/>
  <c r="O97" i="22" s="1"/>
  <c r="S96" i="22"/>
  <c r="N96" i="22"/>
  <c r="O96" i="22" s="1"/>
  <c r="R96" i="22" s="1"/>
  <c r="S95" i="22"/>
  <c r="N95" i="22"/>
  <c r="S94" i="22"/>
  <c r="N94" i="22"/>
  <c r="O94" i="22" s="1"/>
  <c r="S93" i="22"/>
  <c r="N93" i="22"/>
  <c r="O93" i="22" s="1"/>
  <c r="S92" i="22"/>
  <c r="N92" i="22"/>
  <c r="S91" i="22"/>
  <c r="N91" i="22"/>
  <c r="O91" i="22" s="1"/>
  <c r="S90" i="22"/>
  <c r="N90" i="22"/>
  <c r="S89" i="22"/>
  <c r="N89" i="22"/>
  <c r="O89" i="22" s="1"/>
  <c r="S88" i="22"/>
  <c r="N88" i="22"/>
  <c r="P88" i="22" s="1"/>
  <c r="S87" i="22"/>
  <c r="N87" i="22"/>
  <c r="P87" i="22" s="1"/>
  <c r="S86" i="22"/>
  <c r="N86" i="22"/>
  <c r="O86" i="22" s="1"/>
  <c r="S85" i="22"/>
  <c r="N85" i="22"/>
  <c r="P85" i="22" s="1"/>
  <c r="S84" i="22"/>
  <c r="N84" i="22"/>
  <c r="O84" i="22" s="1"/>
  <c r="S83" i="22"/>
  <c r="N83" i="22"/>
  <c r="P83" i="22" s="1"/>
  <c r="S82" i="22"/>
  <c r="N82" i="22"/>
  <c r="P82" i="22" s="1"/>
  <c r="S81" i="22"/>
  <c r="N81" i="22"/>
  <c r="O81" i="22" s="1"/>
  <c r="S80" i="22"/>
  <c r="N80" i="22"/>
  <c r="P80" i="22" s="1"/>
  <c r="S79" i="22"/>
  <c r="N79" i="22"/>
  <c r="S78" i="22"/>
  <c r="N78" i="22"/>
  <c r="P78" i="22" s="1"/>
  <c r="S77" i="22"/>
  <c r="N77" i="22"/>
  <c r="O77" i="22" s="1"/>
  <c r="S76" i="22"/>
  <c r="N76" i="22"/>
  <c r="S75" i="22"/>
  <c r="N75" i="22"/>
  <c r="P75" i="22" s="1"/>
  <c r="S74" i="22"/>
  <c r="N74" i="22"/>
  <c r="O74" i="22" s="1"/>
  <c r="R74" i="22" s="1"/>
  <c r="S73" i="22"/>
  <c r="N73" i="22"/>
  <c r="O73" i="22" s="1"/>
  <c r="S72" i="22"/>
  <c r="N72" i="22"/>
  <c r="S71" i="22"/>
  <c r="N71" i="22"/>
  <c r="O71" i="22" s="1"/>
  <c r="S70" i="22"/>
  <c r="N70" i="22"/>
  <c r="P70" i="22" s="1"/>
  <c r="S69" i="22"/>
  <c r="N69" i="22"/>
  <c r="P69" i="22" s="1"/>
  <c r="S68" i="22"/>
  <c r="N68" i="22"/>
  <c r="P68" i="22" s="1"/>
  <c r="S67" i="22"/>
  <c r="N67" i="22"/>
  <c r="P67" i="22" s="1"/>
  <c r="S66" i="22"/>
  <c r="N66" i="22"/>
  <c r="P66" i="22" s="1"/>
  <c r="S65" i="22"/>
  <c r="N65" i="22"/>
  <c r="P65" i="22" s="1"/>
  <c r="S64" i="22"/>
  <c r="N64" i="22"/>
  <c r="P64" i="22" s="1"/>
  <c r="S63" i="22"/>
  <c r="N63" i="22"/>
  <c r="S62" i="22"/>
  <c r="N62" i="22"/>
  <c r="S61" i="22"/>
  <c r="N61" i="22"/>
  <c r="O61" i="22" s="1"/>
  <c r="S60" i="22"/>
  <c r="N60" i="22"/>
  <c r="S59" i="22"/>
  <c r="N59" i="22"/>
  <c r="P59" i="22" s="1"/>
  <c r="S58" i="22"/>
  <c r="N58" i="22"/>
  <c r="O58" i="22" s="1"/>
  <c r="R58" i="22" s="1"/>
  <c r="S57" i="22"/>
  <c r="N57" i="22"/>
  <c r="O57" i="22" s="1"/>
  <c r="S56" i="22"/>
  <c r="N56" i="22"/>
  <c r="O56" i="22" s="1"/>
  <c r="S55" i="22"/>
  <c r="N55" i="22"/>
  <c r="P55" i="22" s="1"/>
  <c r="S54" i="22"/>
  <c r="N54" i="22"/>
  <c r="O54" i="22" s="1"/>
  <c r="S53" i="22"/>
  <c r="N53" i="22"/>
  <c r="P53" i="22" s="1"/>
  <c r="S52" i="22"/>
  <c r="N52" i="22"/>
  <c r="P52" i="22" s="1"/>
  <c r="S51" i="22"/>
  <c r="N51" i="22"/>
  <c r="P51" i="22" s="1"/>
  <c r="S50" i="22"/>
  <c r="N50" i="22"/>
  <c r="P50" i="22" s="1"/>
  <c r="S49" i="22"/>
  <c r="N49" i="22"/>
  <c r="P49" i="22" s="1"/>
  <c r="S48" i="22"/>
  <c r="N48" i="22"/>
  <c r="P48" i="22" s="1"/>
  <c r="S47" i="22"/>
  <c r="N47" i="22"/>
  <c r="S46" i="22"/>
  <c r="N46" i="22"/>
  <c r="S45" i="22"/>
  <c r="N45" i="22"/>
  <c r="O45" i="22" s="1"/>
  <c r="S44" i="22"/>
  <c r="N44" i="22"/>
  <c r="S43" i="22"/>
  <c r="N43" i="22"/>
  <c r="P43" i="22" s="1"/>
  <c r="S42" i="22"/>
  <c r="N42" i="22"/>
  <c r="O42" i="22" s="1"/>
  <c r="R42" i="22" s="1"/>
  <c r="S41" i="22"/>
  <c r="N41" i="22"/>
  <c r="O41" i="22" s="1"/>
  <c r="S40" i="22"/>
  <c r="N40" i="22"/>
  <c r="O40" i="22" s="1"/>
  <c r="S39" i="22"/>
  <c r="N39" i="22"/>
  <c r="P39" i="22" s="1"/>
  <c r="S38" i="22"/>
  <c r="N38" i="22"/>
  <c r="S37" i="22"/>
  <c r="N37" i="22"/>
  <c r="P37" i="22" s="1"/>
  <c r="S36" i="22"/>
  <c r="N36" i="22"/>
  <c r="O36" i="22" s="1"/>
  <c r="S35" i="22"/>
  <c r="N35" i="22"/>
  <c r="P35" i="22" s="1"/>
  <c r="S34" i="22"/>
  <c r="N34" i="22"/>
  <c r="S33" i="22"/>
  <c r="N33" i="22"/>
  <c r="P33" i="22" s="1"/>
  <c r="S32" i="22"/>
  <c r="N32" i="22"/>
  <c r="P32" i="22" s="1"/>
  <c r="S31" i="22"/>
  <c r="N31" i="22"/>
  <c r="S30" i="22"/>
  <c r="N30" i="22"/>
  <c r="S29" i="22"/>
  <c r="N29" i="22"/>
  <c r="O29" i="22" s="1"/>
  <c r="R29" i="22" s="1"/>
  <c r="S28" i="22"/>
  <c r="N28" i="22"/>
  <c r="S27" i="22"/>
  <c r="N27" i="22"/>
  <c r="P27" i="22" s="1"/>
  <c r="S26" i="22"/>
  <c r="N26" i="22"/>
  <c r="O26" i="22" s="1"/>
  <c r="R26" i="22" s="1"/>
  <c r="S25" i="22"/>
  <c r="N25" i="22"/>
  <c r="O25" i="22" s="1"/>
  <c r="R25" i="22" s="1"/>
  <c r="S24" i="22"/>
  <c r="N24" i="22"/>
  <c r="P24" i="22" s="1"/>
  <c r="S23" i="22"/>
  <c r="N23" i="22"/>
  <c r="P23" i="22" s="1"/>
  <c r="S22" i="22"/>
  <c r="N22" i="22"/>
  <c r="O22" i="22" s="1"/>
  <c r="S21" i="22"/>
  <c r="N21" i="22"/>
  <c r="P21" i="22" s="1"/>
  <c r="S20" i="22"/>
  <c r="N20" i="22"/>
  <c r="O20" i="22" s="1"/>
  <c r="S19" i="22"/>
  <c r="N19" i="22"/>
  <c r="P19" i="22" s="1"/>
  <c r="S18" i="22"/>
  <c r="N18" i="22"/>
  <c r="P18" i="22" s="1"/>
  <c r="S17" i="22"/>
  <c r="N17" i="22"/>
  <c r="P17" i="22" s="1"/>
  <c r="S16" i="22"/>
  <c r="N16" i="22"/>
  <c r="P16" i="22" s="1"/>
  <c r="S15" i="22"/>
  <c r="N15" i="22"/>
  <c r="S14" i="22"/>
  <c r="N14" i="22"/>
  <c r="P14" i="22" s="1"/>
  <c r="S13" i="22"/>
  <c r="N13" i="22"/>
  <c r="O13" i="22" s="1"/>
  <c r="S12" i="22"/>
  <c r="N12" i="22"/>
  <c r="S11" i="22"/>
  <c r="N11" i="22"/>
  <c r="P11" i="22" s="1"/>
  <c r="S10" i="22"/>
  <c r="N10" i="22"/>
  <c r="O10" i="22" s="1"/>
  <c r="R10" i="22" s="1"/>
  <c r="S9" i="22"/>
  <c r="N9" i="22"/>
  <c r="O9" i="22" s="1"/>
  <c r="S8" i="22"/>
  <c r="N8" i="22"/>
  <c r="P8" i="22" s="1"/>
  <c r="S7" i="22"/>
  <c r="N7" i="22"/>
  <c r="P7" i="22" s="1"/>
  <c r="A7" i="22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S6" i="22"/>
  <c r="N6" i="22"/>
  <c r="O6" i="22" s="1"/>
  <c r="S261" i="21"/>
  <c r="N261" i="21"/>
  <c r="P261" i="21" s="1"/>
  <c r="S260" i="21"/>
  <c r="N260" i="21"/>
  <c r="O260" i="21" s="1"/>
  <c r="R260" i="21" s="1"/>
  <c r="S259" i="21"/>
  <c r="N259" i="21"/>
  <c r="O259" i="21" s="1"/>
  <c r="S258" i="21"/>
  <c r="N258" i="21"/>
  <c r="P258" i="21" s="1"/>
  <c r="S257" i="21"/>
  <c r="N257" i="21"/>
  <c r="O257" i="21" s="1"/>
  <c r="S256" i="21"/>
  <c r="N256" i="21"/>
  <c r="O256" i="21" s="1"/>
  <c r="Q256" i="21" s="1"/>
  <c r="S255" i="21"/>
  <c r="N255" i="21"/>
  <c r="P255" i="21" s="1"/>
  <c r="S254" i="21"/>
  <c r="N254" i="21"/>
  <c r="O254" i="21" s="1"/>
  <c r="R254" i="21" s="1"/>
  <c r="S253" i="21"/>
  <c r="N253" i="21"/>
  <c r="O253" i="21" s="1"/>
  <c r="S252" i="21"/>
  <c r="N252" i="21"/>
  <c r="P252" i="21" s="1"/>
  <c r="S251" i="21"/>
  <c r="N251" i="21"/>
  <c r="O251" i="21" s="1"/>
  <c r="T251" i="21" s="1" a="1"/>
  <c r="T251" i="21" s="1"/>
  <c r="S250" i="21"/>
  <c r="N250" i="21"/>
  <c r="O250" i="21" s="1"/>
  <c r="R250" i="21" s="1"/>
  <c r="S249" i="21"/>
  <c r="N249" i="21"/>
  <c r="P249" i="21" s="1"/>
  <c r="S248" i="21"/>
  <c r="N248" i="21"/>
  <c r="O248" i="21" s="1"/>
  <c r="R248" i="21" s="1"/>
  <c r="S247" i="21"/>
  <c r="N247" i="21"/>
  <c r="P247" i="21" s="1"/>
  <c r="S246" i="21"/>
  <c r="N246" i="21"/>
  <c r="O246" i="21" s="1"/>
  <c r="S245" i="21"/>
  <c r="N245" i="21"/>
  <c r="O245" i="21" s="1"/>
  <c r="S244" i="21"/>
  <c r="N244" i="21"/>
  <c r="P244" i="21" s="1"/>
  <c r="S243" i="21"/>
  <c r="N243" i="21"/>
  <c r="P243" i="21" s="1"/>
  <c r="S242" i="21"/>
  <c r="N242" i="21"/>
  <c r="O242" i="21" s="1"/>
  <c r="R242" i="21" s="1"/>
  <c r="S241" i="21"/>
  <c r="N241" i="21"/>
  <c r="O241" i="21" s="1"/>
  <c r="S240" i="21"/>
  <c r="N240" i="21"/>
  <c r="P240" i="21" s="1"/>
  <c r="S239" i="21"/>
  <c r="N239" i="21"/>
  <c r="O239" i="21" s="1"/>
  <c r="S238" i="21"/>
  <c r="N238" i="21"/>
  <c r="P238" i="21" s="1"/>
  <c r="S237" i="21"/>
  <c r="N237" i="21"/>
  <c r="P237" i="21" s="1"/>
  <c r="S236" i="21"/>
  <c r="N236" i="21"/>
  <c r="O236" i="21" s="1"/>
  <c r="Q236" i="21" s="1"/>
  <c r="S235" i="21"/>
  <c r="N235" i="21"/>
  <c r="P235" i="21" s="1"/>
  <c r="S234" i="21"/>
  <c r="N234" i="21"/>
  <c r="O234" i="21" s="1"/>
  <c r="R234" i="21" s="1"/>
  <c r="S233" i="21"/>
  <c r="N233" i="21"/>
  <c r="O233" i="21" s="1"/>
  <c r="S232" i="21"/>
  <c r="N232" i="21"/>
  <c r="P232" i="21" s="1"/>
  <c r="S231" i="21"/>
  <c r="N231" i="21"/>
  <c r="P231" i="21" s="1"/>
  <c r="S230" i="21"/>
  <c r="N230" i="21"/>
  <c r="O230" i="21" s="1"/>
  <c r="Q230" i="21" s="1"/>
  <c r="S229" i="21"/>
  <c r="N229" i="21"/>
  <c r="P229" i="21" s="1"/>
  <c r="S228" i="21"/>
  <c r="N228" i="21"/>
  <c r="O228" i="21" s="1"/>
  <c r="R228" i="21" s="1"/>
  <c r="S227" i="21"/>
  <c r="N227" i="21"/>
  <c r="O227" i="21" s="1"/>
  <c r="S226" i="21"/>
  <c r="N226" i="21"/>
  <c r="P226" i="21" s="1"/>
  <c r="S225" i="21"/>
  <c r="N225" i="21"/>
  <c r="P225" i="21" s="1"/>
  <c r="S224" i="21"/>
  <c r="N224" i="21"/>
  <c r="O224" i="21" s="1"/>
  <c r="Q224" i="21" s="1"/>
  <c r="S223" i="21"/>
  <c r="N223" i="21"/>
  <c r="P223" i="21" s="1"/>
  <c r="S222" i="21"/>
  <c r="N222" i="21"/>
  <c r="P222" i="21" s="1"/>
  <c r="S221" i="21"/>
  <c r="N221" i="21"/>
  <c r="O221" i="21" s="1"/>
  <c r="S220" i="21"/>
  <c r="N220" i="21"/>
  <c r="P220" i="21" s="1"/>
  <c r="S219" i="21"/>
  <c r="N219" i="21"/>
  <c r="O219" i="21" s="1"/>
  <c r="S218" i="21"/>
  <c r="N218" i="21"/>
  <c r="O218" i="21" s="1"/>
  <c r="R218" i="21" s="1"/>
  <c r="S217" i="21"/>
  <c r="N217" i="21"/>
  <c r="P217" i="21" s="1"/>
  <c r="S216" i="21"/>
  <c r="N216" i="21"/>
  <c r="O216" i="21" s="1"/>
  <c r="R216" i="21" s="1"/>
  <c r="S215" i="21"/>
  <c r="N215" i="21"/>
  <c r="O215" i="21" s="1"/>
  <c r="S214" i="21"/>
  <c r="N214" i="21"/>
  <c r="S213" i="21"/>
  <c r="N213" i="21"/>
  <c r="O213" i="21" s="1"/>
  <c r="S212" i="21"/>
  <c r="N212" i="21"/>
  <c r="P212" i="21" s="1"/>
  <c r="S211" i="21"/>
  <c r="N211" i="21"/>
  <c r="O211" i="21" s="1"/>
  <c r="S210" i="21"/>
  <c r="N210" i="21"/>
  <c r="O210" i="21" s="1"/>
  <c r="R210" i="21" s="1"/>
  <c r="S209" i="21"/>
  <c r="N209" i="21"/>
  <c r="O209" i="21" s="1"/>
  <c r="S208" i="21"/>
  <c r="N208" i="21"/>
  <c r="P208" i="21" s="1"/>
  <c r="S207" i="21"/>
  <c r="N207" i="21"/>
  <c r="O207" i="21" s="1"/>
  <c r="S206" i="21"/>
  <c r="N206" i="21"/>
  <c r="S205" i="21"/>
  <c r="N205" i="21"/>
  <c r="P205" i="21" s="1"/>
  <c r="S204" i="21"/>
  <c r="N204" i="21"/>
  <c r="O204" i="21" s="1"/>
  <c r="Q204" i="21" s="1"/>
  <c r="S203" i="21"/>
  <c r="N203" i="21"/>
  <c r="P203" i="21" s="1"/>
  <c r="S202" i="21"/>
  <c r="N202" i="21"/>
  <c r="P202" i="21" s="1"/>
  <c r="S201" i="21"/>
  <c r="N201" i="21"/>
  <c r="O201" i="21" s="1"/>
  <c r="S200" i="21"/>
  <c r="N200" i="21"/>
  <c r="P200" i="21" s="1"/>
  <c r="S199" i="21"/>
  <c r="N199" i="21"/>
  <c r="O199" i="21" s="1"/>
  <c r="S198" i="21"/>
  <c r="N198" i="21"/>
  <c r="O198" i="21" s="1"/>
  <c r="Q198" i="21" s="1"/>
  <c r="S197" i="21"/>
  <c r="N197" i="21"/>
  <c r="P197" i="21" s="1"/>
  <c r="S196" i="21"/>
  <c r="N196" i="21"/>
  <c r="O196" i="21" s="1"/>
  <c r="R196" i="21" s="1"/>
  <c r="S195" i="21"/>
  <c r="N195" i="21"/>
  <c r="O195" i="21" s="1"/>
  <c r="S194" i="21"/>
  <c r="N194" i="21"/>
  <c r="P194" i="21" s="1"/>
  <c r="S193" i="21"/>
  <c r="N193" i="21"/>
  <c r="P193" i="21" s="1"/>
  <c r="S192" i="21"/>
  <c r="N192" i="21"/>
  <c r="O192" i="21" s="1"/>
  <c r="Q192" i="21" s="1"/>
  <c r="S191" i="21"/>
  <c r="N191" i="21"/>
  <c r="P191" i="21" s="1"/>
  <c r="S190" i="21"/>
  <c r="N190" i="21"/>
  <c r="O190" i="21" s="1"/>
  <c r="R190" i="21" s="1"/>
  <c r="S189" i="21"/>
  <c r="N189" i="21"/>
  <c r="O189" i="21" s="1"/>
  <c r="S188" i="21"/>
  <c r="N188" i="21"/>
  <c r="O188" i="21" s="1"/>
  <c r="S187" i="21"/>
  <c r="N187" i="21"/>
  <c r="O187" i="21" s="1"/>
  <c r="S186" i="21"/>
  <c r="N186" i="21"/>
  <c r="O186" i="21" s="1"/>
  <c r="R186" i="21" s="1"/>
  <c r="S185" i="21"/>
  <c r="N185" i="21"/>
  <c r="P185" i="21" s="1"/>
  <c r="S184" i="21"/>
  <c r="N184" i="21"/>
  <c r="O184" i="21" s="1"/>
  <c r="R184" i="21" s="1"/>
  <c r="S183" i="21"/>
  <c r="N183" i="21"/>
  <c r="O183" i="21" s="1"/>
  <c r="S182" i="21"/>
  <c r="N182" i="21"/>
  <c r="P182" i="21" s="1"/>
  <c r="S181" i="21"/>
  <c r="N181" i="21"/>
  <c r="O181" i="21" s="1"/>
  <c r="S180" i="21"/>
  <c r="N180" i="21"/>
  <c r="P180" i="21" s="1"/>
  <c r="S179" i="21"/>
  <c r="N179" i="21"/>
  <c r="P179" i="21" s="1"/>
  <c r="S178" i="21"/>
  <c r="N178" i="21"/>
  <c r="O178" i="21" s="1"/>
  <c r="R178" i="21" s="1"/>
  <c r="S177" i="21"/>
  <c r="N177" i="21"/>
  <c r="O177" i="21" s="1"/>
  <c r="S176" i="21"/>
  <c r="N176" i="21"/>
  <c r="O176" i="21" s="1"/>
  <c r="S175" i="21"/>
  <c r="N175" i="21"/>
  <c r="O175" i="21" s="1"/>
  <c r="S174" i="21"/>
  <c r="N174" i="21"/>
  <c r="P174" i="21" s="1"/>
  <c r="S173" i="21"/>
  <c r="N173" i="21"/>
  <c r="P173" i="21" s="1"/>
  <c r="S172" i="21"/>
  <c r="N172" i="21"/>
  <c r="O172" i="21" s="1"/>
  <c r="Q172" i="21" s="1"/>
  <c r="S171" i="21"/>
  <c r="N171" i="21"/>
  <c r="P171" i="21" s="1"/>
  <c r="S170" i="21"/>
  <c r="N170" i="21"/>
  <c r="P170" i="21" s="1"/>
  <c r="S169" i="21"/>
  <c r="N169" i="21"/>
  <c r="O169" i="21" s="1"/>
  <c r="S168" i="21"/>
  <c r="N168" i="21"/>
  <c r="S167" i="21"/>
  <c r="N167" i="21"/>
  <c r="P167" i="21" s="1"/>
  <c r="S166" i="21"/>
  <c r="N166" i="21"/>
  <c r="P166" i="21" s="1"/>
  <c r="S165" i="21"/>
  <c r="N165" i="21"/>
  <c r="P165" i="21" s="1"/>
  <c r="S164" i="21"/>
  <c r="N164" i="21"/>
  <c r="O164" i="21" s="1"/>
  <c r="Q164" i="21" s="1"/>
  <c r="S163" i="21"/>
  <c r="N163" i="21"/>
  <c r="O163" i="21" s="1"/>
  <c r="S162" i="21"/>
  <c r="N162" i="21"/>
  <c r="P162" i="21" s="1"/>
  <c r="S161" i="21"/>
  <c r="N161" i="21"/>
  <c r="P161" i="21" s="1"/>
  <c r="S160" i="21"/>
  <c r="N160" i="21"/>
  <c r="P160" i="21" s="1"/>
  <c r="S159" i="21"/>
  <c r="N159" i="21"/>
  <c r="P159" i="21" s="1"/>
  <c r="S158" i="21"/>
  <c r="N158" i="21"/>
  <c r="O158" i="21" s="1"/>
  <c r="R158" i="21" s="1"/>
  <c r="S157" i="21"/>
  <c r="N157" i="21"/>
  <c r="O157" i="21" s="1"/>
  <c r="S156" i="21"/>
  <c r="N156" i="21"/>
  <c r="P156" i="21" s="1"/>
  <c r="S155" i="21"/>
  <c r="N155" i="21"/>
  <c r="O155" i="21" s="1"/>
  <c r="S154" i="21"/>
  <c r="N154" i="21"/>
  <c r="O154" i="21" s="1"/>
  <c r="R154" i="21" s="1"/>
  <c r="S153" i="21"/>
  <c r="N153" i="21"/>
  <c r="P153" i="21" s="1"/>
  <c r="S152" i="21"/>
  <c r="N152" i="21"/>
  <c r="O152" i="21" s="1"/>
  <c r="Q152" i="21" s="1"/>
  <c r="S151" i="21"/>
  <c r="N151" i="21"/>
  <c r="O151" i="21" s="1"/>
  <c r="S150" i="21"/>
  <c r="N150" i="21"/>
  <c r="P150" i="21" s="1"/>
  <c r="S149" i="21"/>
  <c r="N149" i="21"/>
  <c r="O149" i="21" s="1"/>
  <c r="S148" i="21"/>
  <c r="N148" i="21"/>
  <c r="P148" i="21" s="1"/>
  <c r="S147" i="21"/>
  <c r="N147" i="21"/>
  <c r="S146" i="21"/>
  <c r="N146" i="21"/>
  <c r="O146" i="21" s="1"/>
  <c r="R146" i="21" s="1"/>
  <c r="S145" i="21"/>
  <c r="N145" i="21"/>
  <c r="O145" i="21" s="1"/>
  <c r="S144" i="21"/>
  <c r="N144" i="21"/>
  <c r="P144" i="21" s="1"/>
  <c r="S143" i="21"/>
  <c r="N143" i="21"/>
  <c r="O143" i="21" s="1"/>
  <c r="S142" i="21"/>
  <c r="N142" i="21"/>
  <c r="P142" i="21" s="1"/>
  <c r="S141" i="21"/>
  <c r="N141" i="21"/>
  <c r="P141" i="21" s="1"/>
  <c r="S140" i="21"/>
  <c r="N140" i="21"/>
  <c r="O140" i="21" s="1"/>
  <c r="Q140" i="21" s="1"/>
  <c r="S139" i="21"/>
  <c r="N139" i="21"/>
  <c r="O139" i="21" s="1"/>
  <c r="S138" i="21"/>
  <c r="N138" i="21"/>
  <c r="P138" i="21" s="1"/>
  <c r="S137" i="21"/>
  <c r="N137" i="21"/>
  <c r="O137" i="21" s="1"/>
  <c r="S136" i="21"/>
  <c r="N136" i="21"/>
  <c r="P136" i="21" s="1"/>
  <c r="S135" i="21"/>
  <c r="N135" i="21"/>
  <c r="P135" i="21" s="1"/>
  <c r="S134" i="21"/>
  <c r="N134" i="21"/>
  <c r="O134" i="21" s="1"/>
  <c r="Q134" i="21" s="1"/>
  <c r="S133" i="21"/>
  <c r="N133" i="21"/>
  <c r="P133" i="21" s="1"/>
  <c r="S132" i="21"/>
  <c r="N132" i="21"/>
  <c r="O132" i="21" s="1"/>
  <c r="R132" i="21" s="1"/>
  <c r="S131" i="21"/>
  <c r="N131" i="21"/>
  <c r="O131" i="21" s="1"/>
  <c r="S130" i="21"/>
  <c r="N130" i="21"/>
  <c r="P130" i="21" s="1"/>
  <c r="S129" i="21"/>
  <c r="N129" i="21"/>
  <c r="O129" i="21" s="1"/>
  <c r="S128" i="21"/>
  <c r="N128" i="21"/>
  <c r="O128" i="21" s="1"/>
  <c r="Q128" i="21" s="1"/>
  <c r="S127" i="21"/>
  <c r="N127" i="21"/>
  <c r="P127" i="21" s="1"/>
  <c r="S126" i="21"/>
  <c r="N126" i="21"/>
  <c r="P126" i="21" s="1"/>
  <c r="S125" i="21"/>
  <c r="N125" i="21"/>
  <c r="O125" i="21" s="1"/>
  <c r="S124" i="21"/>
  <c r="N124" i="21"/>
  <c r="P124" i="21" s="1"/>
  <c r="S123" i="21"/>
  <c r="N123" i="21"/>
  <c r="O123" i="21" s="1"/>
  <c r="S122" i="21"/>
  <c r="N122" i="21"/>
  <c r="O122" i="21" s="1"/>
  <c r="R122" i="21" s="1"/>
  <c r="S121" i="21"/>
  <c r="N121" i="21"/>
  <c r="P121" i="21" s="1"/>
  <c r="S120" i="21"/>
  <c r="N120" i="21"/>
  <c r="O120" i="21" s="1"/>
  <c r="R120" i="21" s="1"/>
  <c r="S119" i="21"/>
  <c r="N119" i="21"/>
  <c r="O119" i="21" s="1"/>
  <c r="S118" i="21"/>
  <c r="N118" i="21"/>
  <c r="O118" i="21" s="1"/>
  <c r="S117" i="21"/>
  <c r="N117" i="21"/>
  <c r="O117" i="21" s="1"/>
  <c r="S116" i="21"/>
  <c r="N116" i="21"/>
  <c r="P116" i="21" s="1"/>
  <c r="S115" i="21"/>
  <c r="N115" i="21"/>
  <c r="P115" i="21" s="1"/>
  <c r="S114" i="21"/>
  <c r="N114" i="21"/>
  <c r="O114" i="21" s="1"/>
  <c r="R114" i="21" s="1"/>
  <c r="S113" i="21"/>
  <c r="N113" i="21"/>
  <c r="S112" i="21"/>
  <c r="N112" i="21"/>
  <c r="P112" i="21" s="1"/>
  <c r="S111" i="21"/>
  <c r="N111" i="21"/>
  <c r="O111" i="21" s="1"/>
  <c r="Q111" i="21" s="1"/>
  <c r="S110" i="21"/>
  <c r="N110" i="21"/>
  <c r="P110" i="21" s="1"/>
  <c r="S109" i="21"/>
  <c r="N109" i="21"/>
  <c r="P109" i="21" s="1"/>
  <c r="S108" i="21"/>
  <c r="N108" i="21"/>
  <c r="P108" i="21" s="1"/>
  <c r="S107" i="21"/>
  <c r="N107" i="21"/>
  <c r="S106" i="21"/>
  <c r="N106" i="21"/>
  <c r="P106" i="21" s="1"/>
  <c r="S105" i="21"/>
  <c r="N105" i="21"/>
  <c r="P105" i="21" s="1"/>
  <c r="S104" i="21"/>
  <c r="N104" i="21"/>
  <c r="P104" i="21" s="1"/>
  <c r="S103" i="21"/>
  <c r="N103" i="21"/>
  <c r="P103" i="21" s="1"/>
  <c r="S102" i="21"/>
  <c r="N102" i="21"/>
  <c r="S101" i="21"/>
  <c r="N101" i="21"/>
  <c r="P101" i="21" s="1"/>
  <c r="S100" i="21"/>
  <c r="N100" i="21"/>
  <c r="O100" i="21" s="1"/>
  <c r="R100" i="21" s="1"/>
  <c r="S99" i="21"/>
  <c r="N99" i="21"/>
  <c r="S98" i="21"/>
  <c r="N98" i="21"/>
  <c r="P98" i="21" s="1"/>
  <c r="S97" i="21"/>
  <c r="N97" i="21"/>
  <c r="O97" i="21" s="1"/>
  <c r="Q97" i="21" s="1"/>
  <c r="S96" i="21"/>
  <c r="N96" i="21"/>
  <c r="O96" i="21" s="1"/>
  <c r="Q96" i="21" s="1"/>
  <c r="S95" i="21"/>
  <c r="N95" i="21"/>
  <c r="P95" i="21" s="1"/>
  <c r="S94" i="21"/>
  <c r="N94" i="21"/>
  <c r="P94" i="21" s="1"/>
  <c r="S93" i="21"/>
  <c r="N93" i="21"/>
  <c r="S92" i="21"/>
  <c r="N92" i="21"/>
  <c r="P92" i="21" s="1"/>
  <c r="S91" i="21"/>
  <c r="N91" i="21"/>
  <c r="O91" i="21" s="1"/>
  <c r="Q91" i="21" s="1"/>
  <c r="S90" i="21"/>
  <c r="N90" i="21"/>
  <c r="S89" i="21"/>
  <c r="N89" i="21"/>
  <c r="P89" i="21" s="1"/>
  <c r="S88" i="21"/>
  <c r="N88" i="21"/>
  <c r="S87" i="21"/>
  <c r="N87" i="21"/>
  <c r="O87" i="21" s="1"/>
  <c r="Q87" i="21" s="1"/>
  <c r="S86" i="21"/>
  <c r="N86" i="21"/>
  <c r="P86" i="21" s="1"/>
  <c r="S85" i="21"/>
  <c r="N85" i="21"/>
  <c r="O85" i="21" s="1"/>
  <c r="R85" i="21" s="1"/>
  <c r="S84" i="21"/>
  <c r="N84" i="21"/>
  <c r="O84" i="21" s="1"/>
  <c r="S83" i="21"/>
  <c r="N83" i="21"/>
  <c r="P83" i="21" s="1"/>
  <c r="S82" i="21"/>
  <c r="N82" i="21"/>
  <c r="P82" i="21" s="1"/>
  <c r="S81" i="21"/>
  <c r="N81" i="21"/>
  <c r="P81" i="21" s="1"/>
  <c r="S80" i="21"/>
  <c r="N80" i="21"/>
  <c r="O80" i="21" s="1"/>
  <c r="S79" i="21"/>
  <c r="N79" i="21"/>
  <c r="P79" i="21" s="1"/>
  <c r="S78" i="21"/>
  <c r="N78" i="21"/>
  <c r="P78" i="21" s="1"/>
  <c r="S77" i="21"/>
  <c r="N77" i="21"/>
  <c r="S76" i="21"/>
  <c r="N76" i="21"/>
  <c r="P76" i="21" s="1"/>
  <c r="S75" i="21"/>
  <c r="N75" i="21"/>
  <c r="O75" i="21" s="1"/>
  <c r="Q75" i="21" s="1"/>
  <c r="S74" i="21"/>
  <c r="N74" i="21"/>
  <c r="S73" i="21"/>
  <c r="N73" i="21"/>
  <c r="P73" i="21" s="1"/>
  <c r="S72" i="21"/>
  <c r="N72" i="21"/>
  <c r="O72" i="21" s="1"/>
  <c r="R72" i="21" s="1"/>
  <c r="S71" i="21"/>
  <c r="N71" i="21"/>
  <c r="O71" i="21" s="1"/>
  <c r="Q71" i="21" s="1"/>
  <c r="S70" i="21"/>
  <c r="N70" i="21"/>
  <c r="P70" i="21" s="1"/>
  <c r="S69" i="21"/>
  <c r="N69" i="21"/>
  <c r="P69" i="21" s="1"/>
  <c r="S68" i="21"/>
  <c r="N68" i="21"/>
  <c r="O68" i="21" s="1"/>
  <c r="S67" i="21"/>
  <c r="N67" i="21"/>
  <c r="P67" i="21" s="1"/>
  <c r="S66" i="21"/>
  <c r="N66" i="21"/>
  <c r="P66" i="21" s="1"/>
  <c r="S65" i="21"/>
  <c r="N65" i="21"/>
  <c r="P65" i="21" s="1"/>
  <c r="S64" i="21"/>
  <c r="N64" i="21"/>
  <c r="P64" i="21" s="1"/>
  <c r="S63" i="21"/>
  <c r="N63" i="21"/>
  <c r="P63" i="21" s="1"/>
  <c r="S62" i="21"/>
  <c r="N62" i="21"/>
  <c r="P62" i="21" s="1"/>
  <c r="S61" i="21"/>
  <c r="N61" i="21"/>
  <c r="S60" i="21"/>
  <c r="N60" i="21"/>
  <c r="P60" i="21" s="1"/>
  <c r="S59" i="21"/>
  <c r="N59" i="21"/>
  <c r="O59" i="21" s="1"/>
  <c r="Q59" i="21" s="1"/>
  <c r="S58" i="21"/>
  <c r="N58" i="21"/>
  <c r="S57" i="21"/>
  <c r="N57" i="21"/>
  <c r="P57" i="21" s="1"/>
  <c r="S56" i="21"/>
  <c r="N56" i="21"/>
  <c r="O56" i="21" s="1"/>
  <c r="R56" i="21" s="1"/>
  <c r="S55" i="21"/>
  <c r="N55" i="21"/>
  <c r="O55" i="21" s="1"/>
  <c r="Q55" i="21" s="1"/>
  <c r="S54" i="21"/>
  <c r="N54" i="21"/>
  <c r="O54" i="21" s="1"/>
  <c r="S53" i="21"/>
  <c r="N53" i="21"/>
  <c r="P53" i="21" s="1"/>
  <c r="S52" i="21"/>
  <c r="N52" i="21"/>
  <c r="P52" i="21" s="1"/>
  <c r="S51" i="21"/>
  <c r="N51" i="21"/>
  <c r="P51" i="21" s="1"/>
  <c r="S50" i="21"/>
  <c r="N50" i="21"/>
  <c r="P50" i="21" s="1"/>
  <c r="S49" i="21"/>
  <c r="N49" i="21"/>
  <c r="P49" i="21" s="1"/>
  <c r="S48" i="21"/>
  <c r="N48" i="21"/>
  <c r="P48" i="21" s="1"/>
  <c r="S47" i="21"/>
  <c r="N47" i="21"/>
  <c r="P47" i="21" s="1"/>
  <c r="S46" i="21"/>
  <c r="N46" i="21"/>
  <c r="P46" i="21" s="1"/>
  <c r="S45" i="21"/>
  <c r="N45" i="21"/>
  <c r="S44" i="21"/>
  <c r="N44" i="21"/>
  <c r="O44" i="21" s="1"/>
  <c r="S43" i="21"/>
  <c r="N43" i="21"/>
  <c r="O43" i="21" s="1"/>
  <c r="Q43" i="21" s="1"/>
  <c r="S42" i="21"/>
  <c r="N42" i="21"/>
  <c r="S41" i="21"/>
  <c r="N41" i="21"/>
  <c r="P41" i="21" s="1"/>
  <c r="S40" i="21"/>
  <c r="N40" i="21"/>
  <c r="P40" i="21" s="1"/>
  <c r="S39" i="21"/>
  <c r="N39" i="21"/>
  <c r="O39" i="21" s="1"/>
  <c r="Q39" i="21" s="1"/>
  <c r="S38" i="21"/>
  <c r="N38" i="21"/>
  <c r="P38" i="21" s="1"/>
  <c r="S37" i="21"/>
  <c r="N37" i="21"/>
  <c r="P37" i="21" s="1"/>
  <c r="S36" i="21"/>
  <c r="N36" i="21"/>
  <c r="S35" i="21"/>
  <c r="N35" i="21"/>
  <c r="P35" i="21" s="1"/>
  <c r="S34" i="21"/>
  <c r="N34" i="21"/>
  <c r="O34" i="21" s="1"/>
  <c r="S33" i="21"/>
  <c r="N33" i="21"/>
  <c r="P33" i="21" s="1"/>
  <c r="S32" i="21"/>
  <c r="N32" i="21"/>
  <c r="P32" i="21" s="1"/>
  <c r="S31" i="21"/>
  <c r="N31" i="21"/>
  <c r="O31" i="21" s="1"/>
  <c r="Q31" i="21" s="1"/>
  <c r="S30" i="21"/>
  <c r="N30" i="21"/>
  <c r="P30" i="21" s="1"/>
  <c r="S29" i="21"/>
  <c r="N29" i="21"/>
  <c r="S28" i="21"/>
  <c r="N28" i="21"/>
  <c r="P28" i="21" s="1"/>
  <c r="S27" i="21"/>
  <c r="N27" i="21"/>
  <c r="O27" i="21" s="1"/>
  <c r="Q27" i="21" s="1"/>
  <c r="S26" i="21"/>
  <c r="N26" i="21"/>
  <c r="S25" i="21"/>
  <c r="N25" i="21"/>
  <c r="P25" i="21" s="1"/>
  <c r="S24" i="21"/>
  <c r="N24" i="21"/>
  <c r="O24" i="21" s="1"/>
  <c r="R24" i="21" s="1"/>
  <c r="S23" i="21"/>
  <c r="N23" i="21"/>
  <c r="O23" i="21" s="1"/>
  <c r="Q23" i="21" s="1"/>
  <c r="S22" i="21"/>
  <c r="N22" i="21"/>
  <c r="P22" i="21" s="1"/>
  <c r="S21" i="21"/>
  <c r="N21" i="21"/>
  <c r="P21" i="21" s="1"/>
  <c r="S20" i="21"/>
  <c r="N20" i="21"/>
  <c r="O20" i="21" s="1"/>
  <c r="S19" i="21"/>
  <c r="N19" i="21"/>
  <c r="P19" i="21" s="1"/>
  <c r="S18" i="21"/>
  <c r="N18" i="21"/>
  <c r="P18" i="21" s="1"/>
  <c r="S17" i="21"/>
  <c r="N17" i="21"/>
  <c r="P17" i="21" s="1"/>
  <c r="S16" i="21"/>
  <c r="N16" i="21"/>
  <c r="S15" i="21"/>
  <c r="N15" i="21"/>
  <c r="P15" i="21" s="1"/>
  <c r="S14" i="21"/>
  <c r="N14" i="21"/>
  <c r="P14" i="21" s="1"/>
  <c r="S13" i="21"/>
  <c r="N13" i="21"/>
  <c r="S12" i="21"/>
  <c r="N12" i="21"/>
  <c r="P12" i="21" s="1"/>
  <c r="S11" i="21"/>
  <c r="N11" i="21"/>
  <c r="O11" i="21" s="1"/>
  <c r="Q11" i="21" s="1"/>
  <c r="S10" i="21"/>
  <c r="N10" i="21"/>
  <c r="S9" i="21"/>
  <c r="N9" i="21"/>
  <c r="P9" i="21" s="1"/>
  <c r="S8" i="21"/>
  <c r="N8" i="21"/>
  <c r="O8" i="21" s="1"/>
  <c r="R8" i="21" s="1"/>
  <c r="S7" i="21"/>
  <c r="N7" i="21"/>
  <c r="O7" i="21" s="1"/>
  <c r="Q7" i="21" s="1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S6" i="21"/>
  <c r="N6" i="21"/>
  <c r="P6" i="21" s="1"/>
  <c r="S261" i="20"/>
  <c r="S260" i="20"/>
  <c r="S259" i="20"/>
  <c r="S258" i="20"/>
  <c r="S257" i="20"/>
  <c r="S256" i="20"/>
  <c r="S255" i="20"/>
  <c r="S254" i="20"/>
  <c r="S253" i="20"/>
  <c r="S252" i="20"/>
  <c r="S251" i="20"/>
  <c r="S250" i="20"/>
  <c r="S249" i="20"/>
  <c r="S248" i="20"/>
  <c r="S247" i="20"/>
  <c r="S246" i="20"/>
  <c r="S245" i="20"/>
  <c r="S244" i="20"/>
  <c r="S243" i="20"/>
  <c r="S242" i="20"/>
  <c r="S241" i="20"/>
  <c r="S240" i="20"/>
  <c r="S239" i="20"/>
  <c r="S238" i="20"/>
  <c r="S237" i="20"/>
  <c r="S236" i="20"/>
  <c r="S235" i="20"/>
  <c r="S234" i="20"/>
  <c r="S233" i="20"/>
  <c r="S232" i="20"/>
  <c r="S231" i="20"/>
  <c r="S230" i="20"/>
  <c r="S229" i="20"/>
  <c r="S228" i="20"/>
  <c r="S227" i="20"/>
  <c r="S226" i="20"/>
  <c r="S225" i="20"/>
  <c r="S224" i="20"/>
  <c r="S223" i="20"/>
  <c r="S222" i="20"/>
  <c r="S221" i="20"/>
  <c r="S220" i="20"/>
  <c r="S219" i="20"/>
  <c r="S218" i="20"/>
  <c r="S217" i="20"/>
  <c r="S216" i="20"/>
  <c r="S215" i="20"/>
  <c r="S214" i="20"/>
  <c r="S213" i="20"/>
  <c r="S212" i="20"/>
  <c r="S211" i="20"/>
  <c r="S210" i="20"/>
  <c r="S209" i="20"/>
  <c r="S208" i="20"/>
  <c r="S207" i="20"/>
  <c r="S206" i="20"/>
  <c r="S205" i="20"/>
  <c r="S204" i="20"/>
  <c r="S203" i="20"/>
  <c r="S202" i="20"/>
  <c r="S201" i="20"/>
  <c r="S200" i="20"/>
  <c r="S199" i="20"/>
  <c r="S198" i="20"/>
  <c r="S197" i="20"/>
  <c r="S196" i="20"/>
  <c r="S195" i="20"/>
  <c r="S194" i="20"/>
  <c r="S193" i="20"/>
  <c r="S192" i="20"/>
  <c r="S191" i="20"/>
  <c r="S190" i="20"/>
  <c r="S189" i="20"/>
  <c r="S188" i="20"/>
  <c r="S187" i="20"/>
  <c r="S186" i="20"/>
  <c r="S185" i="20"/>
  <c r="S184" i="20"/>
  <c r="S183" i="20"/>
  <c r="S182" i="20"/>
  <c r="S181" i="20"/>
  <c r="S180" i="20"/>
  <c r="S179" i="20"/>
  <c r="S178" i="20"/>
  <c r="S177" i="20"/>
  <c r="S176" i="20"/>
  <c r="S175" i="20"/>
  <c r="S174" i="20"/>
  <c r="S173" i="20"/>
  <c r="S172" i="20"/>
  <c r="S171" i="20"/>
  <c r="S170" i="20"/>
  <c r="S169" i="20"/>
  <c r="S168" i="20"/>
  <c r="S167" i="20"/>
  <c r="S166" i="20"/>
  <c r="S165" i="20"/>
  <c r="S164" i="20"/>
  <c r="S163" i="20"/>
  <c r="S162" i="20"/>
  <c r="S161" i="20"/>
  <c r="S160" i="20"/>
  <c r="S159" i="20"/>
  <c r="S158" i="20"/>
  <c r="S157" i="20"/>
  <c r="S156" i="20"/>
  <c r="S155" i="20"/>
  <c r="S154" i="20"/>
  <c r="S153" i="20"/>
  <c r="S152" i="20"/>
  <c r="S151" i="20"/>
  <c r="S150" i="20"/>
  <c r="S149" i="20"/>
  <c r="S148" i="20"/>
  <c r="S147" i="20"/>
  <c r="S146" i="20"/>
  <c r="S145" i="20"/>
  <c r="S144" i="20"/>
  <c r="S143" i="20"/>
  <c r="S142" i="20"/>
  <c r="S141" i="20"/>
  <c r="S140" i="20"/>
  <c r="S139" i="20"/>
  <c r="S138" i="20"/>
  <c r="S137" i="20"/>
  <c r="S136" i="20"/>
  <c r="S135" i="20"/>
  <c r="S134" i="20"/>
  <c r="S133" i="20"/>
  <c r="S132" i="20"/>
  <c r="S131" i="20"/>
  <c r="S130" i="20"/>
  <c r="S129" i="20"/>
  <c r="S128" i="20"/>
  <c r="S127" i="20"/>
  <c r="S126" i="20"/>
  <c r="S125" i="20"/>
  <c r="S124" i="20"/>
  <c r="S123" i="20"/>
  <c r="S122" i="20"/>
  <c r="S121" i="20"/>
  <c r="S120" i="20"/>
  <c r="S119" i="20"/>
  <c r="S118" i="20"/>
  <c r="S117" i="20"/>
  <c r="S116" i="20"/>
  <c r="S115" i="20"/>
  <c r="S114" i="20"/>
  <c r="S113" i="20"/>
  <c r="S112" i="20"/>
  <c r="S111" i="20"/>
  <c r="S110" i="20"/>
  <c r="S109" i="20"/>
  <c r="S108" i="20"/>
  <c r="S107" i="20"/>
  <c r="S106" i="20"/>
  <c r="S105" i="20"/>
  <c r="S104" i="20"/>
  <c r="S103" i="20"/>
  <c r="S102" i="20"/>
  <c r="S101" i="20"/>
  <c r="S100" i="20"/>
  <c r="S99" i="20"/>
  <c r="S98" i="20"/>
  <c r="S97" i="20"/>
  <c r="S96" i="20"/>
  <c r="S95" i="20"/>
  <c r="S94" i="20"/>
  <c r="S93" i="20"/>
  <c r="S92" i="20"/>
  <c r="S91" i="20"/>
  <c r="S90" i="20"/>
  <c r="S89" i="20"/>
  <c r="S88" i="20"/>
  <c r="S87" i="20"/>
  <c r="S86" i="20"/>
  <c r="S85" i="20"/>
  <c r="S84" i="20"/>
  <c r="S83" i="20"/>
  <c r="S82" i="20"/>
  <c r="S81" i="20"/>
  <c r="S80" i="20"/>
  <c r="S79" i="20"/>
  <c r="S78" i="20"/>
  <c r="S77" i="20"/>
  <c r="S76" i="20"/>
  <c r="S75" i="20"/>
  <c r="S74" i="20"/>
  <c r="S73" i="20"/>
  <c r="S72" i="20"/>
  <c r="S71" i="20"/>
  <c r="S70" i="20"/>
  <c r="S69" i="20"/>
  <c r="S68" i="20"/>
  <c r="S67" i="20"/>
  <c r="S66" i="20"/>
  <c r="S65" i="20"/>
  <c r="S64" i="20"/>
  <c r="S63" i="20"/>
  <c r="S62" i="20"/>
  <c r="S61" i="20"/>
  <c r="S60" i="20"/>
  <c r="S59" i="20"/>
  <c r="S58" i="20"/>
  <c r="S57" i="20"/>
  <c r="S56" i="20"/>
  <c r="S55" i="20"/>
  <c r="S54" i="20"/>
  <c r="S53" i="20"/>
  <c r="S52" i="20"/>
  <c r="S51" i="20"/>
  <c r="S50" i="20"/>
  <c r="S49" i="20"/>
  <c r="S48" i="20"/>
  <c r="S47" i="20"/>
  <c r="S46" i="20"/>
  <c r="S45" i="20"/>
  <c r="S44" i="20"/>
  <c r="S43" i="20"/>
  <c r="S42" i="20"/>
  <c r="S41" i="20"/>
  <c r="S40" i="20"/>
  <c r="S39" i="20"/>
  <c r="S38" i="20"/>
  <c r="S37" i="20"/>
  <c r="S36" i="20"/>
  <c r="S35" i="20"/>
  <c r="S34" i="20"/>
  <c r="S33" i="20"/>
  <c r="S32" i="20"/>
  <c r="S31" i="20"/>
  <c r="S30" i="20"/>
  <c r="S29" i="20"/>
  <c r="S28" i="20"/>
  <c r="S27" i="20"/>
  <c r="S26" i="20"/>
  <c r="S25" i="20"/>
  <c r="S24" i="20"/>
  <c r="S23" i="20"/>
  <c r="S22" i="20"/>
  <c r="S21" i="20"/>
  <c r="S20" i="20"/>
  <c r="S19" i="20"/>
  <c r="S18" i="20"/>
  <c r="S17" i="20"/>
  <c r="S16" i="20"/>
  <c r="S15" i="20"/>
  <c r="S14" i="20"/>
  <c r="S13" i="20"/>
  <c r="S12" i="20"/>
  <c r="S11" i="20"/>
  <c r="S10" i="20"/>
  <c r="S9" i="20"/>
  <c r="S8" i="20"/>
  <c r="S7" i="20"/>
  <c r="A7" i="20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S6" i="20"/>
  <c r="N261" i="7"/>
  <c r="P261" i="7" s="1"/>
  <c r="N260" i="7"/>
  <c r="P260" i="7" s="1"/>
  <c r="N259" i="7"/>
  <c r="P259" i="7" s="1"/>
  <c r="N258" i="7"/>
  <c r="P258" i="7" s="1"/>
  <c r="N257" i="7"/>
  <c r="P257" i="7" s="1"/>
  <c r="N256" i="7"/>
  <c r="P256" i="7" s="1"/>
  <c r="N255" i="7"/>
  <c r="P255" i="7" s="1"/>
  <c r="N254" i="7"/>
  <c r="P254" i="7" s="1"/>
  <c r="N253" i="7"/>
  <c r="P253" i="7" s="1"/>
  <c r="N252" i="7"/>
  <c r="P252" i="7" s="1"/>
  <c r="N251" i="7"/>
  <c r="P251" i="7" s="1"/>
  <c r="N250" i="7"/>
  <c r="P250" i="7" s="1"/>
  <c r="N249" i="7"/>
  <c r="P249" i="7" s="1"/>
  <c r="N248" i="7"/>
  <c r="P248" i="7" s="1"/>
  <c r="N247" i="7"/>
  <c r="P247" i="7" s="1"/>
  <c r="N246" i="7"/>
  <c r="P246" i="7" s="1"/>
  <c r="N245" i="7"/>
  <c r="P245" i="7" s="1"/>
  <c r="N244" i="7"/>
  <c r="P244" i="7" s="1"/>
  <c r="N243" i="7"/>
  <c r="P243" i="7" s="1"/>
  <c r="N242" i="7"/>
  <c r="P242" i="7" s="1"/>
  <c r="N241" i="7"/>
  <c r="P241" i="7" s="1"/>
  <c r="N240" i="7"/>
  <c r="P240" i="7" s="1"/>
  <c r="N239" i="7"/>
  <c r="P239" i="7" s="1"/>
  <c r="N238" i="7"/>
  <c r="P238" i="7" s="1"/>
  <c r="N237" i="7"/>
  <c r="P237" i="7" s="1"/>
  <c r="N236" i="7"/>
  <c r="P236" i="7" s="1"/>
  <c r="N235" i="7"/>
  <c r="P235" i="7" s="1"/>
  <c r="N234" i="7"/>
  <c r="P234" i="7" s="1"/>
  <c r="N233" i="7"/>
  <c r="P233" i="7" s="1"/>
  <c r="N232" i="7"/>
  <c r="P232" i="7" s="1"/>
  <c r="N231" i="7"/>
  <c r="P231" i="7" s="1"/>
  <c r="N230" i="7"/>
  <c r="P230" i="7" s="1"/>
  <c r="N229" i="7"/>
  <c r="P229" i="7" s="1"/>
  <c r="N228" i="7"/>
  <c r="P228" i="7" s="1"/>
  <c r="N227" i="7"/>
  <c r="P227" i="7" s="1"/>
  <c r="N226" i="7"/>
  <c r="P226" i="7" s="1"/>
  <c r="N225" i="7"/>
  <c r="P225" i="7" s="1"/>
  <c r="N224" i="7"/>
  <c r="P224" i="7" s="1"/>
  <c r="N223" i="7"/>
  <c r="P223" i="7" s="1"/>
  <c r="N222" i="7"/>
  <c r="P222" i="7" s="1"/>
  <c r="N221" i="7"/>
  <c r="P221" i="7" s="1"/>
  <c r="N220" i="7"/>
  <c r="P220" i="7" s="1"/>
  <c r="N219" i="7"/>
  <c r="P219" i="7" s="1"/>
  <c r="N218" i="7"/>
  <c r="P218" i="7" s="1"/>
  <c r="N217" i="7"/>
  <c r="P217" i="7" s="1"/>
  <c r="N216" i="7"/>
  <c r="P216" i="7" s="1"/>
  <c r="N215" i="7"/>
  <c r="P215" i="7" s="1"/>
  <c r="N214" i="7"/>
  <c r="P214" i="7" s="1"/>
  <c r="N213" i="7"/>
  <c r="P213" i="7" s="1"/>
  <c r="N212" i="7"/>
  <c r="P212" i="7" s="1"/>
  <c r="N211" i="7"/>
  <c r="P211" i="7" s="1"/>
  <c r="N210" i="7"/>
  <c r="P210" i="7" s="1"/>
  <c r="N209" i="7"/>
  <c r="P209" i="7" s="1"/>
  <c r="N208" i="7"/>
  <c r="P208" i="7" s="1"/>
  <c r="N207" i="7"/>
  <c r="P207" i="7" s="1"/>
  <c r="N206" i="7"/>
  <c r="P206" i="7" s="1"/>
  <c r="N205" i="7"/>
  <c r="P205" i="7" s="1"/>
  <c r="N204" i="7"/>
  <c r="P204" i="7" s="1"/>
  <c r="N203" i="7"/>
  <c r="P203" i="7" s="1"/>
  <c r="N202" i="7"/>
  <c r="P202" i="7" s="1"/>
  <c r="N201" i="7"/>
  <c r="O201" i="7" s="1"/>
  <c r="N200" i="7"/>
  <c r="P200" i="7" s="1"/>
  <c r="N199" i="7"/>
  <c r="P199" i="7" s="1"/>
  <c r="N198" i="7"/>
  <c r="O198" i="7" s="1"/>
  <c r="R198" i="7" s="1"/>
  <c r="N197" i="7"/>
  <c r="P197" i="7" s="1"/>
  <c r="N196" i="7"/>
  <c r="P196" i="7" s="1"/>
  <c r="N195" i="7"/>
  <c r="P195" i="7" s="1"/>
  <c r="N194" i="7"/>
  <c r="P194" i="7" s="1"/>
  <c r="N193" i="7"/>
  <c r="P193" i="7" s="1"/>
  <c r="N192" i="7"/>
  <c r="O192" i="7" s="1"/>
  <c r="N191" i="7"/>
  <c r="P191" i="7" s="1"/>
  <c r="N190" i="7"/>
  <c r="P190" i="7" s="1"/>
  <c r="N189" i="7"/>
  <c r="P189" i="7" s="1"/>
  <c r="N188" i="7"/>
  <c r="P188" i="7" s="1"/>
  <c r="N187" i="7"/>
  <c r="P187" i="7" s="1"/>
  <c r="N186" i="7"/>
  <c r="P186" i="7" s="1"/>
  <c r="N185" i="7"/>
  <c r="O185" i="7" s="1"/>
  <c r="N184" i="7"/>
  <c r="P184" i="7" s="1"/>
  <c r="N183" i="7"/>
  <c r="P183" i="7" s="1"/>
  <c r="N182" i="7"/>
  <c r="O182" i="7" s="1"/>
  <c r="R182" i="7" s="1"/>
  <c r="N181" i="7"/>
  <c r="P181" i="7" s="1"/>
  <c r="N180" i="7"/>
  <c r="P180" i="7" s="1"/>
  <c r="N179" i="7"/>
  <c r="P179" i="7" s="1"/>
  <c r="N178" i="7"/>
  <c r="P178" i="7" s="1"/>
  <c r="N177" i="7"/>
  <c r="P177" i="7" s="1"/>
  <c r="N176" i="7"/>
  <c r="O176" i="7" s="1"/>
  <c r="N175" i="7"/>
  <c r="P175" i="7" s="1"/>
  <c r="N174" i="7"/>
  <c r="P174" i="7" s="1"/>
  <c r="N173" i="7"/>
  <c r="P173" i="7" s="1"/>
  <c r="N172" i="7"/>
  <c r="P172" i="7" s="1"/>
  <c r="N171" i="7"/>
  <c r="P171" i="7" s="1"/>
  <c r="N170" i="7"/>
  <c r="P170" i="7" s="1"/>
  <c r="N169" i="7"/>
  <c r="O169" i="7" s="1"/>
  <c r="N168" i="7"/>
  <c r="P168" i="7" s="1"/>
  <c r="N167" i="7"/>
  <c r="P167" i="7" s="1"/>
  <c r="N166" i="7"/>
  <c r="O166" i="7" s="1"/>
  <c r="R166" i="7" s="1"/>
  <c r="N165" i="7"/>
  <c r="P165" i="7" s="1"/>
  <c r="N164" i="7"/>
  <c r="P164" i="7" s="1"/>
  <c r="N163" i="7"/>
  <c r="P163" i="7" s="1"/>
  <c r="N162" i="7"/>
  <c r="P162" i="7" s="1"/>
  <c r="N161" i="7"/>
  <c r="P161" i="7" s="1"/>
  <c r="N160" i="7"/>
  <c r="O160" i="7" s="1"/>
  <c r="N159" i="7"/>
  <c r="P159" i="7" s="1"/>
  <c r="N158" i="7"/>
  <c r="P158" i="7" s="1"/>
  <c r="N157" i="7"/>
  <c r="P157" i="7" s="1"/>
  <c r="N156" i="7"/>
  <c r="P156" i="7" s="1"/>
  <c r="N155" i="7"/>
  <c r="P155" i="7" s="1"/>
  <c r="N154" i="7"/>
  <c r="P154" i="7" s="1"/>
  <c r="N153" i="7"/>
  <c r="O153" i="7" s="1"/>
  <c r="N152" i="7"/>
  <c r="P152" i="7" s="1"/>
  <c r="N151" i="7"/>
  <c r="P151" i="7" s="1"/>
  <c r="N150" i="7"/>
  <c r="O150" i="7" s="1"/>
  <c r="R150" i="7" s="1"/>
  <c r="N149" i="7"/>
  <c r="P149" i="7" s="1"/>
  <c r="N148" i="7"/>
  <c r="P148" i="7" s="1"/>
  <c r="N147" i="7"/>
  <c r="P147" i="7" s="1"/>
  <c r="N146" i="7"/>
  <c r="P146" i="7" s="1"/>
  <c r="N145" i="7"/>
  <c r="P145" i="7" s="1"/>
  <c r="N144" i="7"/>
  <c r="O144" i="7" s="1"/>
  <c r="N143" i="7"/>
  <c r="P143" i="7" s="1"/>
  <c r="N142" i="7"/>
  <c r="P142" i="7" s="1"/>
  <c r="N141" i="7"/>
  <c r="P141" i="7" s="1"/>
  <c r="N140" i="7"/>
  <c r="O140" i="7" s="1"/>
  <c r="R140" i="7" s="1"/>
  <c r="N139" i="7"/>
  <c r="P139" i="7" s="1"/>
  <c r="N138" i="7"/>
  <c r="P138" i="7" s="1"/>
  <c r="N137" i="7"/>
  <c r="P137" i="7" s="1"/>
  <c r="N136" i="7"/>
  <c r="P136" i="7" s="1"/>
  <c r="N135" i="7"/>
  <c r="P135" i="7" s="1"/>
  <c r="N134" i="7"/>
  <c r="O134" i="7" s="1"/>
  <c r="N133" i="7"/>
  <c r="P133" i="7" s="1"/>
  <c r="N132" i="7"/>
  <c r="P132" i="7" s="1"/>
  <c r="N131" i="7"/>
  <c r="P131" i="7" s="1"/>
  <c r="N130" i="7"/>
  <c r="P130" i="7" s="1"/>
  <c r="N129" i="7"/>
  <c r="P129" i="7" s="1"/>
  <c r="N128" i="7"/>
  <c r="O128" i="7" s="1"/>
  <c r="N127" i="7"/>
  <c r="P127" i="7" s="1"/>
  <c r="N126" i="7"/>
  <c r="P126" i="7" s="1"/>
  <c r="N125" i="7"/>
  <c r="P125" i="7" s="1"/>
  <c r="N124" i="7"/>
  <c r="O124" i="7" s="1"/>
  <c r="R124" i="7" s="1"/>
  <c r="N123" i="7"/>
  <c r="P123" i="7" s="1"/>
  <c r="N122" i="7"/>
  <c r="P122" i="7" s="1"/>
  <c r="N121" i="7"/>
  <c r="P121" i="7" s="1"/>
  <c r="N120" i="7"/>
  <c r="P120" i="7" s="1"/>
  <c r="N119" i="7"/>
  <c r="P119" i="7" s="1"/>
  <c r="N118" i="7"/>
  <c r="O118" i="7" s="1"/>
  <c r="N117" i="7"/>
  <c r="P117" i="7" s="1"/>
  <c r="N116" i="7"/>
  <c r="P116" i="7" s="1"/>
  <c r="N115" i="7"/>
  <c r="P115" i="7" s="1"/>
  <c r="N114" i="7"/>
  <c r="P114" i="7" s="1"/>
  <c r="N113" i="7"/>
  <c r="P113" i="7" s="1"/>
  <c r="N112" i="7"/>
  <c r="O112" i="7" s="1"/>
  <c r="N111" i="7"/>
  <c r="P111" i="7" s="1"/>
  <c r="N110" i="7"/>
  <c r="P110" i="7" s="1"/>
  <c r="N109" i="7"/>
  <c r="P109" i="7" s="1"/>
  <c r="N108" i="7"/>
  <c r="O108" i="7" s="1"/>
  <c r="R108" i="7" s="1"/>
  <c r="N107" i="7"/>
  <c r="P107" i="7" s="1"/>
  <c r="N106" i="7"/>
  <c r="P106" i="7" s="1"/>
  <c r="N105" i="7"/>
  <c r="P105" i="7" s="1"/>
  <c r="N104" i="7"/>
  <c r="P104" i="7" s="1"/>
  <c r="N103" i="7"/>
  <c r="P103" i="7" s="1"/>
  <c r="N102" i="7"/>
  <c r="O102" i="7" s="1"/>
  <c r="N101" i="7"/>
  <c r="P101" i="7" s="1"/>
  <c r="N100" i="7"/>
  <c r="P100" i="7" s="1"/>
  <c r="N99" i="7"/>
  <c r="P99" i="7" s="1"/>
  <c r="N98" i="7"/>
  <c r="P98" i="7" s="1"/>
  <c r="N97" i="7"/>
  <c r="P97" i="7" s="1"/>
  <c r="N96" i="7"/>
  <c r="O96" i="7" s="1"/>
  <c r="N95" i="7"/>
  <c r="P95" i="7" s="1"/>
  <c r="N94" i="7"/>
  <c r="P94" i="7" s="1"/>
  <c r="N93" i="7"/>
  <c r="P93" i="7" s="1"/>
  <c r="N92" i="7"/>
  <c r="O92" i="7" s="1"/>
  <c r="R92" i="7" s="1"/>
  <c r="N91" i="7"/>
  <c r="P91" i="7" s="1"/>
  <c r="N90" i="7"/>
  <c r="P90" i="7" s="1"/>
  <c r="N89" i="7"/>
  <c r="O89" i="7" s="1"/>
  <c r="N88" i="7"/>
  <c r="P88" i="7" s="1"/>
  <c r="N87" i="7"/>
  <c r="P87" i="7" s="1"/>
  <c r="N86" i="7"/>
  <c r="P86" i="7" s="1"/>
  <c r="N85" i="7"/>
  <c r="P85" i="7" s="1"/>
  <c r="N84" i="7"/>
  <c r="P84" i="7" s="1"/>
  <c r="N83" i="7"/>
  <c r="P83" i="7" s="1"/>
  <c r="N82" i="7"/>
  <c r="P82" i="7" s="1"/>
  <c r="N81" i="7"/>
  <c r="P81" i="7" s="1"/>
  <c r="N80" i="7"/>
  <c r="P80" i="7" s="1"/>
  <c r="N79" i="7"/>
  <c r="P79" i="7" s="1"/>
  <c r="N78" i="7"/>
  <c r="P78" i="7" s="1"/>
  <c r="N77" i="7"/>
  <c r="P77" i="7" s="1"/>
  <c r="N76" i="7"/>
  <c r="O76" i="7" s="1"/>
  <c r="R76" i="7" s="1"/>
  <c r="N75" i="7"/>
  <c r="P75" i="7" s="1"/>
  <c r="N74" i="7"/>
  <c r="P74" i="7" s="1"/>
  <c r="N73" i="7"/>
  <c r="O73" i="7" s="1"/>
  <c r="N72" i="7"/>
  <c r="P72" i="7" s="1"/>
  <c r="N71" i="7"/>
  <c r="P71" i="7" s="1"/>
  <c r="N70" i="7"/>
  <c r="P70" i="7" s="1"/>
  <c r="N69" i="7"/>
  <c r="P69" i="7" s="1"/>
  <c r="N68" i="7"/>
  <c r="P68" i="7" s="1"/>
  <c r="N67" i="7"/>
  <c r="P67" i="7" s="1"/>
  <c r="N66" i="7"/>
  <c r="P66" i="7" s="1"/>
  <c r="N65" i="7"/>
  <c r="P65" i="7" s="1"/>
  <c r="N64" i="7"/>
  <c r="P64" i="7" s="1"/>
  <c r="N63" i="7"/>
  <c r="P63" i="7" s="1"/>
  <c r="N62" i="7"/>
  <c r="P62" i="7" s="1"/>
  <c r="N61" i="7"/>
  <c r="P61" i="7" s="1"/>
  <c r="N60" i="7"/>
  <c r="O60" i="7" s="1"/>
  <c r="R60" i="7" s="1"/>
  <c r="N59" i="7"/>
  <c r="P59" i="7" s="1"/>
  <c r="N58" i="7"/>
  <c r="P58" i="7" s="1"/>
  <c r="N57" i="7"/>
  <c r="O57" i="7" s="1"/>
  <c r="N56" i="7"/>
  <c r="P56" i="7" s="1"/>
  <c r="N55" i="7"/>
  <c r="P55" i="7" s="1"/>
  <c r="N54" i="7"/>
  <c r="P54" i="7" s="1"/>
  <c r="N53" i="7"/>
  <c r="P53" i="7" s="1"/>
  <c r="N52" i="7"/>
  <c r="P52" i="7" s="1"/>
  <c r="N51" i="7"/>
  <c r="P51" i="7" s="1"/>
  <c r="N50" i="7"/>
  <c r="O50" i="7" s="1"/>
  <c r="Q50" i="7" s="1"/>
  <c r="N49" i="7"/>
  <c r="P49" i="7" s="1"/>
  <c r="N48" i="7"/>
  <c r="P48" i="7" s="1"/>
  <c r="N47" i="7"/>
  <c r="P47" i="7" s="1"/>
  <c r="N46" i="7"/>
  <c r="P46" i="7" s="1"/>
  <c r="N45" i="7"/>
  <c r="P45" i="7" s="1"/>
  <c r="N44" i="7"/>
  <c r="P44" i="7" s="1"/>
  <c r="N43" i="7"/>
  <c r="O43" i="7" s="1"/>
  <c r="R43" i="7" s="1"/>
  <c r="N42" i="7"/>
  <c r="P42" i="7" s="1"/>
  <c r="N41" i="7"/>
  <c r="P41" i="7" s="1"/>
  <c r="N40" i="7"/>
  <c r="O40" i="7" s="1"/>
  <c r="N39" i="7"/>
  <c r="P39" i="7" s="1"/>
  <c r="N38" i="7"/>
  <c r="P38" i="7" s="1"/>
  <c r="N37" i="7"/>
  <c r="P37" i="7" s="1"/>
  <c r="N36" i="7"/>
  <c r="P36" i="7" s="1"/>
  <c r="N35" i="7"/>
  <c r="P35" i="7" s="1"/>
  <c r="N34" i="7"/>
  <c r="P34" i="7" s="1"/>
  <c r="N33" i="7"/>
  <c r="P33" i="7" s="1"/>
  <c r="N32" i="7"/>
  <c r="P32" i="7" s="1"/>
  <c r="N31" i="7"/>
  <c r="P31" i="7" s="1"/>
  <c r="N30" i="7"/>
  <c r="P30" i="7" s="1"/>
  <c r="N29" i="7"/>
  <c r="P29" i="7" s="1"/>
  <c r="N28" i="7"/>
  <c r="P28" i="7" s="1"/>
  <c r="N27" i="7"/>
  <c r="O27" i="7" s="1"/>
  <c r="R27" i="7" s="1"/>
  <c r="N26" i="7"/>
  <c r="P26" i="7" s="1"/>
  <c r="N25" i="7"/>
  <c r="P25" i="7" s="1"/>
  <c r="N24" i="7"/>
  <c r="O24" i="7" s="1"/>
  <c r="N23" i="7"/>
  <c r="P23" i="7" s="1"/>
  <c r="N22" i="7"/>
  <c r="P22" i="7" s="1"/>
  <c r="N21" i="7"/>
  <c r="P21" i="7" s="1"/>
  <c r="N20" i="7"/>
  <c r="P20" i="7" s="1"/>
  <c r="N19" i="7"/>
  <c r="P19" i="7" s="1"/>
  <c r="N18" i="7"/>
  <c r="P18" i="7" s="1"/>
  <c r="N17" i="7"/>
  <c r="P17" i="7" s="1"/>
  <c r="N16" i="7"/>
  <c r="P16" i="7" s="1"/>
  <c r="N15" i="7"/>
  <c r="P15" i="7" s="1"/>
  <c r="N14" i="7"/>
  <c r="P14" i="7" s="1"/>
  <c r="N13" i="7"/>
  <c r="P13" i="7" s="1"/>
  <c r="N12" i="7"/>
  <c r="P12" i="7" s="1"/>
  <c r="N11" i="7"/>
  <c r="O11" i="7" s="1"/>
  <c r="R11" i="7" s="1"/>
  <c r="N10" i="7"/>
  <c r="P10" i="7" s="1"/>
  <c r="N9" i="7"/>
  <c r="P9" i="7" s="1"/>
  <c r="N8" i="7"/>
  <c r="O8" i="7" s="1"/>
  <c r="N7" i="7"/>
  <c r="P7" i="7" s="1"/>
  <c r="N6" i="7"/>
  <c r="P6" i="7" s="1"/>
  <c r="S261" i="7"/>
  <c r="S260" i="7"/>
  <c r="S259" i="7"/>
  <c r="S258" i="7"/>
  <c r="S257" i="7"/>
  <c r="S256" i="7"/>
  <c r="S255" i="7"/>
  <c r="S254" i="7"/>
  <c r="S253" i="7"/>
  <c r="S252" i="7"/>
  <c r="S251" i="7"/>
  <c r="S250" i="7"/>
  <c r="S249" i="7"/>
  <c r="S248" i="7"/>
  <c r="S247" i="7"/>
  <c r="S246" i="7"/>
  <c r="S245" i="7"/>
  <c r="S244" i="7"/>
  <c r="S243" i="7"/>
  <c r="S242" i="7"/>
  <c r="S241" i="7"/>
  <c r="S240" i="7"/>
  <c r="S239" i="7"/>
  <c r="S238" i="7"/>
  <c r="S237" i="7"/>
  <c r="S236" i="7"/>
  <c r="S235" i="7"/>
  <c r="S234" i="7"/>
  <c r="S233" i="7"/>
  <c r="S232" i="7"/>
  <c r="S231" i="7"/>
  <c r="S230" i="7"/>
  <c r="S229" i="7"/>
  <c r="S228" i="7"/>
  <c r="S227" i="7"/>
  <c r="S226" i="7"/>
  <c r="S225" i="7"/>
  <c r="S224" i="7"/>
  <c r="S223" i="7"/>
  <c r="S222" i="7"/>
  <c r="S221" i="7"/>
  <c r="S220" i="7"/>
  <c r="S219" i="7"/>
  <c r="S218" i="7"/>
  <c r="S217" i="7"/>
  <c r="S216" i="7"/>
  <c r="S215" i="7"/>
  <c r="S214" i="7"/>
  <c r="S213" i="7"/>
  <c r="S212" i="7"/>
  <c r="S211" i="7"/>
  <c r="S210" i="7"/>
  <c r="S209" i="7"/>
  <c r="S208" i="7"/>
  <c r="S20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184" i="7"/>
  <c r="S183" i="7"/>
  <c r="S182" i="7"/>
  <c r="S181" i="7"/>
  <c r="S180" i="7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24" i="7"/>
  <c r="O113" i="25" l="1"/>
  <c r="T113" i="25" s="1" a="1"/>
  <c r="T113" i="25" s="1"/>
  <c r="P14" i="25"/>
  <c r="U14" i="25" s="1" a="1"/>
  <c r="U14" i="25" s="1"/>
  <c r="O137" i="25"/>
  <c r="Q137" i="25" s="1"/>
  <c r="V137" i="25" s="1" a="1"/>
  <c r="V137" i="25" s="1"/>
  <c r="P100" i="25"/>
  <c r="U137" i="25" a="1"/>
  <c r="U137" i="25" s="1"/>
  <c r="O65" i="25"/>
  <c r="T65" i="25" s="1" a="1"/>
  <c r="T65" i="25" s="1"/>
  <c r="O96" i="25"/>
  <c r="O142" i="25"/>
  <c r="R142" i="25" s="1"/>
  <c r="W142" i="25" s="1" a="1"/>
  <c r="W142" i="25" s="1"/>
  <c r="P20" i="25"/>
  <c r="U20" i="25" s="1" a="1"/>
  <c r="U20" i="25" s="1"/>
  <c r="O51" i="25"/>
  <c r="R51" i="25" s="1"/>
  <c r="W51" i="25" s="1" a="1"/>
  <c r="W51" i="25" s="1"/>
  <c r="O97" i="25"/>
  <c r="O112" i="25"/>
  <c r="R112" i="25" s="1"/>
  <c r="Q126" i="25"/>
  <c r="V126" i="25" s="1" a="1"/>
  <c r="V126" i="25" s="1"/>
  <c r="R143" i="25"/>
  <c r="W143" i="25" s="1" a="1"/>
  <c r="W143" i="25" s="1"/>
  <c r="R14" i="25"/>
  <c r="W14" i="25" s="1" a="1"/>
  <c r="W14" i="25" s="1"/>
  <c r="P91" i="25"/>
  <c r="U91" i="25" s="1" a="1"/>
  <c r="U91" i="25" s="1"/>
  <c r="T126" i="25" a="1"/>
  <c r="T126" i="25" s="1"/>
  <c r="O27" i="25"/>
  <c r="R27" i="25" s="1"/>
  <c r="W27" i="25" s="1" a="1"/>
  <c r="W27" i="25" s="1"/>
  <c r="P119" i="25"/>
  <c r="P146" i="25"/>
  <c r="U146" i="25" s="1" a="1"/>
  <c r="U146" i="25" s="1"/>
  <c r="U113" i="25" a="1"/>
  <c r="U113" i="25" s="1"/>
  <c r="O135" i="25"/>
  <c r="U135" i="25" s="1" a="1"/>
  <c r="U135" i="25" s="1"/>
  <c r="O141" i="25"/>
  <c r="T141" i="25" s="1" a="1"/>
  <c r="T141" i="25" s="1"/>
  <c r="O12" i="25"/>
  <c r="U12" i="25" s="1" a="1"/>
  <c r="U12" i="25" s="1"/>
  <c r="P18" i="25"/>
  <c r="U18" i="25" s="1" a="1"/>
  <c r="U18" i="25" s="1"/>
  <c r="O33" i="25"/>
  <c r="Q33" i="25" s="1"/>
  <c r="O118" i="25"/>
  <c r="O127" i="25"/>
  <c r="R127" i="25" s="1"/>
  <c r="O144" i="25"/>
  <c r="U144" i="25" s="1" a="1"/>
  <c r="U144" i="25" s="1"/>
  <c r="O147" i="25"/>
  <c r="W147" i="25" s="1" a="1"/>
  <c r="W147" i="25" s="1"/>
  <c r="O134" i="25"/>
  <c r="U134" i="25" s="1" a="1"/>
  <c r="U134" i="25" s="1"/>
  <c r="O109" i="25"/>
  <c r="T109" i="25" s="1" a="1"/>
  <c r="T109" i="25" s="1"/>
  <c r="Q18" i="25"/>
  <c r="R18" i="25"/>
  <c r="W18" i="25" s="1" a="1"/>
  <c r="W18" i="25" s="1"/>
  <c r="Q143" i="25"/>
  <c r="V143" i="25" s="1" a="1"/>
  <c r="V143" i="25" s="1"/>
  <c r="O39" i="25"/>
  <c r="Q39" i="25" s="1"/>
  <c r="V39" i="25" s="1" a="1"/>
  <c r="V39" i="25" s="1"/>
  <c r="P54" i="25"/>
  <c r="P105" i="25"/>
  <c r="U105" i="25" s="1" a="1"/>
  <c r="U105" i="25" s="1"/>
  <c r="P78" i="25"/>
  <c r="O129" i="25"/>
  <c r="T129" i="25" s="1" a="1"/>
  <c r="T129" i="25" s="1"/>
  <c r="O132" i="25"/>
  <c r="T132" i="25" s="1" a="1"/>
  <c r="T132" i="25" s="1"/>
  <c r="P16" i="25"/>
  <c r="U16" i="25" s="1" a="1"/>
  <c r="U16" i="25" s="1"/>
  <c r="P38" i="25"/>
  <c r="U38" i="25" s="1" a="1"/>
  <c r="U38" i="25" s="1"/>
  <c r="P82" i="25"/>
  <c r="T134" i="25" a="1"/>
  <c r="T134" i="25" s="1"/>
  <c r="O8" i="25"/>
  <c r="R8" i="25" s="1"/>
  <c r="O11" i="25"/>
  <c r="R11" i="25" s="1"/>
  <c r="W11" i="25" s="1" a="1"/>
  <c r="W11" i="25" s="1"/>
  <c r="O50" i="25"/>
  <c r="V50" i="25" s="1" a="1"/>
  <c r="V50" i="25" s="1"/>
  <c r="P70" i="25"/>
  <c r="O81" i="25"/>
  <c r="U81" i="25" s="1" a="1"/>
  <c r="U81" i="25" s="1"/>
  <c r="P99" i="25"/>
  <c r="P123" i="25"/>
  <c r="Q118" i="25"/>
  <c r="V118" i="25" s="1" a="1"/>
  <c r="V118" i="25" s="1"/>
  <c r="T127" i="25" a="1"/>
  <c r="T127" i="25" s="1"/>
  <c r="R118" i="25"/>
  <c r="W118" i="25" s="1" a="1"/>
  <c r="W118" i="25" s="1"/>
  <c r="T123" i="25" a="1"/>
  <c r="T123" i="25" s="1"/>
  <c r="W126" i="25" a="1"/>
  <c r="W126" i="25" s="1"/>
  <c r="T118" i="25" a="1"/>
  <c r="T118" i="25" s="1"/>
  <c r="U127" i="25" a="1"/>
  <c r="U127" i="25" s="1"/>
  <c r="O15" i="25"/>
  <c r="U15" i="25" s="1" a="1"/>
  <c r="U15" i="25" s="1"/>
  <c r="O42" i="25"/>
  <c r="Q82" i="25"/>
  <c r="O108" i="25"/>
  <c r="T18" i="25" a="1"/>
  <c r="T18" i="25" s="1"/>
  <c r="T62" i="25" a="1"/>
  <c r="T62" i="25" s="1"/>
  <c r="Q99" i="25"/>
  <c r="V99" i="25" s="1" a="1"/>
  <c r="V99" i="25" s="1"/>
  <c r="R99" i="25"/>
  <c r="W99" i="25" s="1" a="1"/>
  <c r="W99" i="25" s="1"/>
  <c r="T74" i="25" a="1"/>
  <c r="T74" i="25" s="1"/>
  <c r="Q74" i="25"/>
  <c r="R71" i="25"/>
  <c r="W71" i="25" s="1" a="1"/>
  <c r="W71" i="25" s="1"/>
  <c r="Q71" i="25"/>
  <c r="V71" i="25" s="1" a="1"/>
  <c r="V71" i="25" s="1"/>
  <c r="T71" i="25" a="1"/>
  <c r="T71" i="25" s="1"/>
  <c r="R79" i="25"/>
  <c r="W79" i="25" s="1" a="1"/>
  <c r="W79" i="25" s="1"/>
  <c r="Q79" i="25"/>
  <c r="V79" i="25" a="1"/>
  <c r="V79" i="25" s="1"/>
  <c r="R80" i="25"/>
  <c r="W80" i="25" s="1" a="1"/>
  <c r="W80" i="25" s="1"/>
  <c r="Q80" i="25"/>
  <c r="R120" i="25"/>
  <c r="W120" i="25" s="1" a="1"/>
  <c r="W120" i="25" s="1"/>
  <c r="Q120" i="25"/>
  <c r="V120" i="25" s="1" a="1"/>
  <c r="V120" i="25" s="1"/>
  <c r="Q55" i="25"/>
  <c r="V55" i="25" s="1" a="1"/>
  <c r="V55" i="25" s="1"/>
  <c r="P117" i="25"/>
  <c r="U117" i="25" s="1" a="1"/>
  <c r="U117" i="25" s="1"/>
  <c r="O43" i="25"/>
  <c r="Q48" i="25"/>
  <c r="Q56" i="25"/>
  <c r="O40" i="25"/>
  <c r="U40" i="25" s="1" a="1"/>
  <c r="U40" i="25" s="1"/>
  <c r="P115" i="25"/>
  <c r="U115" i="25" s="1" a="1"/>
  <c r="U115" i="25" s="1"/>
  <c r="P120" i="25"/>
  <c r="U120" i="25" s="1" a="1"/>
  <c r="U120" i="25" s="1"/>
  <c r="Q6" i="25"/>
  <c r="O7" i="25"/>
  <c r="U7" i="25" s="1" a="1"/>
  <c r="U7" i="25" s="1"/>
  <c r="O19" i="25"/>
  <c r="O21" i="25"/>
  <c r="V21" i="25" s="1" a="1"/>
  <c r="V21" i="25" s="1"/>
  <c r="O23" i="25"/>
  <c r="U23" i="25" s="1" a="1"/>
  <c r="U23" i="25" s="1"/>
  <c r="P30" i="25"/>
  <c r="U30" i="25" s="1" a="1"/>
  <c r="U30" i="25" s="1"/>
  <c r="R34" i="25"/>
  <c r="W34" i="25" s="1" a="1"/>
  <c r="W34" i="25" s="1"/>
  <c r="T44" i="25" a="1"/>
  <c r="T44" i="25" s="1"/>
  <c r="O47" i="25"/>
  <c r="V47" i="25" s="1" a="1"/>
  <c r="V47" i="25" s="1"/>
  <c r="P55" i="25"/>
  <c r="U55" i="25" s="1" a="1"/>
  <c r="U55" i="25" s="1"/>
  <c r="P59" i="25"/>
  <c r="U59" i="25" s="1" a="1"/>
  <c r="U59" i="25" s="1"/>
  <c r="P62" i="25"/>
  <c r="U62" i="25" s="1" a="1"/>
  <c r="U62" i="25" s="1"/>
  <c r="P71" i="25"/>
  <c r="O73" i="25"/>
  <c r="U73" i="25" s="1" a="1"/>
  <c r="U73" i="25" s="1"/>
  <c r="P74" i="25"/>
  <c r="U74" i="25" s="1" a="1"/>
  <c r="U74" i="25" s="1"/>
  <c r="P79" i="25"/>
  <c r="U79" i="25" s="1" a="1"/>
  <c r="U79" i="25" s="1"/>
  <c r="O88" i="25"/>
  <c r="T88" i="25" s="1" a="1"/>
  <c r="T88" i="25" s="1"/>
  <c r="P90" i="25"/>
  <c r="U90" i="25" s="1" a="1"/>
  <c r="U90" i="25" s="1"/>
  <c r="P107" i="25"/>
  <c r="U107" i="25" s="1" a="1"/>
  <c r="U107" i="25" s="1"/>
  <c r="O114" i="25"/>
  <c r="P67" i="25"/>
  <c r="O31" i="25"/>
  <c r="U31" i="25" s="1" a="1"/>
  <c r="U31" i="25" s="1"/>
  <c r="P32" i="25"/>
  <c r="U32" i="25" s="1" a="1"/>
  <c r="U32" i="25" s="1"/>
  <c r="O63" i="25"/>
  <c r="T63" i="25" s="1" a="1"/>
  <c r="T63" i="25" s="1"/>
  <c r="P98" i="25"/>
  <c r="U98" i="25" s="1" a="1"/>
  <c r="U98" i="25" s="1"/>
  <c r="O36" i="25"/>
  <c r="T36" i="25" s="1" a="1"/>
  <c r="T36" i="25" s="1"/>
  <c r="R48" i="25"/>
  <c r="W48" i="25" s="1" a="1"/>
  <c r="W48" i="25" s="1"/>
  <c r="P80" i="25"/>
  <c r="Q92" i="25"/>
  <c r="P104" i="25"/>
  <c r="U104" i="25" s="1" a="1"/>
  <c r="U104" i="25" s="1"/>
  <c r="R111" i="25"/>
  <c r="W111" i="25" s="1" a="1"/>
  <c r="W111" i="25" s="1"/>
  <c r="R6" i="25"/>
  <c r="W6" i="25" s="1" a="1"/>
  <c r="W6" i="25" s="1"/>
  <c r="Q30" i="25"/>
  <c r="V56" i="25" a="1"/>
  <c r="V56" i="25" s="1"/>
  <c r="Q62" i="25"/>
  <c r="U118" i="25" a="1"/>
  <c r="U118" i="25" s="1"/>
  <c r="P44" i="25"/>
  <c r="U44" i="25" s="1" a="1"/>
  <c r="U44" i="25" s="1"/>
  <c r="P48" i="25"/>
  <c r="U48" i="25" s="1" a="1"/>
  <c r="U48" i="25" s="1"/>
  <c r="O17" i="25"/>
  <c r="Q17" i="25" s="1"/>
  <c r="V17" i="25" s="1" a="1"/>
  <c r="V17" i="25" s="1"/>
  <c r="O24" i="25"/>
  <c r="U24" i="25" s="1" a="1"/>
  <c r="U24" i="25" s="1"/>
  <c r="R44" i="25"/>
  <c r="W44" i="25" s="1" a="1"/>
  <c r="W44" i="25" s="1"/>
  <c r="Q65" i="25"/>
  <c r="P92" i="25"/>
  <c r="U92" i="25" s="1" a="1"/>
  <c r="U92" i="25" s="1"/>
  <c r="P101" i="25"/>
  <c r="U101" i="25" s="1" a="1"/>
  <c r="U101" i="25" s="1"/>
  <c r="O122" i="25"/>
  <c r="U122" i="25" s="1" a="1"/>
  <c r="U122" i="25" s="1"/>
  <c r="P6" i="25"/>
  <c r="U6" i="25" s="1" a="1"/>
  <c r="U6" i="25" s="1"/>
  <c r="P10" i="25"/>
  <c r="U10" i="25" s="1" a="1"/>
  <c r="U10" i="25" s="1"/>
  <c r="Q34" i="25"/>
  <c r="R56" i="25"/>
  <c r="W56" i="25" s="1" a="1"/>
  <c r="W56" i="25" s="1"/>
  <c r="P95" i="25"/>
  <c r="U95" i="25" s="1" a="1"/>
  <c r="U95" i="25" s="1"/>
  <c r="R30" i="25"/>
  <c r="W30" i="25" s="1" a="1"/>
  <c r="W30" i="25" s="1"/>
  <c r="T34" i="25" a="1"/>
  <c r="T34" i="25" s="1"/>
  <c r="P56" i="25"/>
  <c r="T6" i="25" a="1"/>
  <c r="T6" i="25" s="1"/>
  <c r="R10" i="25"/>
  <c r="W10" i="25" s="1" a="1"/>
  <c r="W10" i="25" s="1"/>
  <c r="T10" i="25" a="1"/>
  <c r="T10" i="25" s="1"/>
  <c r="Q10" i="25"/>
  <c r="V10" i="25" a="1"/>
  <c r="V10" i="25" s="1"/>
  <c r="A28" i="25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T70" i="25" a="1"/>
  <c r="T70" i="25" s="1"/>
  <c r="V70" i="25" a="1"/>
  <c r="V70" i="25" s="1"/>
  <c r="R70" i="25"/>
  <c r="W70" i="25" s="1" a="1"/>
  <c r="W70" i="25" s="1"/>
  <c r="Q70" i="25"/>
  <c r="Q51" i="25"/>
  <c r="P58" i="25"/>
  <c r="O58" i="25"/>
  <c r="R16" i="25"/>
  <c r="W16" i="25" s="1" a="1"/>
  <c r="W16" i="25" s="1"/>
  <c r="Q16" i="25"/>
  <c r="V16" i="25" s="1" a="1"/>
  <c r="V16" i="25" s="1"/>
  <c r="R20" i="25"/>
  <c r="W20" i="25" s="1" a="1"/>
  <c r="W20" i="25" s="1"/>
  <c r="R23" i="25"/>
  <c r="W23" i="25" s="1" a="1"/>
  <c r="W23" i="25" s="1"/>
  <c r="O35" i="25"/>
  <c r="P35" i="25"/>
  <c r="P49" i="25"/>
  <c r="O49" i="25"/>
  <c r="U54" i="25" a="1"/>
  <c r="U54" i="25" s="1"/>
  <c r="R54" i="25"/>
  <c r="W54" i="25" s="1" a="1"/>
  <c r="W54" i="25" s="1"/>
  <c r="T54" i="25" a="1"/>
  <c r="T54" i="25" s="1"/>
  <c r="Q54" i="25"/>
  <c r="V54" i="25" s="1" a="1"/>
  <c r="V54" i="25" s="1"/>
  <c r="T107" i="25" a="1"/>
  <c r="T107" i="25" s="1"/>
  <c r="R107" i="25"/>
  <c r="W107" i="25" s="1" a="1"/>
  <c r="W107" i="25" s="1"/>
  <c r="Q107" i="25"/>
  <c r="V107" i="25" s="1" a="1"/>
  <c r="V107" i="25" s="1"/>
  <c r="O22" i="25"/>
  <c r="P22" i="25"/>
  <c r="T97" i="25" a="1"/>
  <c r="T97" i="25" s="1"/>
  <c r="R97" i="25"/>
  <c r="W97" i="25" s="1" a="1"/>
  <c r="W97" i="25" s="1"/>
  <c r="U97" i="25" a="1"/>
  <c r="U97" i="25" s="1"/>
  <c r="Q97" i="25"/>
  <c r="V97" i="25" s="1" a="1"/>
  <c r="V97" i="25" s="1"/>
  <c r="O13" i="25"/>
  <c r="V14" i="25" a="1"/>
  <c r="V14" i="25" s="1"/>
  <c r="O26" i="25"/>
  <c r="U27" i="25" a="1"/>
  <c r="U27" i="25" s="1"/>
  <c r="O29" i="25"/>
  <c r="P69" i="25"/>
  <c r="O69" i="25"/>
  <c r="R100" i="25"/>
  <c r="W100" i="25" s="1" a="1"/>
  <c r="W100" i="25" s="1"/>
  <c r="U100" i="25" a="1"/>
  <c r="U100" i="25" s="1"/>
  <c r="T100" i="25" a="1"/>
  <c r="T100" i="25" s="1"/>
  <c r="Q100" i="25"/>
  <c r="V100" i="25" s="1" a="1"/>
  <c r="V100" i="25" s="1"/>
  <c r="P9" i="25"/>
  <c r="O9" i="25"/>
  <c r="T16" i="25" a="1"/>
  <c r="T16" i="25" s="1"/>
  <c r="R17" i="25"/>
  <c r="P57" i="25"/>
  <c r="O57" i="25"/>
  <c r="T38" i="25" a="1"/>
  <c r="T38" i="25" s="1"/>
  <c r="R38" i="25"/>
  <c r="W38" i="25" s="1" a="1"/>
  <c r="W38" i="25" s="1"/>
  <c r="Q38" i="25"/>
  <c r="V38" i="25" s="1" a="1"/>
  <c r="V38" i="25" s="1"/>
  <c r="P46" i="25"/>
  <c r="U46" i="25" s="1" a="1"/>
  <c r="U46" i="25" s="1"/>
  <c r="P64" i="25"/>
  <c r="O64" i="25"/>
  <c r="R46" i="25"/>
  <c r="W46" i="25" s="1" a="1"/>
  <c r="W46" i="25" s="1"/>
  <c r="T46" i="25" a="1"/>
  <c r="T46" i="25" s="1"/>
  <c r="R67" i="25"/>
  <c r="W67" i="25" s="1" a="1"/>
  <c r="W67" i="25" s="1"/>
  <c r="Q67" i="25"/>
  <c r="V67" i="25" s="1" a="1"/>
  <c r="V67" i="25" s="1"/>
  <c r="T67" i="25" a="1"/>
  <c r="T67" i="25" s="1"/>
  <c r="U67" i="25" a="1"/>
  <c r="U67" i="25" s="1"/>
  <c r="Q20" i="25"/>
  <c r="T20" i="25" a="1"/>
  <c r="T20" i="25" s="1"/>
  <c r="T32" i="25" a="1"/>
  <c r="T32" i="25" s="1"/>
  <c r="R32" i="25"/>
  <c r="W32" i="25" s="1" a="1"/>
  <c r="W32" i="25" s="1"/>
  <c r="Q32" i="25"/>
  <c r="P41" i="25"/>
  <c r="O41" i="25"/>
  <c r="Q46" i="25"/>
  <c r="V46" i="25" s="1" a="1"/>
  <c r="V46" i="25" s="1"/>
  <c r="P60" i="25"/>
  <c r="O60" i="25"/>
  <c r="R91" i="25"/>
  <c r="W91" i="25" s="1" a="1"/>
  <c r="W91" i="25" s="1"/>
  <c r="T91" i="25" a="1"/>
  <c r="T91" i="25" s="1"/>
  <c r="P94" i="25"/>
  <c r="O94" i="25"/>
  <c r="R105" i="25"/>
  <c r="W105" i="25" s="1" a="1"/>
  <c r="W105" i="25" s="1"/>
  <c r="Q105" i="25"/>
  <c r="V105" i="25" s="1" a="1"/>
  <c r="V105" i="25" s="1"/>
  <c r="T105" i="25" a="1"/>
  <c r="T105" i="25" s="1"/>
  <c r="R147" i="25"/>
  <c r="Q147" i="25"/>
  <c r="V147" i="25" s="1" a="1"/>
  <c r="V147" i="25" s="1"/>
  <c r="U147" i="25" a="1"/>
  <c r="U147" i="25" s="1"/>
  <c r="T147" i="25" a="1"/>
  <c r="T147" i="25" s="1"/>
  <c r="T90" i="25" a="1"/>
  <c r="T90" i="25" s="1"/>
  <c r="P61" i="25"/>
  <c r="O61" i="25"/>
  <c r="O66" i="25"/>
  <c r="P89" i="25"/>
  <c r="O89" i="25"/>
  <c r="Q91" i="25"/>
  <c r="V91" i="25" s="1" a="1"/>
  <c r="V91" i="25" s="1"/>
  <c r="T25" i="25" a="1"/>
  <c r="T25" i="25" s="1"/>
  <c r="V25" i="25" a="1"/>
  <c r="V25" i="25" s="1"/>
  <c r="O45" i="25"/>
  <c r="O75" i="25"/>
  <c r="O76" i="25"/>
  <c r="U78" i="25" a="1"/>
  <c r="U78" i="25" s="1"/>
  <c r="T78" i="25" a="1"/>
  <c r="T78" i="25" s="1"/>
  <c r="T87" i="25" a="1"/>
  <c r="T87" i="25" s="1"/>
  <c r="R87" i="25"/>
  <c r="W87" i="25" s="1" a="1"/>
  <c r="W87" i="25" s="1"/>
  <c r="Q90" i="25"/>
  <c r="V90" i="25" s="1" a="1"/>
  <c r="V90" i="25" s="1"/>
  <c r="U109" i="25" a="1"/>
  <c r="U109" i="25" s="1"/>
  <c r="R109" i="25"/>
  <c r="W109" i="25" s="1" a="1"/>
  <c r="W109" i="25" s="1"/>
  <c r="P25" i="25"/>
  <c r="U25" i="25" s="1" a="1"/>
  <c r="U25" i="25" s="1"/>
  <c r="O28" i="25"/>
  <c r="T31" i="25" a="1"/>
  <c r="T31" i="25" s="1"/>
  <c r="O52" i="25"/>
  <c r="R55" i="25"/>
  <c r="W55" i="25" s="1" a="1"/>
  <c r="W55" i="25" s="1"/>
  <c r="T55" i="25" a="1"/>
  <c r="T55" i="25" s="1"/>
  <c r="V62" i="25" a="1"/>
  <c r="V62" i="25" s="1"/>
  <c r="W62" i="25" a="1"/>
  <c r="W62" i="25" s="1"/>
  <c r="O72" i="25"/>
  <c r="P87" i="25"/>
  <c r="U87" i="25" s="1" a="1"/>
  <c r="U87" i="25" s="1"/>
  <c r="R90" i="25"/>
  <c r="W90" i="25" s="1" a="1"/>
  <c r="W90" i="25" s="1"/>
  <c r="P106" i="25"/>
  <c r="O106" i="25"/>
  <c r="T12" i="25" a="1"/>
  <c r="T12" i="25" s="1"/>
  <c r="V18" i="25" a="1"/>
  <c r="V18" i="25" s="1"/>
  <c r="Q25" i="25"/>
  <c r="V30" i="25" a="1"/>
  <c r="V30" i="25" s="1"/>
  <c r="P34" i="25"/>
  <c r="U34" i="25" s="1" a="1"/>
  <c r="U34" i="25" s="1"/>
  <c r="O37" i="25"/>
  <c r="Q44" i="25"/>
  <c r="V44" i="25" s="1" a="1"/>
  <c r="V44" i="25" s="1"/>
  <c r="V48" i="25" a="1"/>
  <c r="V48" i="25" s="1"/>
  <c r="Q78" i="25"/>
  <c r="V78" i="25" s="1" a="1"/>
  <c r="V78" i="25" s="1"/>
  <c r="Q87" i="25"/>
  <c r="V87" i="25" s="1" a="1"/>
  <c r="V87" i="25" s="1"/>
  <c r="Q101" i="25"/>
  <c r="V101" i="25" s="1" a="1"/>
  <c r="V101" i="25" s="1"/>
  <c r="T101" i="25" a="1"/>
  <c r="T101" i="25" s="1"/>
  <c r="R25" i="25"/>
  <c r="W25" i="25" s="1" a="1"/>
  <c r="W25" i="25" s="1"/>
  <c r="R59" i="25"/>
  <c r="W59" i="25" s="1" a="1"/>
  <c r="W59" i="25" s="1"/>
  <c r="Q59" i="25"/>
  <c r="V59" i="25" s="1" a="1"/>
  <c r="V59" i="25" s="1"/>
  <c r="R78" i="25"/>
  <c r="W78" i="25" s="1" a="1"/>
  <c r="W78" i="25" s="1"/>
  <c r="T80" i="25" a="1"/>
  <c r="T80" i="25" s="1"/>
  <c r="V80" i="25" a="1"/>
  <c r="V80" i="25" s="1"/>
  <c r="R95" i="25"/>
  <c r="W95" i="25" s="1" a="1"/>
  <c r="W95" i="25" s="1"/>
  <c r="Q95" i="25"/>
  <c r="V95" i="25" s="1" a="1"/>
  <c r="V95" i="25" s="1"/>
  <c r="T95" i="25" a="1"/>
  <c r="T95" i="25" s="1"/>
  <c r="T98" i="25" a="1"/>
  <c r="T98" i="25" s="1"/>
  <c r="R98" i="25"/>
  <c r="W98" i="25" s="1" a="1"/>
  <c r="W98" i="25" s="1"/>
  <c r="P53" i="25"/>
  <c r="O53" i="25"/>
  <c r="O68" i="25"/>
  <c r="O86" i="25"/>
  <c r="O103" i="25"/>
  <c r="P103" i="25"/>
  <c r="R113" i="25"/>
  <c r="W113" i="25" s="1" a="1"/>
  <c r="W113" i="25" s="1"/>
  <c r="Q113" i="25"/>
  <c r="V113" i="25" s="1" a="1"/>
  <c r="V113" i="25" s="1"/>
  <c r="R114" i="25"/>
  <c r="R123" i="25"/>
  <c r="W123" i="25" s="1" a="1"/>
  <c r="W123" i="25" s="1"/>
  <c r="Q123" i="25"/>
  <c r="V123" i="25" s="1" a="1"/>
  <c r="V123" i="25" s="1"/>
  <c r="U123" i="25" a="1"/>
  <c r="U123" i="25" s="1"/>
  <c r="T128" i="25" a="1"/>
  <c r="T128" i="25" s="1"/>
  <c r="R128" i="25"/>
  <c r="W128" i="25" s="1" a="1"/>
  <c r="W128" i="25" s="1"/>
  <c r="V128" i="25" a="1"/>
  <c r="V128" i="25" s="1"/>
  <c r="U128" i="25" a="1"/>
  <c r="U128" i="25" s="1"/>
  <c r="T146" i="25" a="1"/>
  <c r="T146" i="25" s="1"/>
  <c r="R146" i="25"/>
  <c r="W146" i="25" s="1" a="1"/>
  <c r="W146" i="25" s="1"/>
  <c r="Q146" i="25"/>
  <c r="V146" i="25" a="1"/>
  <c r="V146" i="25" s="1"/>
  <c r="P150" i="25"/>
  <c r="O150" i="25"/>
  <c r="U119" i="25" a="1"/>
  <c r="U119" i="25" s="1"/>
  <c r="R119" i="25"/>
  <c r="W119" i="25" s="1" a="1"/>
  <c r="W119" i="25" s="1"/>
  <c r="Q119" i="25"/>
  <c r="V119" i="25" s="1" a="1"/>
  <c r="V119" i="25" s="1"/>
  <c r="R122" i="25"/>
  <c r="T122" i="25" a="1"/>
  <c r="T122" i="25" s="1"/>
  <c r="R104" i="25"/>
  <c r="W104" i="25" s="1" a="1"/>
  <c r="W104" i="25" s="1"/>
  <c r="Q104" i="25"/>
  <c r="V104" i="25" s="1" a="1"/>
  <c r="V104" i="25" s="1"/>
  <c r="Q115" i="25"/>
  <c r="V115" i="25" s="1" a="1"/>
  <c r="V115" i="25" s="1"/>
  <c r="O121" i="25"/>
  <c r="U175" i="25" a="1"/>
  <c r="U175" i="25" s="1"/>
  <c r="T175" i="25" a="1"/>
  <c r="T175" i="25" s="1"/>
  <c r="R175" i="25"/>
  <c r="W175" i="25" s="1" a="1"/>
  <c r="W175" i="25" s="1"/>
  <c r="Q175" i="25"/>
  <c r="V175" i="25" a="1"/>
  <c r="V175" i="25" s="1"/>
  <c r="R108" i="25"/>
  <c r="W108" i="25" s="1" a="1"/>
  <c r="W108" i="25" s="1"/>
  <c r="U126" i="25" a="1"/>
  <c r="U126" i="25" s="1"/>
  <c r="P138" i="25"/>
  <c r="O138" i="25"/>
  <c r="O140" i="25"/>
  <c r="P140" i="25"/>
  <c r="Q117" i="25"/>
  <c r="V117" i="25" s="1" a="1"/>
  <c r="V117" i="25" s="1"/>
  <c r="T117" i="25" a="1"/>
  <c r="T117" i="25" s="1"/>
  <c r="T119" i="25" a="1"/>
  <c r="T119" i="25" s="1"/>
  <c r="T186" i="25" a="1"/>
  <c r="T186" i="25" s="1"/>
  <c r="R186" i="25"/>
  <c r="W186" i="25" a="1"/>
  <c r="W186" i="25" s="1"/>
  <c r="Q186" i="25"/>
  <c r="U186" i="25" a="1"/>
  <c r="U186" i="25" s="1"/>
  <c r="V186" i="25" a="1"/>
  <c r="V186" i="25" s="1"/>
  <c r="U192" i="25" a="1"/>
  <c r="U192" i="25" s="1"/>
  <c r="R192" i="25"/>
  <c r="Q192" i="25"/>
  <c r="W192" i="25" a="1"/>
  <c r="W192" i="25" s="1"/>
  <c r="T192" i="25" a="1"/>
  <c r="T192" i="25" s="1"/>
  <c r="V192" i="25" a="1"/>
  <c r="V192" i="25" s="1"/>
  <c r="P77" i="25"/>
  <c r="O77" i="25"/>
  <c r="T79" i="25" a="1"/>
  <c r="T79" i="25" s="1"/>
  <c r="T82" i="25" a="1"/>
  <c r="T82" i="25" s="1"/>
  <c r="V82" i="25" a="1"/>
  <c r="V82" i="25" s="1"/>
  <c r="U82" i="25" a="1"/>
  <c r="U82" i="25" s="1"/>
  <c r="P85" i="25"/>
  <c r="O85" i="25"/>
  <c r="R92" i="25"/>
  <c r="W92" i="25" s="1" a="1"/>
  <c r="W92" i="25" s="1"/>
  <c r="V92" i="25" a="1"/>
  <c r="V92" i="25" s="1"/>
  <c r="T99" i="25" a="1"/>
  <c r="T99" i="25" s="1"/>
  <c r="T115" i="25" a="1"/>
  <c r="T115" i="25" s="1"/>
  <c r="R117" i="25"/>
  <c r="W117" i="25" s="1" a="1"/>
  <c r="W117" i="25" s="1"/>
  <c r="R74" i="25"/>
  <c r="W74" i="25" s="1" a="1"/>
  <c r="W74" i="25" s="1"/>
  <c r="V74" i="25" a="1"/>
  <c r="V74" i="25" s="1"/>
  <c r="U96" i="25" a="1"/>
  <c r="U96" i="25" s="1"/>
  <c r="R96" i="25"/>
  <c r="W96" i="25" s="1" a="1"/>
  <c r="W96" i="25" s="1"/>
  <c r="W115" i="25" a="1"/>
  <c r="W115" i="25" s="1"/>
  <c r="P124" i="25"/>
  <c r="O124" i="25"/>
  <c r="P139" i="25"/>
  <c r="O139" i="25"/>
  <c r="U160" i="25" a="1"/>
  <c r="U160" i="25" s="1"/>
  <c r="T160" i="25" a="1"/>
  <c r="T160" i="25" s="1"/>
  <c r="R160" i="25"/>
  <c r="Q160" i="25"/>
  <c r="U207" i="25" a="1"/>
  <c r="U207" i="25" s="1"/>
  <c r="Q207" i="25"/>
  <c r="R207" i="25"/>
  <c r="W207" i="25" s="1" a="1"/>
  <c r="W207" i="25" s="1"/>
  <c r="T207" i="25" a="1"/>
  <c r="T207" i="25" s="1"/>
  <c r="V207" i="25" a="1"/>
  <c r="V207" i="25" s="1"/>
  <c r="R148" i="25"/>
  <c r="W148" i="25" s="1" a="1"/>
  <c r="W148" i="25" s="1"/>
  <c r="T148" i="25" a="1"/>
  <c r="T148" i="25" s="1"/>
  <c r="U148" i="25" a="1"/>
  <c r="U148" i="25" s="1"/>
  <c r="P149" i="25"/>
  <c r="O149" i="25"/>
  <c r="O159" i="25"/>
  <c r="P159" i="25"/>
  <c r="U168" i="25" a="1"/>
  <c r="U168" i="25" s="1"/>
  <c r="T168" i="25" a="1"/>
  <c r="T168" i="25" s="1"/>
  <c r="Q168" i="25"/>
  <c r="R168" i="25"/>
  <c r="W168" i="25" s="1" a="1"/>
  <c r="W168" i="25" s="1"/>
  <c r="R188" i="25"/>
  <c r="W188" i="25" s="1" a="1"/>
  <c r="W188" i="25" s="1"/>
  <c r="Q188" i="25"/>
  <c r="V188" i="25" a="1"/>
  <c r="V188" i="25" s="1"/>
  <c r="U188" i="25" a="1"/>
  <c r="U188" i="25" s="1"/>
  <c r="T188" i="25" a="1"/>
  <c r="T188" i="25" s="1"/>
  <c r="Q181" i="25"/>
  <c r="V181" i="25" a="1"/>
  <c r="V181" i="25" s="1"/>
  <c r="T181" i="25" a="1"/>
  <c r="T181" i="25" s="1"/>
  <c r="R181" i="25"/>
  <c r="W181" i="25" s="1" a="1"/>
  <c r="W181" i="25" s="1"/>
  <c r="U181" i="25" a="1"/>
  <c r="U181" i="25" s="1"/>
  <c r="O197" i="25"/>
  <c r="P197" i="25"/>
  <c r="V158" i="25" a="1"/>
  <c r="V158" i="25" s="1"/>
  <c r="T158" i="25" a="1"/>
  <c r="T158" i="25" s="1"/>
  <c r="R158" i="25"/>
  <c r="W158" i="25" s="1" a="1"/>
  <c r="W158" i="25" s="1"/>
  <c r="V160" i="25" a="1"/>
  <c r="V160" i="25" s="1"/>
  <c r="V166" i="25" a="1"/>
  <c r="V166" i="25" s="1"/>
  <c r="T166" i="25" a="1"/>
  <c r="T166" i="25" s="1"/>
  <c r="R166" i="25"/>
  <c r="W166" i="25" s="1" a="1"/>
  <c r="W166" i="25" s="1"/>
  <c r="Q166" i="25"/>
  <c r="O174" i="25"/>
  <c r="W187" i="25" a="1"/>
  <c r="W187" i="25" s="1"/>
  <c r="R187" i="25"/>
  <c r="T187" i="25" a="1"/>
  <c r="T187" i="25" s="1"/>
  <c r="U187" i="25" a="1"/>
  <c r="U187" i="25" s="1"/>
  <c r="V187" i="25" a="1"/>
  <c r="V187" i="25" s="1"/>
  <c r="T193" i="25" a="1"/>
  <c r="T193" i="25" s="1"/>
  <c r="U193" i="25" a="1"/>
  <c r="U193" i="25" s="1"/>
  <c r="R193" i="25"/>
  <c r="W193" i="25" a="1"/>
  <c r="W193" i="25" s="1"/>
  <c r="V193" i="25" a="1"/>
  <c r="V193" i="25" s="1"/>
  <c r="Q195" i="25"/>
  <c r="U195" i="25" a="1"/>
  <c r="U195" i="25" s="1"/>
  <c r="V195" i="25" a="1"/>
  <c r="V195" i="25" s="1"/>
  <c r="T195" i="25" a="1"/>
  <c r="T195" i="25" s="1"/>
  <c r="W195" i="25" a="1"/>
  <c r="W195" i="25" s="1"/>
  <c r="R199" i="25"/>
  <c r="W199" i="25" a="1"/>
  <c r="W199" i="25" s="1"/>
  <c r="Q199" i="25"/>
  <c r="V199" i="25" a="1"/>
  <c r="V199" i="25" s="1"/>
  <c r="T199" i="25" a="1"/>
  <c r="T199" i="25" s="1"/>
  <c r="V111" i="25" a="1"/>
  <c r="V111" i="25" s="1"/>
  <c r="P116" i="25"/>
  <c r="O116" i="25"/>
  <c r="P130" i="25"/>
  <c r="O130" i="25"/>
  <c r="P136" i="25"/>
  <c r="O136" i="25"/>
  <c r="X151" i="25"/>
  <c r="Y151" i="25" s="1"/>
  <c r="P154" i="25"/>
  <c r="O154" i="25"/>
  <c r="O155" i="25"/>
  <c r="O156" i="25"/>
  <c r="O157" i="25"/>
  <c r="Q158" i="25"/>
  <c r="W160" i="25" a="1"/>
  <c r="W160" i="25" s="1"/>
  <c r="V168" i="25" a="1"/>
  <c r="V168" i="25" s="1"/>
  <c r="P199" i="25"/>
  <c r="U199" i="25" s="1" a="1"/>
  <c r="U199" i="25" s="1"/>
  <c r="P202" i="25"/>
  <c r="O202" i="25"/>
  <c r="O83" i="25"/>
  <c r="O84" i="25"/>
  <c r="O93" i="25"/>
  <c r="O102" i="25"/>
  <c r="P111" i="25"/>
  <c r="O131" i="25"/>
  <c r="P164" i="25"/>
  <c r="O164" i="25"/>
  <c r="Q187" i="25"/>
  <c r="Q193" i="25"/>
  <c r="R195" i="25"/>
  <c r="O110" i="25"/>
  <c r="Q111" i="25"/>
  <c r="Q112" i="25"/>
  <c r="V112" i="25" s="1" a="1"/>
  <c r="V112" i="25" s="1"/>
  <c r="W112" i="25" a="1"/>
  <c r="W112" i="25" s="1"/>
  <c r="T120" i="25" a="1"/>
  <c r="T120" i="25" s="1"/>
  <c r="U132" i="25" a="1"/>
  <c r="U132" i="25" s="1"/>
  <c r="P133" i="25"/>
  <c r="O133" i="25"/>
  <c r="T137" i="25" a="1"/>
  <c r="T137" i="25" s="1"/>
  <c r="R137" i="25"/>
  <c r="W137" i="25" s="1" a="1"/>
  <c r="W137" i="25" s="1"/>
  <c r="U142" i="25" a="1"/>
  <c r="U142" i="25" s="1"/>
  <c r="Q142" i="25"/>
  <c r="V148" i="25" a="1"/>
  <c r="V148" i="25" s="1"/>
  <c r="U158" i="25" a="1"/>
  <c r="U158" i="25" s="1"/>
  <c r="P163" i="25"/>
  <c r="O163" i="25"/>
  <c r="U166" i="25" a="1"/>
  <c r="U166" i="25" s="1"/>
  <c r="U169" i="25" a="1"/>
  <c r="U169" i="25" s="1"/>
  <c r="T169" i="25" a="1"/>
  <c r="T169" i="25" s="1"/>
  <c r="P177" i="25"/>
  <c r="O177" i="25"/>
  <c r="T178" i="25" a="1"/>
  <c r="T178" i="25" s="1"/>
  <c r="R178" i="25"/>
  <c r="W178" i="25" a="1"/>
  <c r="W178" i="25" s="1"/>
  <c r="U184" i="25" a="1"/>
  <c r="U184" i="25" s="1"/>
  <c r="T184" i="25" a="1"/>
  <c r="T184" i="25" s="1"/>
  <c r="R184" i="25"/>
  <c r="O218" i="25"/>
  <c r="P218" i="25"/>
  <c r="T185" i="25" a="1"/>
  <c r="T185" i="25" s="1"/>
  <c r="V185" i="25" a="1"/>
  <c r="V185" i="25" s="1"/>
  <c r="P125" i="25"/>
  <c r="O125" i="25"/>
  <c r="W167" i="25" a="1"/>
  <c r="W167" i="25" s="1"/>
  <c r="Q169" i="25"/>
  <c r="T170" i="25" a="1"/>
  <c r="T170" i="25" s="1"/>
  <c r="V170" i="25" a="1"/>
  <c r="V170" i="25" s="1"/>
  <c r="U170" i="25" a="1"/>
  <c r="U170" i="25" s="1"/>
  <c r="P173" i="25"/>
  <c r="O173" i="25"/>
  <c r="Q178" i="25"/>
  <c r="R179" i="25"/>
  <c r="W179" i="25" s="1" a="1"/>
  <c r="W179" i="25" s="1"/>
  <c r="U179" i="25" a="1"/>
  <c r="U179" i="25" s="1"/>
  <c r="P205" i="25"/>
  <c r="O205" i="25"/>
  <c r="X214" i="25"/>
  <c r="Y214" i="25" s="1"/>
  <c r="U219" i="25" a="1"/>
  <c r="U219" i="25" s="1"/>
  <c r="V219" i="25" a="1"/>
  <c r="V219" i="25" s="1"/>
  <c r="T219" i="25" a="1"/>
  <c r="T219" i="25" s="1"/>
  <c r="Q219" i="25"/>
  <c r="W219" i="25" a="1"/>
  <c r="W219" i="25" s="1"/>
  <c r="R219" i="25"/>
  <c r="P194" i="25"/>
  <c r="O194" i="25"/>
  <c r="O200" i="25"/>
  <c r="T201" i="25" a="1"/>
  <c r="T201" i="25" s="1"/>
  <c r="U201" i="25" a="1"/>
  <c r="U201" i="25" s="1"/>
  <c r="R203" i="25"/>
  <c r="W203" i="25" s="1" a="1"/>
  <c r="W203" i="25" s="1"/>
  <c r="Q203" i="25"/>
  <c r="V203" i="25" a="1"/>
  <c r="V203" i="25" s="1"/>
  <c r="U203" i="25" a="1"/>
  <c r="U203" i="25" s="1"/>
  <c r="O204" i="25"/>
  <c r="T208" i="25" a="1"/>
  <c r="T208" i="25" s="1"/>
  <c r="U208" i="25" a="1"/>
  <c r="U208" i="25" s="1"/>
  <c r="R208" i="25"/>
  <c r="Q208" i="25"/>
  <c r="W208" i="25" a="1"/>
  <c r="W208" i="25" s="1"/>
  <c r="W211" i="25" a="1"/>
  <c r="W211" i="25" s="1"/>
  <c r="R211" i="25"/>
  <c r="Q211" i="25"/>
  <c r="T211" i="25" a="1"/>
  <c r="T211" i="25" s="1"/>
  <c r="U211" i="25" a="1"/>
  <c r="U211" i="25" s="1"/>
  <c r="V211" i="25" a="1"/>
  <c r="V211" i="25" s="1"/>
  <c r="P153" i="25"/>
  <c r="O153" i="25"/>
  <c r="V161" i="25" a="1"/>
  <c r="V161" i="25" s="1"/>
  <c r="U161" i="25" a="1"/>
  <c r="U161" i="25" s="1"/>
  <c r="X161" i="25" s="1"/>
  <c r="Y161" i="25" s="1"/>
  <c r="V178" i="25" a="1"/>
  <c r="V178" i="25" s="1"/>
  <c r="T179" i="25" a="1"/>
  <c r="T179" i="25" s="1"/>
  <c r="U185" i="25" a="1"/>
  <c r="U185" i="25" s="1"/>
  <c r="P189" i="25"/>
  <c r="O189" i="25"/>
  <c r="P190" i="25"/>
  <c r="O190" i="25"/>
  <c r="Q201" i="25"/>
  <c r="V208" i="25" a="1"/>
  <c r="V208" i="25" s="1"/>
  <c r="W127" i="25" a="1"/>
  <c r="W127" i="25" s="1"/>
  <c r="O145" i="25"/>
  <c r="O165" i="25"/>
  <c r="U167" i="25" a="1"/>
  <c r="U167" i="25" s="1"/>
  <c r="X167" i="25" s="1"/>
  <c r="Y167" i="25" s="1"/>
  <c r="W169" i="25" a="1"/>
  <c r="W169" i="25" s="1"/>
  <c r="U176" i="25" a="1"/>
  <c r="U176" i="25" s="1"/>
  <c r="V176" i="25" a="1"/>
  <c r="V176" i="25" s="1"/>
  <c r="T176" i="25" a="1"/>
  <c r="T176" i="25" s="1"/>
  <c r="V179" i="25" a="1"/>
  <c r="V179" i="25" s="1"/>
  <c r="U183" i="25" a="1"/>
  <c r="U183" i="25" s="1"/>
  <c r="X183" i="25" s="1"/>
  <c r="Y183" i="25" s="1"/>
  <c r="R183" i="25"/>
  <c r="Q183" i="25"/>
  <c r="W183" i="25" a="1"/>
  <c r="W183" i="25" s="1"/>
  <c r="W184" i="25" a="1"/>
  <c r="W184" i="25" s="1"/>
  <c r="W185" i="25" a="1"/>
  <c r="W185" i="25" s="1"/>
  <c r="R201" i="25"/>
  <c r="W201" i="25" s="1" a="1"/>
  <c r="W201" i="25" s="1"/>
  <c r="T203" i="25" a="1"/>
  <c r="T203" i="25" s="1"/>
  <c r="P210" i="25"/>
  <c r="O210" i="25"/>
  <c r="X220" i="25"/>
  <c r="Y220" i="25" s="1"/>
  <c r="R223" i="25"/>
  <c r="W223" i="25" s="1" a="1"/>
  <c r="W223" i="25" s="1"/>
  <c r="Q223" i="25"/>
  <c r="U223" i="25" a="1"/>
  <c r="U223" i="25" s="1"/>
  <c r="V223" i="25" a="1"/>
  <c r="V223" i="25" s="1"/>
  <c r="R224" i="25"/>
  <c r="W224" i="25" s="1" a="1"/>
  <c r="W224" i="25" s="1"/>
  <c r="Q224" i="25"/>
  <c r="U224" i="25" a="1"/>
  <c r="U224" i="25" s="1"/>
  <c r="T224" i="25" a="1"/>
  <c r="T224" i="25" s="1"/>
  <c r="P245" i="25"/>
  <c r="O245" i="25"/>
  <c r="P222" i="25"/>
  <c r="O222" i="25"/>
  <c r="W255" i="25" a="1"/>
  <c r="W255" i="25" s="1"/>
  <c r="R255" i="25"/>
  <c r="U255" i="25" a="1"/>
  <c r="U255" i="25" s="1"/>
  <c r="T255" i="25" a="1"/>
  <c r="T255" i="25" s="1"/>
  <c r="Q255" i="25"/>
  <c r="V255" i="25" a="1"/>
  <c r="V255" i="25" s="1"/>
  <c r="P213" i="25"/>
  <c r="O213" i="25"/>
  <c r="P221" i="25"/>
  <c r="O221" i="25"/>
  <c r="T223" i="25" a="1"/>
  <c r="T223" i="25" s="1"/>
  <c r="V224" i="25" a="1"/>
  <c r="V224" i="25" s="1"/>
  <c r="P226" i="25"/>
  <c r="O226" i="25"/>
  <c r="U198" i="25" a="1"/>
  <c r="U198" i="25" s="1"/>
  <c r="Q198" i="25"/>
  <c r="O217" i="25"/>
  <c r="R240" i="25"/>
  <c r="W240" i="25" s="1" a="1"/>
  <c r="W240" i="25" s="1"/>
  <c r="Q240" i="25"/>
  <c r="V240" i="25" a="1"/>
  <c r="V240" i="25" s="1"/>
  <c r="U240" i="25" a="1"/>
  <c r="U240" i="25" s="1"/>
  <c r="T240" i="25" a="1"/>
  <c r="T240" i="25" s="1"/>
  <c r="X244" i="25"/>
  <c r="Y244" i="25" s="1"/>
  <c r="O162" i="25"/>
  <c r="O171" i="25"/>
  <c r="O172" i="25"/>
  <c r="O180" i="25"/>
  <c r="T209" i="25" a="1"/>
  <c r="T209" i="25" s="1"/>
  <c r="X209" i="25" s="1"/>
  <c r="Y209" i="25" s="1"/>
  <c r="V209" i="25" a="1"/>
  <c r="V209" i="25" s="1"/>
  <c r="P230" i="25"/>
  <c r="O230" i="25"/>
  <c r="P143" i="25"/>
  <c r="U143" i="25" s="1" a="1"/>
  <c r="U143" i="25" s="1"/>
  <c r="U152" i="25" a="1"/>
  <c r="U152" i="25" s="1"/>
  <c r="V152" i="25" a="1"/>
  <c r="V152" i="25" s="1"/>
  <c r="P182" i="25"/>
  <c r="O182" i="25"/>
  <c r="W191" i="25" a="1"/>
  <c r="W191" i="25" s="1"/>
  <c r="X191" i="25" s="1"/>
  <c r="Y191" i="25" s="1"/>
  <c r="R198" i="25"/>
  <c r="W198" i="25" s="1" a="1"/>
  <c r="W198" i="25" s="1"/>
  <c r="T216" i="25" a="1"/>
  <c r="T216" i="25" s="1"/>
  <c r="Q216" i="25"/>
  <c r="R216" i="25"/>
  <c r="W216" i="25" s="1" a="1"/>
  <c r="W216" i="25" s="1"/>
  <c r="Q212" i="25"/>
  <c r="V212" i="25" a="1"/>
  <c r="V212" i="25" s="1"/>
  <c r="X212" i="25" s="1"/>
  <c r="Y212" i="25" s="1"/>
  <c r="U215" i="25" a="1"/>
  <c r="U215" i="25" s="1"/>
  <c r="Q233" i="25"/>
  <c r="V233" i="25" a="1"/>
  <c r="V233" i="25" s="1"/>
  <c r="U233" i="25" a="1"/>
  <c r="U233" i="25" s="1"/>
  <c r="T233" i="25" a="1"/>
  <c r="T233" i="25" s="1"/>
  <c r="X235" i="25"/>
  <c r="Y235" i="25" s="1"/>
  <c r="Q249" i="25"/>
  <c r="V249" i="25" a="1"/>
  <c r="V249" i="25" s="1"/>
  <c r="W249" i="25" a="1"/>
  <c r="W249" i="25" s="1"/>
  <c r="U249" i="25" a="1"/>
  <c r="U249" i="25" s="1"/>
  <c r="R248" i="25"/>
  <c r="W248" i="25" s="1" a="1"/>
  <c r="W248" i="25" s="1"/>
  <c r="Q248" i="25"/>
  <c r="T248" i="25" a="1"/>
  <c r="T248" i="25" s="1"/>
  <c r="O238" i="25"/>
  <c r="O239" i="25"/>
  <c r="R215" i="25"/>
  <c r="W215" i="25" s="1" a="1"/>
  <c r="W215" i="25" s="1"/>
  <c r="O229" i="25"/>
  <c r="U248" i="25" a="1"/>
  <c r="U248" i="25" s="1"/>
  <c r="T249" i="25" a="1"/>
  <c r="T249" i="25" s="1"/>
  <c r="U252" i="25" a="1"/>
  <c r="U252" i="25" s="1"/>
  <c r="V252" i="25" a="1"/>
  <c r="V252" i="25" s="1"/>
  <c r="T252" i="25" a="1"/>
  <c r="T252" i="25" s="1"/>
  <c r="R252" i="25"/>
  <c r="W252" i="25" s="1" a="1"/>
  <c r="W252" i="25" s="1"/>
  <c r="P241" i="25"/>
  <c r="O241" i="25"/>
  <c r="P242" i="25"/>
  <c r="O242" i="25"/>
  <c r="V248" i="25" a="1"/>
  <c r="V248" i="25" s="1"/>
  <c r="T261" i="25" a="1"/>
  <c r="T261" i="25" s="1"/>
  <c r="R261" i="25"/>
  <c r="W261" i="25" s="1" a="1"/>
  <c r="W261" i="25" s="1"/>
  <c r="V261" i="25" a="1"/>
  <c r="V261" i="25" s="1"/>
  <c r="U261" i="25" a="1"/>
  <c r="U261" i="25" s="1"/>
  <c r="Q261" i="25"/>
  <c r="U236" i="25" a="1"/>
  <c r="U236" i="25" s="1"/>
  <c r="T236" i="25" a="1"/>
  <c r="T236" i="25" s="1"/>
  <c r="R236" i="25"/>
  <c r="W236" i="25" s="1" a="1"/>
  <c r="W236" i="25" s="1"/>
  <c r="X251" i="25"/>
  <c r="Y251" i="25" s="1"/>
  <c r="O196" i="25"/>
  <c r="U206" i="25" a="1"/>
  <c r="U206" i="25" s="1"/>
  <c r="X206" i="25" s="1"/>
  <c r="Y206" i="25" s="1"/>
  <c r="W212" i="25" a="1"/>
  <c r="W212" i="25" s="1"/>
  <c r="V215" i="25" a="1"/>
  <c r="V215" i="25" s="1"/>
  <c r="W225" i="25" a="1"/>
  <c r="W225" i="25" s="1"/>
  <c r="P232" i="25"/>
  <c r="O232" i="25"/>
  <c r="T254" i="25" a="1"/>
  <c r="T254" i="25" s="1"/>
  <c r="R254" i="25"/>
  <c r="W254" i="25" a="1"/>
  <c r="W254" i="25" s="1"/>
  <c r="Q254" i="25"/>
  <c r="T259" i="25" a="1"/>
  <c r="T259" i="25" s="1"/>
  <c r="X259" i="25" s="1"/>
  <c r="Y259" i="25" s="1"/>
  <c r="U260" i="25" a="1"/>
  <c r="U260" i="25" s="1"/>
  <c r="Q257" i="25"/>
  <c r="V257" i="25" a="1"/>
  <c r="V257" i="25" s="1"/>
  <c r="P250" i="25"/>
  <c r="O250" i="25"/>
  <c r="R257" i="25"/>
  <c r="W257" i="25" s="1" a="1"/>
  <c r="W257" i="25" s="1"/>
  <c r="Q260" i="25"/>
  <c r="O247" i="25"/>
  <c r="O253" i="25"/>
  <c r="W259" i="25" a="1"/>
  <c r="W259" i="25" s="1"/>
  <c r="R260" i="25"/>
  <c r="W260" i="25" s="1" a="1"/>
  <c r="W260" i="25" s="1"/>
  <c r="P234" i="25"/>
  <c r="O234" i="25"/>
  <c r="V237" i="25" a="1"/>
  <c r="V237" i="25" s="1"/>
  <c r="X237" i="25" s="1"/>
  <c r="Y237" i="25" s="1"/>
  <c r="W244" i="25" a="1"/>
  <c r="W244" i="25" s="1"/>
  <c r="O256" i="25"/>
  <c r="T257" i="25" a="1"/>
  <c r="T257" i="25" s="1"/>
  <c r="Q259" i="25"/>
  <c r="Q225" i="25"/>
  <c r="V225" i="25" a="1"/>
  <c r="V225" i="25" s="1"/>
  <c r="X225" i="25" s="1"/>
  <c r="Y225" i="25" s="1"/>
  <c r="U228" i="25" a="1"/>
  <c r="U228" i="25" s="1"/>
  <c r="X228" i="25" s="1"/>
  <c r="Y228" i="25" s="1"/>
  <c r="W231" i="25" a="1"/>
  <c r="W231" i="25" s="1"/>
  <c r="R231" i="25"/>
  <c r="V231" i="25" a="1"/>
  <c r="V231" i="25" s="1"/>
  <c r="U243" i="25" a="1"/>
  <c r="U243" i="25" s="1"/>
  <c r="X243" i="25" s="1"/>
  <c r="Y243" i="25" s="1"/>
  <c r="Q244" i="25"/>
  <c r="V246" i="25" a="1"/>
  <c r="V246" i="25" s="1"/>
  <c r="X246" i="25" s="1"/>
  <c r="Y246" i="25" s="1"/>
  <c r="P258" i="25"/>
  <c r="O258" i="25"/>
  <c r="R259" i="25"/>
  <c r="T260" i="25" a="1"/>
  <c r="T260" i="25" s="1"/>
  <c r="R20" i="22"/>
  <c r="Q20" i="22"/>
  <c r="R36" i="22"/>
  <c r="Q36" i="22"/>
  <c r="R40" i="22"/>
  <c r="Q40" i="22"/>
  <c r="R56" i="22"/>
  <c r="Q56" i="22"/>
  <c r="T56" i="22" a="1"/>
  <c r="T56" i="22" s="1"/>
  <c r="R84" i="22"/>
  <c r="Q84" i="22"/>
  <c r="R140" i="22"/>
  <c r="Q140" i="22"/>
  <c r="Q186" i="22"/>
  <c r="V186" i="22" a="1"/>
  <c r="V186" i="22" s="1"/>
  <c r="R186" i="22"/>
  <c r="Q94" i="22"/>
  <c r="R94" i="22"/>
  <c r="Q97" i="22"/>
  <c r="R97" i="22"/>
  <c r="P15" i="22"/>
  <c r="U15" i="22" s="1" a="1"/>
  <c r="U15" i="22" s="1"/>
  <c r="O15" i="22"/>
  <c r="P31" i="22"/>
  <c r="O31" i="22"/>
  <c r="P47" i="22"/>
  <c r="O47" i="22"/>
  <c r="Q226" i="22"/>
  <c r="R226" i="22"/>
  <c r="P20" i="22"/>
  <c r="P25" i="22"/>
  <c r="P40" i="22"/>
  <c r="O51" i="22"/>
  <c r="P61" i="22"/>
  <c r="R66" i="22"/>
  <c r="Q66" i="22"/>
  <c r="P71" i="22"/>
  <c r="P81" i="22"/>
  <c r="O87" i="22"/>
  <c r="P91" i="22"/>
  <c r="P116" i="22"/>
  <c r="O131" i="22"/>
  <c r="Q131" i="22" s="1"/>
  <c r="P136" i="22"/>
  <c r="P140" i="22"/>
  <c r="R145" i="22"/>
  <c r="P160" i="22"/>
  <c r="O170" i="22"/>
  <c r="P175" i="22"/>
  <c r="Q180" i="22"/>
  <c r="R180" i="22"/>
  <c r="P185" i="22"/>
  <c r="P195" i="22"/>
  <c r="P205" i="22"/>
  <c r="O211" i="22"/>
  <c r="R211" i="22" s="1"/>
  <c r="O216" i="22"/>
  <c r="P226" i="22"/>
  <c r="P237" i="22"/>
  <c r="P243" i="22"/>
  <c r="P107" i="22"/>
  <c r="O107" i="22"/>
  <c r="O192" i="22"/>
  <c r="O67" i="22"/>
  <c r="R72" i="22"/>
  <c r="Q72" i="22"/>
  <c r="R82" i="22"/>
  <c r="Q82" i="22"/>
  <c r="O127" i="22"/>
  <c r="P151" i="22"/>
  <c r="U151" i="22" s="1" a="1"/>
  <c r="U151" i="22" s="1"/>
  <c r="P191" i="22"/>
  <c r="O196" i="22"/>
  <c r="P201" i="22"/>
  <c r="O227" i="22"/>
  <c r="O244" i="22"/>
  <c r="O252" i="22"/>
  <c r="P239" i="22"/>
  <c r="P245" i="22"/>
  <c r="P219" i="22"/>
  <c r="O219" i="22"/>
  <c r="O11" i="22"/>
  <c r="Q11" i="22" s="1"/>
  <c r="V11" i="22" s="1" a="1"/>
  <c r="V11" i="22" s="1"/>
  <c r="Q16" i="22"/>
  <c r="O32" i="22"/>
  <c r="O83" i="22"/>
  <c r="R88" i="22"/>
  <c r="Q88" i="22"/>
  <c r="O103" i="22"/>
  <c r="Q103" i="22" s="1"/>
  <c r="Q122" i="22"/>
  <c r="R122" i="22"/>
  <c r="V152" i="22" a="1"/>
  <c r="V152" i="22" s="1"/>
  <c r="R152" i="22"/>
  <c r="R166" i="22"/>
  <c r="P192" i="22"/>
  <c r="Q212" i="22"/>
  <c r="R212" i="22"/>
  <c r="W212" i="22" s="1" a="1"/>
  <c r="W212" i="22" s="1"/>
  <c r="X212" i="22" s="1"/>
  <c r="Y212" i="22" s="1"/>
  <c r="O222" i="22"/>
  <c r="P60" i="22"/>
  <c r="U60" i="22" s="1" a="1"/>
  <c r="U60" i="22" s="1"/>
  <c r="O60" i="22"/>
  <c r="P76" i="22"/>
  <c r="O76" i="22"/>
  <c r="P92" i="22"/>
  <c r="O92" i="22"/>
  <c r="T104" i="22" a="1"/>
  <c r="T104" i="22" s="1"/>
  <c r="P104" i="22"/>
  <c r="P132" i="22"/>
  <c r="O132" i="22"/>
  <c r="T151" i="22" a="1"/>
  <c r="T151" i="22" s="1"/>
  <c r="P159" i="22"/>
  <c r="O159" i="22"/>
  <c r="T193" i="22" a="1"/>
  <c r="T193" i="22" s="1"/>
  <c r="P193" i="22"/>
  <c r="U193" i="22" s="1" a="1"/>
  <c r="U193" i="22" s="1"/>
  <c r="P235" i="22"/>
  <c r="O235" i="22"/>
  <c r="P251" i="22"/>
  <c r="O251" i="22"/>
  <c r="O7" i="22"/>
  <c r="O17" i="22"/>
  <c r="P22" i="22"/>
  <c r="O27" i="22"/>
  <c r="Q27" i="22" s="1"/>
  <c r="O37" i="22"/>
  <c r="Q42" i="22"/>
  <c r="O48" i="22"/>
  <c r="Q52" i="22"/>
  <c r="P58" i="22"/>
  <c r="Q62" i="22"/>
  <c r="P73" i="22"/>
  <c r="O99" i="22"/>
  <c r="Q99" i="22" s="1"/>
  <c r="Q108" i="22"/>
  <c r="O113" i="22"/>
  <c r="O123" i="22"/>
  <c r="R133" i="22"/>
  <c r="W133" i="22" s="1" a="1"/>
  <c r="W133" i="22" s="1"/>
  <c r="O137" i="22"/>
  <c r="Q137" i="22" s="1"/>
  <c r="R142" i="22"/>
  <c r="O148" i="22"/>
  <c r="R161" i="22"/>
  <c r="W161" i="22" s="1" a="1"/>
  <c r="W161" i="22" s="1"/>
  <c r="P182" i="22"/>
  <c r="P197" i="22"/>
  <c r="P208" i="22"/>
  <c r="P223" i="22"/>
  <c r="Q228" i="22"/>
  <c r="R228" i="22"/>
  <c r="T228" i="22" a="1"/>
  <c r="T228" i="22" s="1"/>
  <c r="Q234" i="22"/>
  <c r="R234" i="22"/>
  <c r="P240" i="22"/>
  <c r="U240" i="22" s="1" a="1"/>
  <c r="U240" i="22" s="1"/>
  <c r="P95" i="22"/>
  <c r="O95" i="22"/>
  <c r="Q68" i="22"/>
  <c r="O143" i="22"/>
  <c r="O149" i="22"/>
  <c r="Q152" i="22"/>
  <c r="O188" i="22"/>
  <c r="R202" i="22"/>
  <c r="Q208" i="22"/>
  <c r="Q240" i="22"/>
  <c r="O247" i="22"/>
  <c r="P255" i="22"/>
  <c r="O59" i="22"/>
  <c r="Q59" i="22" s="1"/>
  <c r="Q64" i="22"/>
  <c r="R104" i="22"/>
  <c r="W104" i="22" s="1" a="1"/>
  <c r="W104" i="22" s="1"/>
  <c r="O115" i="22"/>
  <c r="Q115" i="22" s="1"/>
  <c r="O119" i="22"/>
  <c r="Q119" i="22" s="1"/>
  <c r="P129" i="22"/>
  <c r="O139" i="22"/>
  <c r="O164" i="22"/>
  <c r="O168" i="22"/>
  <c r="V168" i="22" s="1" a="1"/>
  <c r="V168" i="22" s="1"/>
  <c r="O173" i="22"/>
  <c r="Q173" i="22" s="1"/>
  <c r="P178" i="22"/>
  <c r="U178" i="22" s="1" a="1"/>
  <c r="U178" i="22" s="1"/>
  <c r="O193" i="22"/>
  <c r="O204" i="22"/>
  <c r="R208" i="22"/>
  <c r="Q224" i="22"/>
  <c r="P229" i="22"/>
  <c r="O236" i="22"/>
  <c r="V236" i="22" s="1" a="1"/>
  <c r="V236" i="22" s="1"/>
  <c r="T200" i="22" a="1"/>
  <c r="T200" i="22" s="1"/>
  <c r="P200" i="22"/>
  <c r="U200" i="22" s="1" a="1"/>
  <c r="U200" i="22" s="1"/>
  <c r="P12" i="22"/>
  <c r="O12" i="22"/>
  <c r="T208" i="22" a="1"/>
  <c r="T208" i="22" s="1"/>
  <c r="O23" i="22"/>
  <c r="O33" i="22"/>
  <c r="R33" i="22" s="1"/>
  <c r="O43" i="22"/>
  <c r="R43" i="22" s="1"/>
  <c r="O53" i="22"/>
  <c r="Q53" i="22" s="1"/>
  <c r="Q78" i="22"/>
  <c r="Q129" i="22"/>
  <c r="R129" i="22"/>
  <c r="P156" i="22"/>
  <c r="O156" i="22"/>
  <c r="Q178" i="22"/>
  <c r="R178" i="22"/>
  <c r="P232" i="22"/>
  <c r="O232" i="22"/>
  <c r="P248" i="22"/>
  <c r="O248" i="22"/>
  <c r="P256" i="22"/>
  <c r="O256" i="22"/>
  <c r="P260" i="22"/>
  <c r="O260" i="22"/>
  <c r="R260" i="22" s="1"/>
  <c r="O8" i="22"/>
  <c r="P13" i="22"/>
  <c r="R18" i="22"/>
  <c r="Q18" i="22"/>
  <c r="O39" i="22"/>
  <c r="O49" i="22"/>
  <c r="R22" i="22"/>
  <c r="Q22" i="22"/>
  <c r="V30" i="22" a="1"/>
  <c r="V30" i="22" s="1"/>
  <c r="V34" i="22" a="1"/>
  <c r="V34" i="22" s="1"/>
  <c r="P34" i="22"/>
  <c r="O38" i="22"/>
  <c r="R54" i="22"/>
  <c r="Q54" i="22"/>
  <c r="O14" i="22"/>
  <c r="O19" i="22"/>
  <c r="W19" i="22" s="1" a="1"/>
  <c r="W19" i="22" s="1"/>
  <c r="O24" i="22"/>
  <c r="P29" i="22"/>
  <c r="O34" i="22"/>
  <c r="O55" i="22"/>
  <c r="O65" i="22"/>
  <c r="O75" i="22"/>
  <c r="Q75" i="22" s="1"/>
  <c r="Q80" i="22"/>
  <c r="O85" i="22"/>
  <c r="O101" i="22"/>
  <c r="P105" i="22"/>
  <c r="Q110" i="22"/>
  <c r="R110" i="22"/>
  <c r="P120" i="22"/>
  <c r="Q124" i="22"/>
  <c r="Q134" i="22"/>
  <c r="P144" i="22"/>
  <c r="R158" i="22"/>
  <c r="O189" i="22"/>
  <c r="O215" i="22"/>
  <c r="O220" i="22"/>
  <c r="P230" i="22"/>
  <c r="P63" i="22"/>
  <c r="O63" i="22"/>
  <c r="P79" i="22"/>
  <c r="O79" i="22"/>
  <c r="R79" i="22" s="1"/>
  <c r="P147" i="22"/>
  <c r="O147" i="22"/>
  <c r="Q147" i="22" s="1"/>
  <c r="Q242" i="22"/>
  <c r="R242" i="22"/>
  <c r="Q258" i="22"/>
  <c r="R258" i="22"/>
  <c r="P28" i="22"/>
  <c r="O28" i="22"/>
  <c r="P44" i="22"/>
  <c r="U44" i="22" s="1" a="1"/>
  <c r="U44" i="22" s="1"/>
  <c r="O44" i="22"/>
  <c r="P171" i="22"/>
  <c r="O171" i="22"/>
  <c r="R6" i="22"/>
  <c r="Q6" i="22"/>
  <c r="P117" i="22"/>
  <c r="O117" i="22"/>
  <c r="Q194" i="22"/>
  <c r="R194" i="22"/>
  <c r="O69" i="22"/>
  <c r="O70" i="22"/>
  <c r="T70" i="22" s="1" a="1"/>
  <c r="T70" i="22" s="1"/>
  <c r="R86" i="22"/>
  <c r="Q86" i="22"/>
  <c r="T90" i="22" a="1"/>
  <c r="T90" i="22" s="1"/>
  <c r="O90" i="22"/>
  <c r="T94" i="22" a="1"/>
  <c r="T94" i="22" s="1"/>
  <c r="P98" i="22"/>
  <c r="O98" i="22"/>
  <c r="Q126" i="22"/>
  <c r="R126" i="22"/>
  <c r="Q138" i="22"/>
  <c r="R138" i="22"/>
  <c r="Q153" i="22"/>
  <c r="V153" i="22" a="1"/>
  <c r="V153" i="22" s="1"/>
  <c r="P187" i="22"/>
  <c r="O187" i="22"/>
  <c r="Q210" i="22"/>
  <c r="R210" i="22"/>
  <c r="W210" i="22" s="1" a="1"/>
  <c r="W210" i="22" s="1"/>
  <c r="P241" i="22"/>
  <c r="O241" i="22"/>
  <c r="Q241" i="22" s="1"/>
  <c r="P249" i="22"/>
  <c r="O249" i="22"/>
  <c r="T253" i="22" a="1"/>
  <c r="T253" i="22" s="1"/>
  <c r="P253" i="22"/>
  <c r="P257" i="22"/>
  <c r="O257" i="22"/>
  <c r="R257" i="22" s="1"/>
  <c r="P261" i="22"/>
  <c r="O261" i="22"/>
  <c r="V261" i="22" s="1" a="1"/>
  <c r="V261" i="22" s="1"/>
  <c r="P9" i="22"/>
  <c r="O30" i="22"/>
  <c r="O35" i="22"/>
  <c r="P45" i="22"/>
  <c r="O50" i="22"/>
  <c r="P86" i="22"/>
  <c r="P96" i="22"/>
  <c r="O111" i="22"/>
  <c r="R120" i="22"/>
  <c r="O125" i="22"/>
  <c r="P135" i="22"/>
  <c r="P145" i="22"/>
  <c r="R154" i="22"/>
  <c r="Q165" i="22"/>
  <c r="R165" i="22"/>
  <c r="O174" i="22"/>
  <c r="R174" i="22" s="1"/>
  <c r="R184" i="22"/>
  <c r="O200" i="22"/>
  <c r="Q250" i="22"/>
  <c r="R250" i="22"/>
  <c r="P259" i="22"/>
  <c r="V102" i="22" a="1"/>
  <c r="V102" i="22" s="1"/>
  <c r="O162" i="22"/>
  <c r="Q162" i="22" s="1"/>
  <c r="O203" i="22"/>
  <c r="T203" i="22" s="1" a="1"/>
  <c r="T203" i="22" s="1"/>
  <c r="O102" i="22"/>
  <c r="R134" i="21"/>
  <c r="P176" i="21"/>
  <c r="O232" i="21"/>
  <c r="Q232" i="21" s="1"/>
  <c r="O134" i="23"/>
  <c r="T134" i="23" s="1" a="1"/>
  <c r="T134" i="23" s="1"/>
  <c r="O172" i="23"/>
  <c r="V172" i="23" s="1" a="1"/>
  <c r="V172" i="23" s="1"/>
  <c r="O215" i="23"/>
  <c r="Q215" i="23" s="1"/>
  <c r="O247" i="23"/>
  <c r="P82" i="20"/>
  <c r="O237" i="20"/>
  <c r="V237" i="20" s="1" a="1"/>
  <c r="V237" i="20" s="1"/>
  <c r="P199" i="20"/>
  <c r="O12" i="20"/>
  <c r="R12" i="20" s="1"/>
  <c r="O221" i="20"/>
  <c r="P84" i="20"/>
  <c r="O255" i="20"/>
  <c r="U255" i="20" s="1" a="1"/>
  <c r="U255" i="20" s="1"/>
  <c r="O140" i="20"/>
  <c r="Q140" i="20" s="1"/>
  <c r="P154" i="20"/>
  <c r="P170" i="20"/>
  <c r="O185" i="20"/>
  <c r="P84" i="23"/>
  <c r="O160" i="23"/>
  <c r="R160" i="23" s="1"/>
  <c r="O195" i="23"/>
  <c r="O230" i="23"/>
  <c r="T230" i="23" s="1" a="1"/>
  <c r="T230" i="23" s="1"/>
  <c r="P26" i="23"/>
  <c r="O104" i="23"/>
  <c r="T104" i="23" s="1" a="1"/>
  <c r="T104" i="23" s="1"/>
  <c r="O163" i="23"/>
  <c r="V163" i="23" s="1" a="1"/>
  <c r="V163" i="23" s="1"/>
  <c r="O198" i="23"/>
  <c r="R198" i="23" s="1"/>
  <c r="O236" i="23"/>
  <c r="Q236" i="23" s="1"/>
  <c r="P17" i="23"/>
  <c r="O131" i="23"/>
  <c r="V131" i="23" s="1" a="1"/>
  <c r="V131" i="23" s="1"/>
  <c r="O166" i="23"/>
  <c r="V166" i="23" s="1" a="1"/>
  <c r="V166" i="23" s="1"/>
  <c r="O204" i="23"/>
  <c r="R204" i="23" s="1"/>
  <c r="O241" i="23"/>
  <c r="U163" i="23" a="1"/>
  <c r="U163" i="23" s="1"/>
  <c r="O37" i="23"/>
  <c r="O145" i="23"/>
  <c r="R145" i="23" s="1"/>
  <c r="O177" i="23"/>
  <c r="T177" i="23" s="1" a="1"/>
  <c r="T177" i="23" s="1"/>
  <c r="O218" i="23"/>
  <c r="O250" i="23"/>
  <c r="R250" i="23" s="1"/>
  <c r="P49" i="23"/>
  <c r="O151" i="23"/>
  <c r="O183" i="23"/>
  <c r="O221" i="23"/>
  <c r="U221" i="23" s="1" a="1"/>
  <c r="U221" i="23" s="1"/>
  <c r="O253" i="23"/>
  <c r="Q253" i="23" s="1"/>
  <c r="P66" i="23"/>
  <c r="O154" i="23"/>
  <c r="O189" i="23"/>
  <c r="T189" i="23" s="1" a="1"/>
  <c r="T189" i="23" s="1"/>
  <c r="O224" i="23"/>
  <c r="T224" i="23" s="1" a="1"/>
  <c r="T224" i="23" s="1"/>
  <c r="O256" i="23"/>
  <c r="R256" i="23" s="1"/>
  <c r="P76" i="23"/>
  <c r="O157" i="23"/>
  <c r="O192" i="23"/>
  <c r="Q192" i="23" s="1"/>
  <c r="O227" i="23"/>
  <c r="Q227" i="23" s="1"/>
  <c r="O259" i="23"/>
  <c r="V58" i="23" a="1"/>
  <c r="V58" i="23" s="1"/>
  <c r="T58" i="23" a="1"/>
  <c r="T58" i="23" s="1"/>
  <c r="R140" i="23"/>
  <c r="Q140" i="23"/>
  <c r="U192" i="23" a="1"/>
  <c r="U192" i="23" s="1"/>
  <c r="P20" i="23"/>
  <c r="P28" i="23"/>
  <c r="P41" i="23"/>
  <c r="O50" i="23"/>
  <c r="P60" i="23"/>
  <c r="P68" i="23"/>
  <c r="O77" i="23"/>
  <c r="T77" i="23" s="1" a="1"/>
  <c r="T77" i="23" s="1"/>
  <c r="O85" i="23"/>
  <c r="T85" i="23" s="1" a="1"/>
  <c r="T85" i="23" s="1"/>
  <c r="P95" i="23"/>
  <c r="O120" i="23"/>
  <c r="R120" i="23" s="1"/>
  <c r="P140" i="23"/>
  <c r="P186" i="23"/>
  <c r="P209" i="23"/>
  <c r="O8" i="23"/>
  <c r="R8" i="23" s="1"/>
  <c r="O21" i="23"/>
  <c r="Q21" i="23" s="1"/>
  <c r="O31" i="23"/>
  <c r="T31" i="23" s="1" a="1"/>
  <c r="T31" i="23" s="1"/>
  <c r="O42" i="23"/>
  <c r="Q42" i="23" s="1"/>
  <c r="O61" i="23"/>
  <c r="O69" i="23"/>
  <c r="R69" i="23" s="1"/>
  <c r="O79" i="23"/>
  <c r="O87" i="23"/>
  <c r="O98" i="23"/>
  <c r="O106" i="23"/>
  <c r="T106" i="23" s="1" a="1"/>
  <c r="T106" i="23" s="1"/>
  <c r="O132" i="23"/>
  <c r="Q134" i="23"/>
  <c r="O137" i="23"/>
  <c r="O143" i="23"/>
  <c r="R143" i="23" s="1"/>
  <c r="O146" i="23"/>
  <c r="O149" i="23"/>
  <c r="U149" i="23" s="1" a="1"/>
  <c r="U149" i="23" s="1"/>
  <c r="O152" i="23"/>
  <c r="O155" i="23"/>
  <c r="O158" i="23"/>
  <c r="T158" i="23" s="1" a="1"/>
  <c r="T158" i="23" s="1"/>
  <c r="Q160" i="23"/>
  <c r="O164" i="23"/>
  <c r="Q166" i="23"/>
  <c r="O169" i="23"/>
  <c r="T169" i="23" s="1" a="1"/>
  <c r="T169" i="23" s="1"/>
  <c r="Q172" i="23"/>
  <c r="O175" i="23"/>
  <c r="U175" i="23" s="1" a="1"/>
  <c r="U175" i="23" s="1"/>
  <c r="O178" i="23"/>
  <c r="R178" i="23" s="1"/>
  <c r="O181" i="23"/>
  <c r="V181" i="23" s="1" a="1"/>
  <c r="V181" i="23" s="1"/>
  <c r="O184" i="23"/>
  <c r="O187" i="23"/>
  <c r="O190" i="23"/>
  <c r="U190" i="23" s="1" a="1"/>
  <c r="U190" i="23" s="1"/>
  <c r="O196" i="23"/>
  <c r="U196" i="23" s="1" a="1"/>
  <c r="U196" i="23" s="1"/>
  <c r="Q198" i="23"/>
  <c r="O201" i="23"/>
  <c r="Q201" i="23" s="1"/>
  <c r="Q204" i="23"/>
  <c r="O207" i="23"/>
  <c r="O210" i="23"/>
  <c r="O213" i="23"/>
  <c r="V213" i="23" s="1" a="1"/>
  <c r="V213" i="23" s="1"/>
  <c r="O216" i="23"/>
  <c r="O219" i="23"/>
  <c r="O222" i="23"/>
  <c r="Q224" i="23"/>
  <c r="O228" i="23"/>
  <c r="V228" i="23" s="1" a="1"/>
  <c r="V228" i="23" s="1"/>
  <c r="O233" i="23"/>
  <c r="O239" i="23"/>
  <c r="O242" i="23"/>
  <c r="O245" i="23"/>
  <c r="O248" i="23"/>
  <c r="T248" i="23" s="1" a="1"/>
  <c r="T248" i="23" s="1"/>
  <c r="O251" i="23"/>
  <c r="U251" i="23" s="1" a="1"/>
  <c r="U251" i="23" s="1"/>
  <c r="O254" i="23"/>
  <c r="Q256" i="23"/>
  <c r="O260" i="23"/>
  <c r="U260" i="23" s="1" a="1"/>
  <c r="U260" i="23" s="1"/>
  <c r="P9" i="23"/>
  <c r="O23" i="23"/>
  <c r="T23" i="23" s="1" a="1"/>
  <c r="T23" i="23" s="1"/>
  <c r="P52" i="23"/>
  <c r="O63" i="23"/>
  <c r="R63" i="23" s="1"/>
  <c r="O71" i="23"/>
  <c r="P111" i="23"/>
  <c r="U111" i="23" s="1" a="1"/>
  <c r="U111" i="23" s="1"/>
  <c r="P122" i="23"/>
  <c r="R134" i="23"/>
  <c r="R172" i="23"/>
  <c r="R224" i="23"/>
  <c r="W224" i="23" s="1" a="1"/>
  <c r="W224" i="23" s="1"/>
  <c r="T163" i="23" a="1"/>
  <c r="T163" i="23" s="1"/>
  <c r="X163" i="23" s="1"/>
  <c r="Y163" i="23" s="1"/>
  <c r="O10" i="23"/>
  <c r="Q10" i="23" s="1"/>
  <c r="P33" i="23"/>
  <c r="P44" i="23"/>
  <c r="U44" i="23" s="1" a="1"/>
  <c r="U44" i="23" s="1"/>
  <c r="O55" i="23"/>
  <c r="R55" i="23" s="1"/>
  <c r="O80" i="23"/>
  <c r="R80" i="23" s="1"/>
  <c r="W80" i="23" s="1" a="1"/>
  <c r="W80" i="23" s="1"/>
  <c r="P89" i="23"/>
  <c r="O99" i="23"/>
  <c r="Q99" i="23" s="1"/>
  <c r="O114" i="23"/>
  <c r="T114" i="23" s="1" a="1"/>
  <c r="T114" i="23" s="1"/>
  <c r="O125" i="23"/>
  <c r="O135" i="23"/>
  <c r="O138" i="23"/>
  <c r="V138" i="23" s="1" a="1"/>
  <c r="V138" i="23" s="1"/>
  <c r="O141" i="23"/>
  <c r="Q141" i="23" s="1"/>
  <c r="O144" i="23"/>
  <c r="O147" i="23"/>
  <c r="O150" i="23"/>
  <c r="V150" i="23" s="1" a="1"/>
  <c r="V150" i="23" s="1"/>
  <c r="O156" i="23"/>
  <c r="O161" i="23"/>
  <c r="O167" i="23"/>
  <c r="O170" i="23"/>
  <c r="R170" i="23" s="1"/>
  <c r="O173" i="23"/>
  <c r="Q173" i="23" s="1"/>
  <c r="O176" i="23"/>
  <c r="O179" i="23"/>
  <c r="O182" i="23"/>
  <c r="O188" i="23"/>
  <c r="O193" i="23"/>
  <c r="U193" i="23" s="1" a="1"/>
  <c r="U193" i="23" s="1"/>
  <c r="O199" i="23"/>
  <c r="O202" i="23"/>
  <c r="T202" i="23" s="1" a="1"/>
  <c r="T202" i="23" s="1"/>
  <c r="O205" i="23"/>
  <c r="Q205" i="23" s="1"/>
  <c r="O208" i="23"/>
  <c r="O211" i="23"/>
  <c r="V211" i="23" s="1" a="1"/>
  <c r="V211" i="23" s="1"/>
  <c r="O214" i="23"/>
  <c r="O220" i="23"/>
  <c r="O225" i="23"/>
  <c r="O231" i="23"/>
  <c r="O234" i="23"/>
  <c r="R234" i="23" s="1"/>
  <c r="O237" i="23"/>
  <c r="T237" i="23" s="1" a="1"/>
  <c r="T237" i="23" s="1"/>
  <c r="O240" i="23"/>
  <c r="O243" i="23"/>
  <c r="O246" i="23"/>
  <c r="O252" i="23"/>
  <c r="O257" i="23"/>
  <c r="W172" i="23" a="1"/>
  <c r="W172" i="23" s="1"/>
  <c r="O24" i="23"/>
  <c r="T24" i="23" s="1" a="1"/>
  <c r="T24" i="23" s="1"/>
  <c r="O34" i="23"/>
  <c r="Q34" i="23" s="1"/>
  <c r="O45" i="23"/>
  <c r="O64" i="23"/>
  <c r="R64" i="23" s="1"/>
  <c r="W64" i="23" s="1" a="1"/>
  <c r="W64" i="23" s="1"/>
  <c r="O72" i="23"/>
  <c r="R72" i="23" s="1"/>
  <c r="W72" i="23" s="1" a="1"/>
  <c r="W72" i="23" s="1"/>
  <c r="P81" i="23"/>
  <c r="O90" i="23"/>
  <c r="O101" i="23"/>
  <c r="Q101" i="23" s="1"/>
  <c r="O115" i="23"/>
  <c r="Q115" i="23" s="1"/>
  <c r="O118" i="23"/>
  <c r="R118" i="23" s="1"/>
  <c r="V224" i="23" a="1"/>
  <c r="V224" i="23" s="1"/>
  <c r="P12" i="23"/>
  <c r="P25" i="23"/>
  <c r="O47" i="23"/>
  <c r="P57" i="23"/>
  <c r="P65" i="23"/>
  <c r="U65" i="23" s="1" a="1"/>
  <c r="U65" i="23" s="1"/>
  <c r="O74" i="23"/>
  <c r="U74" i="23" s="1" a="1"/>
  <c r="U74" i="23" s="1"/>
  <c r="O82" i="23"/>
  <c r="O128" i="23"/>
  <c r="R128" i="23" s="1"/>
  <c r="O133" i="23"/>
  <c r="T133" i="23" s="1" a="1"/>
  <c r="T133" i="23" s="1"/>
  <c r="O136" i="23"/>
  <c r="O139" i="23"/>
  <c r="O142" i="23"/>
  <c r="O148" i="23"/>
  <c r="O153" i="23"/>
  <c r="R153" i="23" s="1"/>
  <c r="O159" i="23"/>
  <c r="T159" i="23" s="1" a="1"/>
  <c r="T159" i="23" s="1"/>
  <c r="O162" i="23"/>
  <c r="R162" i="23" s="1"/>
  <c r="O165" i="23"/>
  <c r="U165" i="23" s="1" a="1"/>
  <c r="U165" i="23" s="1"/>
  <c r="O168" i="23"/>
  <c r="O171" i="23"/>
  <c r="O174" i="23"/>
  <c r="O180" i="23"/>
  <c r="U180" i="23" s="1" a="1"/>
  <c r="U180" i="23" s="1"/>
  <c r="O185" i="23"/>
  <c r="R185" i="23" s="1"/>
  <c r="O191" i="23"/>
  <c r="O194" i="23"/>
  <c r="V194" i="23" s="1" a="1"/>
  <c r="V194" i="23" s="1"/>
  <c r="O197" i="23"/>
  <c r="T197" i="23" s="1" a="1"/>
  <c r="T197" i="23" s="1"/>
  <c r="O200" i="23"/>
  <c r="O203" i="23"/>
  <c r="O206" i="23"/>
  <c r="O212" i="23"/>
  <c r="O217" i="23"/>
  <c r="R217" i="23" s="1"/>
  <c r="O223" i="23"/>
  <c r="O226" i="23"/>
  <c r="R226" i="23" s="1"/>
  <c r="O229" i="23"/>
  <c r="R229" i="23" s="1"/>
  <c r="W229" i="23" s="1" a="1"/>
  <c r="W229" i="23" s="1"/>
  <c r="O232" i="23"/>
  <c r="O235" i="23"/>
  <c r="O238" i="23"/>
  <c r="O244" i="23"/>
  <c r="U244" i="23" s="1" a="1"/>
  <c r="U244" i="23" s="1"/>
  <c r="O249" i="23"/>
  <c r="R249" i="23" s="1"/>
  <c r="O255" i="23"/>
  <c r="O258" i="23"/>
  <c r="R258" i="23" s="1"/>
  <c r="O261" i="23"/>
  <c r="R261" i="23" s="1"/>
  <c r="W261" i="23" s="1" a="1"/>
  <c r="W261" i="23" s="1"/>
  <c r="P58" i="23"/>
  <c r="O13" i="23"/>
  <c r="P92" i="23"/>
  <c r="O102" i="23"/>
  <c r="Q102" i="23" s="1"/>
  <c r="P117" i="23"/>
  <c r="R88" i="23"/>
  <c r="W88" i="23" s="1" a="1"/>
  <c r="W88" i="23" s="1"/>
  <c r="Q88" i="23"/>
  <c r="V88" i="23" s="1" a="1"/>
  <c r="V88" i="23" s="1"/>
  <c r="R122" i="23"/>
  <c r="Q122" i="23"/>
  <c r="R16" i="23"/>
  <c r="Q16" i="23"/>
  <c r="T16" i="23" a="1"/>
  <c r="T16" i="23" s="1"/>
  <c r="R20" i="23"/>
  <c r="Q20" i="23"/>
  <c r="R28" i="23"/>
  <c r="Q28" i="23"/>
  <c r="R40" i="23"/>
  <c r="W40" i="23" s="1" a="1"/>
  <c r="W40" i="23" s="1"/>
  <c r="Q40" i="23"/>
  <c r="T40" i="23" a="1"/>
  <c r="T40" i="23" s="1"/>
  <c r="V44" i="23" a="1"/>
  <c r="V44" i="23" s="1"/>
  <c r="R44" i="23"/>
  <c r="W44" i="23" s="1" a="1"/>
  <c r="W44" i="23" s="1"/>
  <c r="Q44" i="23"/>
  <c r="R48" i="23"/>
  <c r="W48" i="23" s="1" a="1"/>
  <c r="W48" i="23" s="1"/>
  <c r="Q48" i="23"/>
  <c r="V48" i="23" s="1" a="1"/>
  <c r="V48" i="23" s="1"/>
  <c r="R12" i="23"/>
  <c r="Q12" i="23"/>
  <c r="R60" i="23"/>
  <c r="W60" i="23" s="1" a="1"/>
  <c r="W60" i="23" s="1"/>
  <c r="Q60" i="23"/>
  <c r="V60" i="23" s="1" a="1"/>
  <c r="V60" i="23" s="1"/>
  <c r="R68" i="23"/>
  <c r="W68" i="23" s="1" a="1"/>
  <c r="W68" i="23" s="1"/>
  <c r="Q68" i="23"/>
  <c r="V68" i="23" s="1" a="1"/>
  <c r="V68" i="23" s="1"/>
  <c r="R76" i="23"/>
  <c r="W76" i="23" s="1" a="1"/>
  <c r="W76" i="23" s="1"/>
  <c r="Q76" i="23"/>
  <c r="V76" i="23" s="1" a="1"/>
  <c r="V76" i="23" s="1"/>
  <c r="R56" i="23"/>
  <c r="W56" i="23" s="1" a="1"/>
  <c r="W56" i="23" s="1"/>
  <c r="Q56" i="23"/>
  <c r="V56" i="23" s="1" a="1"/>
  <c r="V56" i="23" s="1"/>
  <c r="Q117" i="23"/>
  <c r="V117" i="23" s="1" a="1"/>
  <c r="V117" i="23" s="1"/>
  <c r="R117" i="23"/>
  <c r="W117" i="23" s="1" a="1"/>
  <c r="W117" i="23" s="1"/>
  <c r="W92" i="23" a="1"/>
  <c r="W92" i="23" s="1"/>
  <c r="R92" i="23"/>
  <c r="Q92" i="23"/>
  <c r="V92" i="23" s="1" a="1"/>
  <c r="V92" i="23" s="1"/>
  <c r="R52" i="23"/>
  <c r="W52" i="23" s="1" a="1"/>
  <c r="W52" i="23" s="1"/>
  <c r="Q52" i="23"/>
  <c r="V52" i="23" s="1" a="1"/>
  <c r="V52" i="23" s="1"/>
  <c r="R84" i="23"/>
  <c r="W84" i="23" s="1" a="1"/>
  <c r="W84" i="23" s="1"/>
  <c r="Q84" i="23"/>
  <c r="V84" i="23" s="1" a="1"/>
  <c r="V84" i="23" s="1"/>
  <c r="O7" i="23"/>
  <c r="Q7" i="23" s="1"/>
  <c r="O15" i="23"/>
  <c r="T15" i="23" s="1" a="1"/>
  <c r="T15" i="23" s="1"/>
  <c r="O18" i="23"/>
  <c r="O39" i="23"/>
  <c r="R39" i="23" s="1"/>
  <c r="O112" i="23"/>
  <c r="U66" i="23" a="1"/>
  <c r="U66" i="23" s="1"/>
  <c r="O109" i="23"/>
  <c r="Q120" i="23"/>
  <c r="Q128" i="23"/>
  <c r="O123" i="23"/>
  <c r="T123" i="23" s="1" a="1"/>
  <c r="T123" i="23" s="1"/>
  <c r="O126" i="23"/>
  <c r="V66" i="23" a="1"/>
  <c r="V66" i="23" s="1"/>
  <c r="V106" i="23" a="1"/>
  <c r="V106" i="23" s="1"/>
  <c r="V114" i="23" a="1"/>
  <c r="V114" i="23" s="1"/>
  <c r="R10" i="23"/>
  <c r="P16" i="23"/>
  <c r="R26" i="23"/>
  <c r="P29" i="23"/>
  <c r="U29" i="23" s="1" a="1"/>
  <c r="U29" i="23" s="1"/>
  <c r="P32" i="23"/>
  <c r="P40" i="23"/>
  <c r="R42" i="23"/>
  <c r="P48" i="23"/>
  <c r="R50" i="23"/>
  <c r="P53" i="23"/>
  <c r="P56" i="23"/>
  <c r="U56" i="23" s="1" a="1"/>
  <c r="U56" i="23" s="1"/>
  <c r="R58" i="23"/>
  <c r="R66" i="23"/>
  <c r="P88" i="23"/>
  <c r="R90" i="23"/>
  <c r="W90" i="23" s="1" a="1"/>
  <c r="W90" i="23" s="1"/>
  <c r="P93" i="23"/>
  <c r="U93" i="23" s="1" a="1"/>
  <c r="U93" i="23" s="1"/>
  <c r="R104" i="23"/>
  <c r="W104" i="23" s="1" a="1"/>
  <c r="W104" i="23" s="1"/>
  <c r="O107" i="23"/>
  <c r="R107" i="23" s="1"/>
  <c r="W107" i="23" s="1" a="1"/>
  <c r="W107" i="23" s="1"/>
  <c r="O110" i="23"/>
  <c r="W110" i="23" s="1" a="1"/>
  <c r="W110" i="23" s="1"/>
  <c r="O121" i="23"/>
  <c r="O129" i="23"/>
  <c r="T129" i="23" s="1" a="1"/>
  <c r="T129" i="23" s="1"/>
  <c r="P73" i="23"/>
  <c r="U73" i="23" s="1" a="1"/>
  <c r="U73" i="23" s="1"/>
  <c r="Q104" i="23"/>
  <c r="V104" i="23" s="1" a="1"/>
  <c r="V104" i="23" s="1"/>
  <c r="O6" i="23"/>
  <c r="Q8" i="23"/>
  <c r="O11" i="23"/>
  <c r="U11" i="23" s="1" a="1"/>
  <c r="U11" i="23" s="1"/>
  <c r="O14" i="23"/>
  <c r="O19" i="23"/>
  <c r="T19" i="23" s="1" a="1"/>
  <c r="T19" i="23" s="1"/>
  <c r="O22" i="23"/>
  <c r="O27" i="23"/>
  <c r="Q27" i="23" s="1"/>
  <c r="V27" i="23" s="1" a="1"/>
  <c r="V27" i="23" s="1"/>
  <c r="O30" i="23"/>
  <c r="O35" i="23"/>
  <c r="T35" i="23" s="1" a="1"/>
  <c r="T35" i="23" s="1"/>
  <c r="O38" i="23"/>
  <c r="O43" i="23"/>
  <c r="O46" i="23"/>
  <c r="O51" i="23"/>
  <c r="Q51" i="23" s="1"/>
  <c r="O54" i="23"/>
  <c r="O59" i="23"/>
  <c r="Q59" i="23" s="1"/>
  <c r="O62" i="23"/>
  <c r="Q64" i="23"/>
  <c r="V64" i="23" s="1" a="1"/>
  <c r="V64" i="23" s="1"/>
  <c r="O67" i="23"/>
  <c r="R67" i="23" s="1"/>
  <c r="O70" i="23"/>
  <c r="U70" i="23" s="1" a="1"/>
  <c r="U70" i="23" s="1"/>
  <c r="Q72" i="23"/>
  <c r="V72" i="23" s="1" a="1"/>
  <c r="V72" i="23" s="1"/>
  <c r="O75" i="23"/>
  <c r="R75" i="23" s="1"/>
  <c r="O78" i="23"/>
  <c r="Q80" i="23"/>
  <c r="V80" i="23" s="1" a="1"/>
  <c r="V80" i="23" s="1"/>
  <c r="O83" i="23"/>
  <c r="R83" i="23" s="1"/>
  <c r="O86" i="23"/>
  <c r="O91" i="23"/>
  <c r="Q91" i="23" s="1"/>
  <c r="O94" i="23"/>
  <c r="R99" i="23"/>
  <c r="W99" i="23" s="1" a="1"/>
  <c r="W99" i="23" s="1"/>
  <c r="O105" i="23"/>
  <c r="T105" i="23" s="1" a="1"/>
  <c r="T105" i="23" s="1"/>
  <c r="O113" i="23"/>
  <c r="O116" i="23"/>
  <c r="Q116" i="23" s="1"/>
  <c r="O119" i="23"/>
  <c r="T119" i="23" s="1" a="1"/>
  <c r="T119" i="23" s="1"/>
  <c r="O124" i="23"/>
  <c r="O96" i="23"/>
  <c r="T96" i="23" s="1" a="1"/>
  <c r="T96" i="23" s="1"/>
  <c r="Q50" i="23"/>
  <c r="Q58" i="23"/>
  <c r="Q82" i="23"/>
  <c r="T66" i="23" a="1"/>
  <c r="T66" i="23" s="1"/>
  <c r="O97" i="23"/>
  <c r="V97" i="23" s="1" a="1"/>
  <c r="V97" i="23" s="1"/>
  <c r="O100" i="23"/>
  <c r="T100" i="23" s="1" a="1"/>
  <c r="T100" i="23" s="1"/>
  <c r="O103" i="23"/>
  <c r="V103" i="23" s="1" a="1"/>
  <c r="V103" i="23" s="1"/>
  <c r="O108" i="23"/>
  <c r="O127" i="23"/>
  <c r="V127" i="23" s="1" a="1"/>
  <c r="V127" i="23" s="1"/>
  <c r="O130" i="23"/>
  <c r="U90" i="23" a="1"/>
  <c r="U90" i="23" s="1"/>
  <c r="O32" i="23"/>
  <c r="O36" i="23"/>
  <c r="O41" i="20"/>
  <c r="R41" i="20" s="1"/>
  <c r="O48" i="20"/>
  <c r="R48" i="20" s="1"/>
  <c r="O96" i="20"/>
  <c r="R96" i="20" s="1"/>
  <c r="O17" i="20"/>
  <c r="R17" i="20" s="1"/>
  <c r="P36" i="20"/>
  <c r="P60" i="20"/>
  <c r="O114" i="20"/>
  <c r="Q114" i="20" s="1"/>
  <c r="P20" i="20"/>
  <c r="O62" i="20"/>
  <c r="Q62" i="20" s="1"/>
  <c r="O30" i="20"/>
  <c r="P92" i="20"/>
  <c r="O28" i="20"/>
  <c r="R28" i="20" s="1"/>
  <c r="O74" i="20"/>
  <c r="R74" i="20" s="1"/>
  <c r="O14" i="20"/>
  <c r="R14" i="20" s="1"/>
  <c r="P76" i="20"/>
  <c r="O26" i="20"/>
  <c r="R26" i="20" s="1"/>
  <c r="P34" i="20"/>
  <c r="O46" i="20"/>
  <c r="O58" i="20"/>
  <c r="T58" i="20" s="1" a="1"/>
  <c r="T58" i="20" s="1"/>
  <c r="P66" i="20"/>
  <c r="U66" i="20" s="1" a="1"/>
  <c r="U66" i="20" s="1"/>
  <c r="P79" i="20"/>
  <c r="P104" i="20"/>
  <c r="O127" i="20"/>
  <c r="R127" i="20" s="1"/>
  <c r="P151" i="20"/>
  <c r="P167" i="20"/>
  <c r="U167" i="20" s="1" a="1"/>
  <c r="U167" i="20" s="1"/>
  <c r="P182" i="20"/>
  <c r="O198" i="20"/>
  <c r="R198" i="20" s="1"/>
  <c r="O214" i="20"/>
  <c r="R214" i="20" s="1"/>
  <c r="O230" i="20"/>
  <c r="R230" i="20" s="1"/>
  <c r="O246" i="20"/>
  <c r="R246" i="20" s="1"/>
  <c r="P18" i="20"/>
  <c r="U18" i="20" s="1" a="1"/>
  <c r="U18" i="20" s="1"/>
  <c r="O47" i="20"/>
  <c r="R47" i="20" s="1"/>
  <c r="P68" i="20"/>
  <c r="U68" i="20" s="1" a="1"/>
  <c r="U68" i="20" s="1"/>
  <c r="O80" i="20"/>
  <c r="R80" i="20" s="1"/>
  <c r="O95" i="20"/>
  <c r="Q95" i="20" s="1"/>
  <c r="O111" i="20"/>
  <c r="Q111" i="20" s="1"/>
  <c r="O128" i="20"/>
  <c r="Q128" i="20" s="1"/>
  <c r="O138" i="20"/>
  <c r="Q138" i="20" s="1"/>
  <c r="P152" i="20"/>
  <c r="P168" i="20"/>
  <c r="O183" i="20"/>
  <c r="Q183" i="20" s="1"/>
  <c r="Q18" i="20"/>
  <c r="O38" i="20"/>
  <c r="R38" i="20" s="1"/>
  <c r="P71" i="20"/>
  <c r="U71" i="20" s="1" a="1"/>
  <c r="U71" i="20" s="1"/>
  <c r="O112" i="20"/>
  <c r="Q112" i="20" s="1"/>
  <c r="O130" i="20"/>
  <c r="P216" i="20"/>
  <c r="P232" i="20"/>
  <c r="P248" i="20"/>
  <c r="O15" i="20"/>
  <c r="R15" i="20" s="1"/>
  <c r="O22" i="20"/>
  <c r="O31" i="20"/>
  <c r="R31" i="20" s="1"/>
  <c r="O63" i="20"/>
  <c r="R63" i="20" s="1"/>
  <c r="O135" i="20"/>
  <c r="R135" i="20" s="1"/>
  <c r="O143" i="20"/>
  <c r="Q143" i="20" s="1"/>
  <c r="O160" i="20"/>
  <c r="O176" i="20"/>
  <c r="U176" i="20" s="1" a="1"/>
  <c r="U176" i="20" s="1"/>
  <c r="O201" i="20"/>
  <c r="R201" i="20" s="1"/>
  <c r="O258" i="20"/>
  <c r="R258" i="20" s="1"/>
  <c r="O6" i="20"/>
  <c r="R6" i="20" s="1"/>
  <c r="O42" i="20"/>
  <c r="T42" i="20" s="1" a="1"/>
  <c r="T42" i="20" s="1"/>
  <c r="P50" i="20"/>
  <c r="P87" i="20"/>
  <c r="U87" i="20" s="1" a="1"/>
  <c r="U87" i="20" s="1"/>
  <c r="O98" i="20"/>
  <c r="Q98" i="20" s="1"/>
  <c r="O120" i="20"/>
  <c r="P144" i="20"/>
  <c r="O187" i="20"/>
  <c r="P222" i="20"/>
  <c r="P238" i="20"/>
  <c r="P39" i="20"/>
  <c r="U39" i="20" s="1" a="1"/>
  <c r="U39" i="20" s="1"/>
  <c r="P7" i="20"/>
  <c r="O16" i="20"/>
  <c r="R16" i="20" s="1"/>
  <c r="P23" i="20"/>
  <c r="U23" i="20" s="1" a="1"/>
  <c r="U23" i="20" s="1"/>
  <c r="O32" i="20"/>
  <c r="R32" i="20" s="1"/>
  <c r="P52" i="20"/>
  <c r="O64" i="20"/>
  <c r="R64" i="20" s="1"/>
  <c r="O78" i="20"/>
  <c r="R78" i="20" s="1"/>
  <c r="O90" i="20"/>
  <c r="O136" i="20"/>
  <c r="O146" i="20"/>
  <c r="R146" i="20" s="1"/>
  <c r="W146" i="20" s="1" a="1"/>
  <c r="W146" i="20" s="1"/>
  <c r="P177" i="20"/>
  <c r="P190" i="20"/>
  <c r="U190" i="20" s="1" a="1"/>
  <c r="U190" i="20" s="1"/>
  <c r="O203" i="20"/>
  <c r="O224" i="20"/>
  <c r="Q224" i="20" s="1"/>
  <c r="O240" i="20"/>
  <c r="R240" i="20" s="1"/>
  <c r="O10" i="20"/>
  <c r="O25" i="20"/>
  <c r="R25" i="20" s="1"/>
  <c r="P44" i="20"/>
  <c r="P55" i="20"/>
  <c r="P193" i="20"/>
  <c r="U193" i="20" s="1" a="1"/>
  <c r="U193" i="20" s="1"/>
  <c r="P206" i="20"/>
  <c r="R256" i="20"/>
  <c r="W256" i="20" s="1" a="1"/>
  <c r="W256" i="20" s="1"/>
  <c r="Q256" i="20"/>
  <c r="R248" i="20"/>
  <c r="Q248" i="20"/>
  <c r="R232" i="20"/>
  <c r="Q232" i="20"/>
  <c r="R216" i="20"/>
  <c r="Q216" i="20"/>
  <c r="P208" i="20"/>
  <c r="O208" i="20"/>
  <c r="V208" i="20" s="1" a="1"/>
  <c r="V208" i="20" s="1"/>
  <c r="R200" i="20"/>
  <c r="W200" i="20" s="1" a="1"/>
  <c r="W200" i="20" s="1"/>
  <c r="Q200" i="20"/>
  <c r="P192" i="20"/>
  <c r="O192" i="20"/>
  <c r="T192" i="20" s="1" a="1"/>
  <c r="T192" i="20" s="1"/>
  <c r="R184" i="20"/>
  <c r="Q184" i="20"/>
  <c r="P169" i="20"/>
  <c r="O169" i="20"/>
  <c r="T169" i="20" s="1" a="1"/>
  <c r="T169" i="20" s="1"/>
  <c r="P153" i="20"/>
  <c r="O153" i="20"/>
  <c r="R153" i="20" s="1"/>
  <c r="P145" i="20"/>
  <c r="O145" i="20"/>
  <c r="R145" i="20" s="1"/>
  <c r="P137" i="20"/>
  <c r="O137" i="20"/>
  <c r="P129" i="20"/>
  <c r="O129" i="20"/>
  <c r="P113" i="20"/>
  <c r="O113" i="20"/>
  <c r="Q113" i="20" s="1"/>
  <c r="P105" i="20"/>
  <c r="O105" i="20"/>
  <c r="O97" i="20"/>
  <c r="Q97" i="20" s="1"/>
  <c r="P97" i="20"/>
  <c r="P89" i="20"/>
  <c r="O89" i="20"/>
  <c r="R89" i="20" s="1"/>
  <c r="P73" i="20"/>
  <c r="O73" i="20"/>
  <c r="R73" i="20" s="1"/>
  <c r="P57" i="20"/>
  <c r="O57" i="20"/>
  <c r="R57" i="20" s="1"/>
  <c r="R30" i="20"/>
  <c r="Q30" i="20"/>
  <c r="O65" i="20"/>
  <c r="R65" i="20" s="1"/>
  <c r="P247" i="20"/>
  <c r="O247" i="20"/>
  <c r="V247" i="20" s="1" a="1"/>
  <c r="V247" i="20" s="1"/>
  <c r="P239" i="20"/>
  <c r="O239" i="20"/>
  <c r="V239" i="20" s="1" a="1"/>
  <c r="V239" i="20" s="1"/>
  <c r="P231" i="20"/>
  <c r="O231" i="20"/>
  <c r="R231" i="20" s="1"/>
  <c r="P223" i="20"/>
  <c r="O223" i="20"/>
  <c r="R223" i="20" s="1"/>
  <c r="W223" i="20" s="1" a="1"/>
  <c r="W223" i="20" s="1"/>
  <c r="P215" i="20"/>
  <c r="O215" i="20"/>
  <c r="R168" i="20"/>
  <c r="Q168" i="20"/>
  <c r="R152" i="20"/>
  <c r="Q152" i="20"/>
  <c r="R144" i="20"/>
  <c r="Q144" i="20"/>
  <c r="P121" i="20"/>
  <c r="O155" i="20"/>
  <c r="V155" i="20" s="1" a="1"/>
  <c r="V155" i="20" s="1"/>
  <c r="P99" i="20"/>
  <c r="U99" i="20" s="1" a="1"/>
  <c r="U99" i="20" s="1"/>
  <c r="Q146" i="20"/>
  <c r="P158" i="20"/>
  <c r="P200" i="20"/>
  <c r="P225" i="20"/>
  <c r="O251" i="20"/>
  <c r="V251" i="20" s="1" a="1"/>
  <c r="V251" i="20" s="1"/>
  <c r="P260" i="20"/>
  <c r="O260" i="20"/>
  <c r="R260" i="20" s="1"/>
  <c r="O252" i="20"/>
  <c r="R252" i="20" s="1"/>
  <c r="P252" i="20"/>
  <c r="P244" i="20"/>
  <c r="O244" i="20"/>
  <c r="O236" i="20"/>
  <c r="P236" i="20"/>
  <c r="P228" i="20"/>
  <c r="O228" i="20"/>
  <c r="O220" i="20"/>
  <c r="T220" i="20" s="1" a="1"/>
  <c r="T220" i="20" s="1"/>
  <c r="P220" i="20"/>
  <c r="P212" i="20"/>
  <c r="O212" i="20"/>
  <c r="O204" i="20"/>
  <c r="P204" i="20"/>
  <c r="P196" i="20"/>
  <c r="O196" i="20"/>
  <c r="O188" i="20"/>
  <c r="P188" i="20"/>
  <c r="P180" i="20"/>
  <c r="O180" i="20"/>
  <c r="P173" i="20"/>
  <c r="O173" i="20"/>
  <c r="R173" i="20" s="1"/>
  <c r="P165" i="20"/>
  <c r="O165" i="20"/>
  <c r="R165" i="20" s="1"/>
  <c r="P157" i="20"/>
  <c r="O157" i="20"/>
  <c r="P149" i="20"/>
  <c r="O149" i="20"/>
  <c r="R149" i="20" s="1"/>
  <c r="W149" i="20" s="1" a="1"/>
  <c r="W149" i="20" s="1"/>
  <c r="P141" i="20"/>
  <c r="O141" i="20"/>
  <c r="Q141" i="20" s="1"/>
  <c r="O125" i="20"/>
  <c r="T125" i="20" s="1" a="1"/>
  <c r="T125" i="20" s="1"/>
  <c r="P125" i="20"/>
  <c r="P117" i="20"/>
  <c r="O117" i="20"/>
  <c r="R117" i="20" s="1"/>
  <c r="P101" i="20"/>
  <c r="O101" i="20"/>
  <c r="P93" i="20"/>
  <c r="O93" i="20"/>
  <c r="Q93" i="20" s="1"/>
  <c r="O85" i="20"/>
  <c r="R85" i="20" s="1"/>
  <c r="P85" i="20"/>
  <c r="P77" i="20"/>
  <c r="O77" i="20"/>
  <c r="R77" i="20" s="1"/>
  <c r="O69" i="20"/>
  <c r="R69" i="20" s="1"/>
  <c r="P69" i="20"/>
  <c r="P61" i="20"/>
  <c r="O61" i="20"/>
  <c r="R61" i="20" s="1"/>
  <c r="O53" i="20"/>
  <c r="R53" i="20" s="1"/>
  <c r="P53" i="20"/>
  <c r="P45" i="20"/>
  <c r="O45" i="20"/>
  <c r="R45" i="20" s="1"/>
  <c r="O37" i="20"/>
  <c r="R37" i="20" s="1"/>
  <c r="P37" i="20"/>
  <c r="O21" i="20"/>
  <c r="R21" i="20" s="1"/>
  <c r="P21" i="20"/>
  <c r="O13" i="20"/>
  <c r="R13" i="20" s="1"/>
  <c r="O49" i="20"/>
  <c r="R49" i="20" s="1"/>
  <c r="O81" i="20"/>
  <c r="R81" i="20" s="1"/>
  <c r="O115" i="20"/>
  <c r="Q115" i="20" s="1"/>
  <c r="O219" i="20"/>
  <c r="R219" i="20" s="1"/>
  <c r="W219" i="20" s="1" a="1"/>
  <c r="W219" i="20" s="1"/>
  <c r="P197" i="20"/>
  <c r="O197" i="20"/>
  <c r="R197" i="20" s="1"/>
  <c r="P189" i="20"/>
  <c r="O189" i="20"/>
  <c r="R189" i="20" s="1"/>
  <c r="P181" i="20"/>
  <c r="O181" i="20"/>
  <c r="O110" i="20"/>
  <c r="P110" i="20"/>
  <c r="P102" i="20"/>
  <c r="O102" i="20"/>
  <c r="T102" i="20" s="1" a="1"/>
  <c r="T102" i="20" s="1"/>
  <c r="O259" i="20"/>
  <c r="Q259" i="20" s="1"/>
  <c r="P259" i="20"/>
  <c r="P243" i="20"/>
  <c r="U243" i="20" s="1" a="1"/>
  <c r="U243" i="20" s="1"/>
  <c r="O243" i="20"/>
  <c r="P227" i="20"/>
  <c r="O227" i="20"/>
  <c r="R227" i="20" s="1"/>
  <c r="P211" i="20"/>
  <c r="O211" i="20"/>
  <c r="T211" i="20" s="1" a="1"/>
  <c r="T211" i="20" s="1"/>
  <c r="Q172" i="20"/>
  <c r="R172" i="20"/>
  <c r="Q156" i="20"/>
  <c r="R156" i="20"/>
  <c r="Q116" i="20"/>
  <c r="R116" i="20"/>
  <c r="R92" i="20"/>
  <c r="Q92" i="20"/>
  <c r="R84" i="20"/>
  <c r="Q84" i="20"/>
  <c r="R76" i="20"/>
  <c r="Q76" i="20"/>
  <c r="R68" i="20"/>
  <c r="Q68" i="20"/>
  <c r="R60" i="20"/>
  <c r="Q60" i="20"/>
  <c r="R52" i="20"/>
  <c r="Q52" i="20"/>
  <c r="R44" i="20"/>
  <c r="Q44" i="20"/>
  <c r="R36" i="20"/>
  <c r="W36" i="20" s="1" a="1"/>
  <c r="W36" i="20" s="1"/>
  <c r="Q36" i="20"/>
  <c r="V36" i="20" s="1" a="1"/>
  <c r="V36" i="20" s="1"/>
  <c r="R20" i="20"/>
  <c r="Q20" i="20"/>
  <c r="P19" i="20"/>
  <c r="U19" i="20" s="1" a="1"/>
  <c r="U19" i="20" s="1"/>
  <c r="O33" i="20"/>
  <c r="R33" i="20" s="1"/>
  <c r="P118" i="20"/>
  <c r="O171" i="20"/>
  <c r="R171" i="20" s="1"/>
  <c r="W171" i="20" s="1" a="1"/>
  <c r="W171" i="20" s="1"/>
  <c r="P241" i="20"/>
  <c r="P166" i="20"/>
  <c r="O166" i="20"/>
  <c r="R166" i="20" s="1"/>
  <c r="P150" i="20"/>
  <c r="O150" i="20"/>
  <c r="R150" i="20" s="1"/>
  <c r="P142" i="20"/>
  <c r="O142" i="20"/>
  <c r="R142" i="20" s="1"/>
  <c r="P134" i="20"/>
  <c r="O134" i="20"/>
  <c r="R134" i="20" s="1"/>
  <c r="P126" i="20"/>
  <c r="O126" i="20"/>
  <c r="R126" i="20" s="1"/>
  <c r="O94" i="20"/>
  <c r="T94" i="20" s="1" a="1"/>
  <c r="T94" i="20" s="1"/>
  <c r="P202" i="20"/>
  <c r="O202" i="20"/>
  <c r="V202" i="20" s="1" a="1"/>
  <c r="V202" i="20" s="1"/>
  <c r="P194" i="20"/>
  <c r="O194" i="20"/>
  <c r="V194" i="20" s="1" a="1"/>
  <c r="V194" i="20" s="1"/>
  <c r="P186" i="20"/>
  <c r="O186" i="20"/>
  <c r="P178" i="20"/>
  <c r="O178" i="20"/>
  <c r="P163" i="20"/>
  <c r="O163" i="20"/>
  <c r="R163" i="20" s="1"/>
  <c r="P147" i="20"/>
  <c r="O147" i="20"/>
  <c r="Q147" i="20" s="1"/>
  <c r="P139" i="20"/>
  <c r="O139" i="20"/>
  <c r="R139" i="20" s="1"/>
  <c r="P131" i="20"/>
  <c r="O131" i="20"/>
  <c r="R131" i="20" s="1"/>
  <c r="P123" i="20"/>
  <c r="O123" i="20"/>
  <c r="R123" i="20" s="1"/>
  <c r="P107" i="20"/>
  <c r="O107" i="20"/>
  <c r="Q107" i="20" s="1"/>
  <c r="P91" i="20"/>
  <c r="O91" i="20"/>
  <c r="R91" i="20" s="1"/>
  <c r="P83" i="20"/>
  <c r="U83" i="20" s="1" a="1"/>
  <c r="U83" i="20" s="1"/>
  <c r="O83" i="20"/>
  <c r="R83" i="20" s="1"/>
  <c r="P75" i="20"/>
  <c r="O75" i="20"/>
  <c r="R75" i="20" s="1"/>
  <c r="P67" i="20"/>
  <c r="O67" i="20"/>
  <c r="R67" i="20" s="1"/>
  <c r="P59" i="20"/>
  <c r="O59" i="20"/>
  <c r="R59" i="20" s="1"/>
  <c r="P51" i="20"/>
  <c r="O51" i="20"/>
  <c r="R51" i="20" s="1"/>
  <c r="P43" i="20"/>
  <c r="O43" i="20"/>
  <c r="R43" i="20" s="1"/>
  <c r="P35" i="20"/>
  <c r="O35" i="20"/>
  <c r="R35" i="20" s="1"/>
  <c r="P27" i="20"/>
  <c r="O27" i="20"/>
  <c r="R27" i="20" s="1"/>
  <c r="P11" i="20"/>
  <c r="O11" i="20"/>
  <c r="R11" i="20" s="1"/>
  <c r="P161" i="20"/>
  <c r="P174" i="20"/>
  <c r="P205" i="20"/>
  <c r="O205" i="20"/>
  <c r="R205" i="20" s="1"/>
  <c r="P86" i="20"/>
  <c r="O86" i="20"/>
  <c r="P257" i="20"/>
  <c r="O257" i="20"/>
  <c r="R257" i="20" s="1"/>
  <c r="P249" i="20"/>
  <c r="O249" i="20"/>
  <c r="R249" i="20" s="1"/>
  <c r="W249" i="20" s="1" a="1"/>
  <c r="W249" i="20" s="1"/>
  <c r="P233" i="20"/>
  <c r="O233" i="20"/>
  <c r="V233" i="20" s="1" a="1"/>
  <c r="V233" i="20" s="1"/>
  <c r="P217" i="20"/>
  <c r="O217" i="20"/>
  <c r="U217" i="20" s="1" a="1"/>
  <c r="U217" i="20" s="1"/>
  <c r="R82" i="20"/>
  <c r="Q82" i="20"/>
  <c r="R66" i="20"/>
  <c r="Q66" i="20"/>
  <c r="R50" i="20"/>
  <c r="Q50" i="20"/>
  <c r="O9" i="20"/>
  <c r="R9" i="20" s="1"/>
  <c r="O29" i="20"/>
  <c r="R29" i="20" s="1"/>
  <c r="Q34" i="20"/>
  <c r="R46" i="20"/>
  <c r="Q46" i="20"/>
  <c r="Q78" i="20"/>
  <c r="O109" i="20"/>
  <c r="Q109" i="20" s="1"/>
  <c r="P133" i="20"/>
  <c r="U133" i="20" s="1" a="1"/>
  <c r="U133" i="20" s="1"/>
  <c r="P184" i="20"/>
  <c r="U184" i="20" s="1" a="1"/>
  <c r="U184" i="20" s="1"/>
  <c r="P209" i="20"/>
  <c r="U209" i="20" s="1" a="1"/>
  <c r="U209" i="20" s="1"/>
  <c r="O235" i="20"/>
  <c r="R235" i="20" s="1"/>
  <c r="P116" i="20"/>
  <c r="O132" i="20"/>
  <c r="P156" i="20"/>
  <c r="P172" i="20"/>
  <c r="P256" i="20"/>
  <c r="U256" i="20" s="1" a="1"/>
  <c r="U256" i="20" s="1"/>
  <c r="O54" i="20"/>
  <c r="V54" i="20" s="1" a="1"/>
  <c r="V54" i="20" s="1"/>
  <c r="O70" i="20"/>
  <c r="O179" i="20"/>
  <c r="R179" i="20" s="1"/>
  <c r="W179" i="20" s="1" a="1"/>
  <c r="W179" i="20" s="1"/>
  <c r="O195" i="20"/>
  <c r="O253" i="20"/>
  <c r="V253" i="20" s="1" a="1"/>
  <c r="V253" i="20" s="1"/>
  <c r="Q28" i="20"/>
  <c r="O108" i="20"/>
  <c r="T108" i="20" s="1" a="1"/>
  <c r="T108" i="20" s="1"/>
  <c r="O148" i="20"/>
  <c r="Q176" i="20"/>
  <c r="O218" i="20"/>
  <c r="O234" i="20"/>
  <c r="O250" i="20"/>
  <c r="R98" i="20"/>
  <c r="O124" i="20"/>
  <c r="O164" i="20"/>
  <c r="O254" i="20"/>
  <c r="V254" i="20" s="1" a="1"/>
  <c r="V254" i="20" s="1"/>
  <c r="O261" i="20"/>
  <c r="R261" i="20" s="1"/>
  <c r="Q16" i="20"/>
  <c r="Q48" i="20"/>
  <c r="Q64" i="20"/>
  <c r="Q80" i="20"/>
  <c r="R154" i="20"/>
  <c r="W154" i="20" s="1" a="1"/>
  <c r="W154" i="20" s="1"/>
  <c r="R170" i="20"/>
  <c r="O8" i="20"/>
  <c r="T8" i="20" s="1" a="1"/>
  <c r="T8" i="20" s="1"/>
  <c r="O24" i="20"/>
  <c r="O40" i="20"/>
  <c r="O56" i="20"/>
  <c r="O72" i="20"/>
  <c r="O88" i="20"/>
  <c r="O100" i="20"/>
  <c r="R100" i="20" s="1"/>
  <c r="O103" i="20"/>
  <c r="O106" i="20"/>
  <c r="R106" i="20" s="1"/>
  <c r="O119" i="20"/>
  <c r="R119" i="20" s="1"/>
  <c r="O122" i="20"/>
  <c r="O159" i="20"/>
  <c r="R159" i="20" s="1"/>
  <c r="O162" i="20"/>
  <c r="O175" i="20"/>
  <c r="R175" i="20" s="1"/>
  <c r="O191" i="20"/>
  <c r="V191" i="20" s="1" a="1"/>
  <c r="V191" i="20" s="1"/>
  <c r="O207" i="20"/>
  <c r="T207" i="20" s="1" a="1"/>
  <c r="T207" i="20" s="1"/>
  <c r="O210" i="20"/>
  <c r="O213" i="20"/>
  <c r="Q213" i="20" s="1"/>
  <c r="O226" i="20"/>
  <c r="O229" i="20"/>
  <c r="R229" i="20" s="1"/>
  <c r="W229" i="20" s="1" a="1"/>
  <c r="W229" i="20" s="1"/>
  <c r="O242" i="20"/>
  <c r="O245" i="20"/>
  <c r="Q245" i="20" s="1"/>
  <c r="O67" i="21"/>
  <c r="Q67" i="21" s="1"/>
  <c r="O78" i="21"/>
  <c r="R78" i="21" s="1"/>
  <c r="P181" i="21"/>
  <c r="O237" i="21"/>
  <c r="R237" i="21" s="1"/>
  <c r="R97" i="21"/>
  <c r="O144" i="21"/>
  <c r="R144" i="21" s="1"/>
  <c r="O185" i="21"/>
  <c r="P241" i="21"/>
  <c r="P11" i="21"/>
  <c r="P111" i="21"/>
  <c r="R152" i="21"/>
  <c r="Q190" i="21"/>
  <c r="P246" i="21"/>
  <c r="P31" i="21"/>
  <c r="O116" i="21"/>
  <c r="Q116" i="21" s="1"/>
  <c r="P158" i="21"/>
  <c r="P195" i="21"/>
  <c r="P251" i="21"/>
  <c r="O47" i="21"/>
  <c r="R47" i="21" s="1"/>
  <c r="Q120" i="21"/>
  <c r="O162" i="21"/>
  <c r="R162" i="21" s="1"/>
  <c r="P199" i="21"/>
  <c r="O255" i="21"/>
  <c r="P125" i="21"/>
  <c r="O167" i="21"/>
  <c r="R204" i="21"/>
  <c r="Q260" i="21"/>
  <c r="O57" i="21"/>
  <c r="Q57" i="21" s="1"/>
  <c r="P129" i="21"/>
  <c r="P172" i="21"/>
  <c r="P228" i="21"/>
  <c r="R188" i="21"/>
  <c r="Q188" i="21"/>
  <c r="R44" i="21"/>
  <c r="Q44" i="21"/>
  <c r="R80" i="21"/>
  <c r="Q80" i="21"/>
  <c r="V80" i="21" s="1" a="1"/>
  <c r="V80" i="21" s="1"/>
  <c r="R176" i="21"/>
  <c r="Q176" i="21"/>
  <c r="R246" i="21"/>
  <c r="Q246" i="21"/>
  <c r="R34" i="21"/>
  <c r="Q34" i="21"/>
  <c r="V34" i="21" s="1" a="1"/>
  <c r="V34" i="21" s="1"/>
  <c r="R54" i="21"/>
  <c r="Q54" i="21"/>
  <c r="R118" i="21"/>
  <c r="Q118" i="21"/>
  <c r="Q8" i="21"/>
  <c r="O14" i="21"/>
  <c r="P24" i="21"/>
  <c r="P34" i="21"/>
  <c r="P39" i="21"/>
  <c r="P44" i="21"/>
  <c r="O50" i="21"/>
  <c r="P54" i="21"/>
  <c r="O60" i="21"/>
  <c r="O65" i="21"/>
  <c r="Q65" i="21" s="1"/>
  <c r="O70" i="21"/>
  <c r="P75" i="21"/>
  <c r="P85" i="21"/>
  <c r="U85" i="21" s="1" a="1"/>
  <c r="U85" i="21" s="1"/>
  <c r="O95" i="21"/>
  <c r="P100" i="21"/>
  <c r="O104" i="21"/>
  <c r="O109" i="21"/>
  <c r="Q109" i="21" s="1"/>
  <c r="P118" i="21"/>
  <c r="P123" i="21"/>
  <c r="O127" i="21"/>
  <c r="Q132" i="21"/>
  <c r="P146" i="21"/>
  <c r="O156" i="21"/>
  <c r="R164" i="21"/>
  <c r="P169" i="21"/>
  <c r="O174" i="21"/>
  <c r="O179" i="21"/>
  <c r="R179" i="21" s="1"/>
  <c r="W179" i="21" s="1" a="1"/>
  <c r="W179" i="21" s="1"/>
  <c r="P183" i="21"/>
  <c r="P188" i="21"/>
  <c r="R192" i="21"/>
  <c r="O197" i="21"/>
  <c r="O202" i="21"/>
  <c r="R202" i="21" s="1"/>
  <c r="P211" i="21"/>
  <c r="P216" i="21"/>
  <c r="O225" i="21"/>
  <c r="T225" i="21" s="1" a="1"/>
  <c r="T225" i="21" s="1"/>
  <c r="P230" i="21"/>
  <c r="P234" i="21"/>
  <c r="P239" i="21"/>
  <c r="O244" i="21"/>
  <c r="Q248" i="21"/>
  <c r="P253" i="21"/>
  <c r="P257" i="21"/>
  <c r="P13" i="21"/>
  <c r="O13" i="21"/>
  <c r="Q13" i="21" s="1"/>
  <c r="P16" i="21"/>
  <c r="P99" i="21"/>
  <c r="O99" i="21"/>
  <c r="P107" i="21"/>
  <c r="O107" i="21"/>
  <c r="Q107" i="21" s="1"/>
  <c r="T139" i="21" a="1"/>
  <c r="T139" i="21" s="1"/>
  <c r="P139" i="21"/>
  <c r="O9" i="21"/>
  <c r="Q9" i="21" s="1"/>
  <c r="O19" i="21"/>
  <c r="Q19" i="21" s="1"/>
  <c r="Q24" i="21"/>
  <c r="V24" i="21" s="1" a="1"/>
  <c r="V24" i="21" s="1"/>
  <c r="O30" i="21"/>
  <c r="P55" i="21"/>
  <c r="O66" i="21"/>
  <c r="U66" i="21" s="1" a="1"/>
  <c r="U66" i="21" s="1"/>
  <c r="O76" i="21"/>
  <c r="O81" i="21"/>
  <c r="Q81" i="21" s="1"/>
  <c r="O86" i="21"/>
  <c r="P91" i="21"/>
  <c r="U91" i="21" s="1" a="1"/>
  <c r="U91" i="21" s="1"/>
  <c r="O101" i="21"/>
  <c r="T101" i="21" s="1" a="1"/>
  <c r="T101" i="21" s="1"/>
  <c r="O105" i="21"/>
  <c r="Q105" i="21" s="1"/>
  <c r="P114" i="21"/>
  <c r="O124" i="21"/>
  <c r="P128" i="21"/>
  <c r="P137" i="21"/>
  <c r="O142" i="21"/>
  <c r="O147" i="21"/>
  <c r="V147" i="21" s="1" a="1"/>
  <c r="V147" i="21" s="1"/>
  <c r="P151" i="21"/>
  <c r="O165" i="21"/>
  <c r="O170" i="21"/>
  <c r="R170" i="21" s="1"/>
  <c r="P184" i="21"/>
  <c r="U184" i="21" s="1" a="1"/>
  <c r="U184" i="21" s="1"/>
  <c r="O193" i="21"/>
  <c r="P198" i="21"/>
  <c r="P207" i="21"/>
  <c r="O212" i="21"/>
  <c r="T212" i="21" s="1" a="1"/>
  <c r="T212" i="21" s="1"/>
  <c r="Q216" i="21"/>
  <c r="P221" i="21"/>
  <c r="R230" i="21"/>
  <c r="O235" i="21"/>
  <c r="Q235" i="21" s="1"/>
  <c r="O240" i="21"/>
  <c r="P254" i="21"/>
  <c r="O258" i="21"/>
  <c r="R258" i="21" s="1"/>
  <c r="P29" i="21"/>
  <c r="O29" i="21"/>
  <c r="Q29" i="21" s="1"/>
  <c r="R20" i="21"/>
  <c r="Q20" i="21"/>
  <c r="T36" i="21" a="1"/>
  <c r="T36" i="21" s="1"/>
  <c r="O36" i="21"/>
  <c r="O40" i="21"/>
  <c r="O52" i="21"/>
  <c r="V52" i="21" s="1" a="1"/>
  <c r="V52" i="21" s="1"/>
  <c r="O15" i="21"/>
  <c r="Q15" i="21" s="1"/>
  <c r="P20" i="21"/>
  <c r="O25" i="21"/>
  <c r="Q25" i="21" s="1"/>
  <c r="O35" i="21"/>
  <c r="Q35" i="21" s="1"/>
  <c r="O46" i="21"/>
  <c r="P56" i="21"/>
  <c r="P71" i="21"/>
  <c r="O82" i="21"/>
  <c r="W82" i="21" s="1" a="1"/>
  <c r="W82" i="21" s="1"/>
  <c r="O92" i="21"/>
  <c r="P96" i="21"/>
  <c r="O106" i="21"/>
  <c r="T106" i="21" s="1" a="1"/>
  <c r="T106" i="21" s="1"/>
  <c r="O110" i="21"/>
  <c r="O115" i="21"/>
  <c r="Q115" i="21" s="1"/>
  <c r="P119" i="21"/>
  <c r="R128" i="21"/>
  <c r="O133" i="21"/>
  <c r="U133" i="21" s="1" a="1"/>
  <c r="U133" i="21" s="1"/>
  <c r="O138" i="21"/>
  <c r="R138" i="21" s="1"/>
  <c r="P147" i="21"/>
  <c r="P152" i="21"/>
  <c r="U152" i="21" s="1" a="1"/>
  <c r="U152" i="21" s="1"/>
  <c r="O161" i="21"/>
  <c r="P175" i="21"/>
  <c r="O180" i="21"/>
  <c r="Q184" i="21"/>
  <c r="P189" i="21"/>
  <c r="R198" i="21"/>
  <c r="O203" i="21"/>
  <c r="R203" i="21" s="1"/>
  <c r="W203" i="21" s="1" a="1"/>
  <c r="W203" i="21" s="1"/>
  <c r="O208" i="21"/>
  <c r="O226" i="21"/>
  <c r="R226" i="21" s="1"/>
  <c r="O231" i="21"/>
  <c r="P236" i="21"/>
  <c r="P245" i="21"/>
  <c r="O249" i="21"/>
  <c r="V249" i="21" s="1" a="1"/>
  <c r="V249" i="21" s="1"/>
  <c r="Q254" i="21"/>
  <c r="P259" i="21"/>
  <c r="T60" i="21" a="1"/>
  <c r="T60" i="21" s="1"/>
  <c r="R68" i="21"/>
  <c r="Q68" i="21"/>
  <c r="T80" i="21" a="1"/>
  <c r="T80" i="21" s="1"/>
  <c r="P80" i="21"/>
  <c r="R84" i="21"/>
  <c r="Q84" i="21"/>
  <c r="O88" i="21"/>
  <c r="U88" i="21" s="1" a="1"/>
  <c r="U88" i="21" s="1"/>
  <c r="O160" i="21"/>
  <c r="T160" i="21" s="1" a="1"/>
  <c r="T160" i="21" s="1"/>
  <c r="P206" i="21"/>
  <c r="O6" i="21"/>
  <c r="O21" i="21"/>
  <c r="Q21" i="21" s="1"/>
  <c r="P36" i="21"/>
  <c r="O41" i="21"/>
  <c r="Q41" i="21" s="1"/>
  <c r="O51" i="21"/>
  <c r="Q51" i="21" s="1"/>
  <c r="Q56" i="21"/>
  <c r="O62" i="21"/>
  <c r="P72" i="21"/>
  <c r="P87" i="21"/>
  <c r="P97" i="21"/>
  <c r="P120" i="21"/>
  <c r="P134" i="21"/>
  <c r="U134" i="21" s="1" a="1"/>
  <c r="U134" i="21" s="1"/>
  <c r="P143" i="21"/>
  <c r="O148" i="21"/>
  <c r="P157" i="21"/>
  <c r="O171" i="21"/>
  <c r="P190" i="21"/>
  <c r="O194" i="21"/>
  <c r="R194" i="21" s="1"/>
  <c r="P204" i="21"/>
  <c r="P213" i="21"/>
  <c r="U213" i="21" s="1" a="1"/>
  <c r="U213" i="21" s="1"/>
  <c r="O217" i="21"/>
  <c r="Q217" i="21" s="1"/>
  <c r="P227" i="21"/>
  <c r="R236" i="21"/>
  <c r="P250" i="21"/>
  <c r="P260" i="21"/>
  <c r="P45" i="21"/>
  <c r="O45" i="21"/>
  <c r="Q45" i="21" s="1"/>
  <c r="O222" i="21"/>
  <c r="O37" i="21"/>
  <c r="Q37" i="21" s="1"/>
  <c r="Q72" i="21"/>
  <c r="V72" i="21" s="1" a="1"/>
  <c r="V72" i="21" s="1"/>
  <c r="O214" i="21"/>
  <c r="T214" i="21" s="1" a="1"/>
  <c r="T214" i="21" s="1"/>
  <c r="P61" i="21"/>
  <c r="O61" i="21"/>
  <c r="Q61" i="21" s="1"/>
  <c r="P77" i="21"/>
  <c r="O77" i="21"/>
  <c r="Q77" i="21" s="1"/>
  <c r="P93" i="21"/>
  <c r="O93" i="21"/>
  <c r="Q93" i="21" s="1"/>
  <c r="P113" i="21"/>
  <c r="O113" i="21"/>
  <c r="T113" i="21" s="1" a="1"/>
  <c r="T113" i="21" s="1"/>
  <c r="P168" i="21"/>
  <c r="U230" i="21" a="1"/>
  <c r="U230" i="21" s="1"/>
  <c r="O12" i="21"/>
  <c r="O17" i="21"/>
  <c r="Q17" i="21" s="1"/>
  <c r="O22" i="21"/>
  <c r="P27" i="21"/>
  <c r="O32" i="21"/>
  <c r="T32" i="21" s="1" a="1"/>
  <c r="T32" i="21" s="1"/>
  <c r="O53" i="21"/>
  <c r="Q53" i="21" s="1"/>
  <c r="O63" i="21"/>
  <c r="Q63" i="21" s="1"/>
  <c r="P68" i="21"/>
  <c r="O73" i="21"/>
  <c r="Q73" i="21" s="1"/>
  <c r="Q78" i="21"/>
  <c r="O83" i="21"/>
  <c r="Q83" i="21" s="1"/>
  <c r="O94" i="21"/>
  <c r="O98" i="21"/>
  <c r="R98" i="21" s="1"/>
  <c r="O103" i="21"/>
  <c r="R111" i="21"/>
  <c r="R116" i="21"/>
  <c r="O130" i="21"/>
  <c r="R130" i="21" s="1"/>
  <c r="O135" i="21"/>
  <c r="Q135" i="21" s="1"/>
  <c r="P140" i="21"/>
  <c r="P149" i="21"/>
  <c r="O153" i="21"/>
  <c r="Q153" i="21" s="1"/>
  <c r="Q158" i="21"/>
  <c r="P163" i="21"/>
  <c r="U163" i="21" s="1" a="1"/>
  <c r="U163" i="21" s="1"/>
  <c r="R172" i="21"/>
  <c r="W172" i="21" s="1" a="1"/>
  <c r="W172" i="21" s="1"/>
  <c r="O182" i="21"/>
  <c r="P186" i="21"/>
  <c r="P196" i="21"/>
  <c r="O200" i="21"/>
  <c r="O205" i="21"/>
  <c r="Q205" i="21" s="1"/>
  <c r="P209" i="21"/>
  <c r="P214" i="21"/>
  <c r="P219" i="21"/>
  <c r="O223" i="21"/>
  <c r="Q223" i="21" s="1"/>
  <c r="Q228" i="21"/>
  <c r="P242" i="21"/>
  <c r="O252" i="21"/>
  <c r="P256" i="21"/>
  <c r="U256" i="21" s="1" a="1"/>
  <c r="U256" i="21" s="1"/>
  <c r="O16" i="21"/>
  <c r="T16" i="21" s="1" a="1"/>
  <c r="T16" i="21" s="1"/>
  <c r="P10" i="21"/>
  <c r="U10" i="21" s="1" a="1"/>
  <c r="U10" i="21" s="1"/>
  <c r="O10" i="21"/>
  <c r="P26" i="21"/>
  <c r="O26" i="21"/>
  <c r="P42" i="21"/>
  <c r="O42" i="21"/>
  <c r="W42" i="21" s="1" a="1"/>
  <c r="W42" i="21" s="1"/>
  <c r="P7" i="21"/>
  <c r="O18" i="21"/>
  <c r="O28" i="21"/>
  <c r="U28" i="21" s="1" a="1"/>
  <c r="U28" i="21" s="1"/>
  <c r="O33" i="21"/>
  <c r="Q33" i="21" s="1"/>
  <c r="O38" i="21"/>
  <c r="P43" i="21"/>
  <c r="O48" i="21"/>
  <c r="O69" i="21"/>
  <c r="Q69" i="21" s="1"/>
  <c r="O79" i="21"/>
  <c r="Q79" i="21" s="1"/>
  <c r="P84" i="21"/>
  <c r="O89" i="21"/>
  <c r="Q89" i="21" s="1"/>
  <c r="O108" i="21"/>
  <c r="O112" i="21"/>
  <c r="Q112" i="21" s="1"/>
  <c r="P117" i="21"/>
  <c r="O121" i="21"/>
  <c r="Q121" i="21" s="1"/>
  <c r="P131" i="21"/>
  <c r="R140" i="21"/>
  <c r="W140" i="21" s="1" a="1"/>
  <c r="W140" i="21" s="1"/>
  <c r="Q144" i="21"/>
  <c r="O150" i="21"/>
  <c r="P154" i="21"/>
  <c r="P164" i="21"/>
  <c r="U164" i="21" s="1" a="1"/>
  <c r="U164" i="21" s="1"/>
  <c r="O168" i="21"/>
  <c r="O173" i="21"/>
  <c r="R173" i="21" s="1"/>
  <c r="P177" i="21"/>
  <c r="U177" i="21" s="1" a="1"/>
  <c r="U177" i="21" s="1"/>
  <c r="P187" i="21"/>
  <c r="O191" i="21"/>
  <c r="U191" i="21" s="1" a="1"/>
  <c r="U191" i="21" s="1"/>
  <c r="Q196" i="21"/>
  <c r="P210" i="21"/>
  <c r="O220" i="21"/>
  <c r="P224" i="21"/>
  <c r="P233" i="21"/>
  <c r="O238" i="21"/>
  <c r="T238" i="21" s="1" a="1"/>
  <c r="T238" i="21" s="1"/>
  <c r="O243" i="21"/>
  <c r="R243" i="21" s="1"/>
  <c r="R256" i="21"/>
  <c r="W256" i="21" s="1" a="1"/>
  <c r="W256" i="21" s="1"/>
  <c r="O261" i="21"/>
  <c r="R261" i="21" s="1"/>
  <c r="P88" i="21"/>
  <c r="P218" i="21"/>
  <c r="U218" i="21" s="1" a="1"/>
  <c r="U218" i="21" s="1"/>
  <c r="P58" i="21"/>
  <c r="O58" i="21"/>
  <c r="P74" i="21"/>
  <c r="O74" i="21"/>
  <c r="P90" i="21"/>
  <c r="O90" i="21"/>
  <c r="V90" i="21" s="1" a="1"/>
  <c r="V90" i="21" s="1"/>
  <c r="P102" i="21"/>
  <c r="O102" i="21"/>
  <c r="O126" i="21"/>
  <c r="U126" i="21" s="1" a="1"/>
  <c r="U126" i="21" s="1"/>
  <c r="O166" i="21"/>
  <c r="V166" i="21" s="1" a="1"/>
  <c r="V166" i="21" s="1"/>
  <c r="V172" i="21" a="1"/>
  <c r="V172" i="21" s="1"/>
  <c r="O247" i="21"/>
  <c r="V247" i="21" s="1" a="1"/>
  <c r="V247" i="21" s="1"/>
  <c r="P8" i="21"/>
  <c r="P23" i="21"/>
  <c r="O49" i="21"/>
  <c r="Q49" i="21" s="1"/>
  <c r="P59" i="21"/>
  <c r="O64" i="21"/>
  <c r="P122" i="21"/>
  <c r="P132" i="21"/>
  <c r="O136" i="21"/>
  <c r="O141" i="21"/>
  <c r="V141" i="21" s="1" a="1"/>
  <c r="V141" i="21" s="1"/>
  <c r="P145" i="21"/>
  <c r="P155" i="21"/>
  <c r="O159" i="21"/>
  <c r="U159" i="21" s="1" a="1"/>
  <c r="U159" i="21" s="1"/>
  <c r="P178" i="21"/>
  <c r="P192" i="21"/>
  <c r="U192" i="21" s="1" a="1"/>
  <c r="U192" i="21" s="1"/>
  <c r="P201" i="21"/>
  <c r="O206" i="21"/>
  <c r="U206" i="21" s="1" a="1"/>
  <c r="U206" i="21" s="1"/>
  <c r="P215" i="21"/>
  <c r="R224" i="21"/>
  <c r="O229" i="21"/>
  <c r="R229" i="21" s="1"/>
  <c r="W229" i="21" s="1" a="1"/>
  <c r="W229" i="21" s="1"/>
  <c r="P248" i="21"/>
  <c r="U248" i="21" s="1" a="1"/>
  <c r="U248" i="21" s="1"/>
  <c r="Q109" i="23"/>
  <c r="V109" i="23" s="1" a="1"/>
  <c r="V109" i="23" s="1"/>
  <c r="R109" i="23"/>
  <c r="W109" i="23" s="1" a="1"/>
  <c r="W109" i="23" s="1"/>
  <c r="R13" i="23"/>
  <c r="W13" i="23" s="1" a="1"/>
  <c r="W13" i="23" s="1"/>
  <c r="Q13" i="23"/>
  <c r="V13" i="23" s="1" a="1"/>
  <c r="V13" i="23" s="1"/>
  <c r="R21" i="23"/>
  <c r="R29" i="23"/>
  <c r="Q29" i="23"/>
  <c r="V29" i="23" s="1" a="1"/>
  <c r="V29" i="23" s="1"/>
  <c r="R37" i="23"/>
  <c r="Q37" i="23"/>
  <c r="R45" i="23"/>
  <c r="Q45" i="23"/>
  <c r="R53" i="23"/>
  <c r="W53" i="23" a="1"/>
  <c r="W53" i="23" s="1"/>
  <c r="Q53" i="23"/>
  <c r="R61" i="23"/>
  <c r="W61" i="23" s="1" a="1"/>
  <c r="W61" i="23" s="1"/>
  <c r="Q61" i="23"/>
  <c r="T61" i="23" a="1"/>
  <c r="T61" i="23" s="1"/>
  <c r="T69" i="23" a="1"/>
  <c r="T69" i="23" s="1"/>
  <c r="Q93" i="23"/>
  <c r="V93" i="23" s="1" a="1"/>
  <c r="V93" i="23" s="1"/>
  <c r="R93" i="23"/>
  <c r="W93" i="23" s="1" a="1"/>
  <c r="W93" i="23" s="1"/>
  <c r="Q125" i="23"/>
  <c r="R125" i="23"/>
  <c r="R151" i="23"/>
  <c r="Q151" i="23"/>
  <c r="R154" i="23"/>
  <c r="Q154" i="23"/>
  <c r="R183" i="23"/>
  <c r="Q183" i="23"/>
  <c r="R186" i="23"/>
  <c r="Q186" i="23"/>
  <c r="V186" i="23" a="1"/>
  <c r="V186" i="23" s="1"/>
  <c r="R215" i="23"/>
  <c r="R218" i="23"/>
  <c r="Q218" i="23"/>
  <c r="R247" i="23"/>
  <c r="W247" i="23" s="1" a="1"/>
  <c r="W247" i="23" s="1"/>
  <c r="Q247" i="23"/>
  <c r="Q250" i="23"/>
  <c r="W69" i="23" a="1"/>
  <c r="W69" i="23" s="1"/>
  <c r="W45" i="23" a="1"/>
  <c r="W45" i="23" s="1"/>
  <c r="Q11" i="23"/>
  <c r="R19" i="23"/>
  <c r="W19" i="23" s="1" a="1"/>
  <c r="W19" i="23" s="1"/>
  <c r="R43" i="23"/>
  <c r="Q43" i="23"/>
  <c r="Q67" i="23"/>
  <c r="Q83" i="23"/>
  <c r="R91" i="23"/>
  <c r="Q123" i="23"/>
  <c r="Q143" i="23"/>
  <c r="R146" i="23"/>
  <c r="Q146" i="23"/>
  <c r="R175" i="23"/>
  <c r="W175" i="23" s="1" a="1"/>
  <c r="W175" i="23" s="1"/>
  <c r="Q175" i="23"/>
  <c r="Q178" i="23"/>
  <c r="R207" i="23"/>
  <c r="W207" i="23" s="1" a="1"/>
  <c r="W207" i="23" s="1"/>
  <c r="Q207" i="23"/>
  <c r="R210" i="23"/>
  <c r="W210" i="23" s="1" a="1"/>
  <c r="W210" i="23" s="1"/>
  <c r="Q210" i="23"/>
  <c r="R239" i="23"/>
  <c r="W239" i="23" s="1" a="1"/>
  <c r="W239" i="23" s="1"/>
  <c r="Q239" i="23"/>
  <c r="T239" i="23" a="1"/>
  <c r="T239" i="23" s="1"/>
  <c r="R242" i="23"/>
  <c r="Q242" i="23"/>
  <c r="R9" i="23"/>
  <c r="Q9" i="23"/>
  <c r="R17" i="23"/>
  <c r="Q17" i="23"/>
  <c r="R25" i="23"/>
  <c r="Q25" i="23"/>
  <c r="V25" i="23" s="1" a="1"/>
  <c r="V25" i="23" s="1"/>
  <c r="R33" i="23"/>
  <c r="Q33" i="23"/>
  <c r="R41" i="23"/>
  <c r="Q41" i="23"/>
  <c r="R49" i="23"/>
  <c r="W49" i="23" s="1" a="1"/>
  <c r="W49" i="23" s="1"/>
  <c r="Q49" i="23"/>
  <c r="V49" i="23" s="1" a="1"/>
  <c r="V49" i="23" s="1"/>
  <c r="R57" i="23"/>
  <c r="W57" i="23" s="1" a="1"/>
  <c r="W57" i="23" s="1"/>
  <c r="Q57" i="23"/>
  <c r="V57" i="23" s="1" a="1"/>
  <c r="V57" i="23" s="1"/>
  <c r="T57" i="23" a="1"/>
  <c r="T57" i="23" s="1"/>
  <c r="R65" i="23"/>
  <c r="T65" i="23" a="1"/>
  <c r="T65" i="23" s="1"/>
  <c r="Q65" i="23"/>
  <c r="V65" i="23" s="1" a="1"/>
  <c r="V65" i="23" s="1"/>
  <c r="W65" i="23" a="1"/>
  <c r="W65" i="23" s="1"/>
  <c r="R73" i="23"/>
  <c r="W73" i="23" s="1" a="1"/>
  <c r="W73" i="23" s="1"/>
  <c r="Q73" i="23"/>
  <c r="R81" i="23"/>
  <c r="Q81" i="23"/>
  <c r="W81" i="23" a="1"/>
  <c r="W81" i="23" s="1"/>
  <c r="R89" i="23"/>
  <c r="W89" i="23" s="1" a="1"/>
  <c r="W89" i="23" s="1"/>
  <c r="Q89" i="23"/>
  <c r="T89" i="23" a="1"/>
  <c r="T89" i="23" s="1"/>
  <c r="R100" i="23"/>
  <c r="W100" i="23" s="1" a="1"/>
  <c r="W100" i="23" s="1"/>
  <c r="Q100" i="23"/>
  <c r="R135" i="23"/>
  <c r="Q135" i="23"/>
  <c r="R167" i="23"/>
  <c r="Q167" i="23"/>
  <c r="Q170" i="23"/>
  <c r="R199" i="23"/>
  <c r="W199" i="23" s="1" a="1"/>
  <c r="W199" i="23" s="1"/>
  <c r="Q199" i="23"/>
  <c r="R231" i="23"/>
  <c r="W231" i="23" s="1" a="1"/>
  <c r="W231" i="23" s="1"/>
  <c r="Q231" i="23"/>
  <c r="Q234" i="23"/>
  <c r="Q95" i="23"/>
  <c r="V95" i="23" s="1" a="1"/>
  <c r="V95" i="23" s="1"/>
  <c r="T95" i="23" a="1"/>
  <c r="T95" i="23" s="1"/>
  <c r="Q111" i="23"/>
  <c r="V111" i="23" s="1" a="1"/>
  <c r="V111" i="23" s="1"/>
  <c r="T111" i="23" a="1"/>
  <c r="T111" i="23" s="1"/>
  <c r="Q127" i="23"/>
  <c r="T186" i="23" a="1"/>
  <c r="T186" i="23" s="1"/>
  <c r="R15" i="23"/>
  <c r="W15" i="23" s="1" a="1"/>
  <c r="W15" i="23" s="1"/>
  <c r="Q15" i="23"/>
  <c r="V15" i="23" s="1" a="1"/>
  <c r="V15" i="23" s="1"/>
  <c r="R23" i="23"/>
  <c r="W23" i="23" s="1" a="1"/>
  <c r="W23" i="23" s="1"/>
  <c r="Q23" i="23"/>
  <c r="V23" i="23" s="1" a="1"/>
  <c r="V23" i="23" s="1"/>
  <c r="U23" i="23" a="1"/>
  <c r="U23" i="23" s="1"/>
  <c r="R47" i="23"/>
  <c r="Q47" i="23"/>
  <c r="R71" i="23"/>
  <c r="Q71" i="23"/>
  <c r="R79" i="23"/>
  <c r="Q79" i="23"/>
  <c r="R87" i="23"/>
  <c r="Q87" i="23"/>
  <c r="R130" i="23"/>
  <c r="Q130" i="23"/>
  <c r="R159" i="23"/>
  <c r="W159" i="23" s="1" a="1"/>
  <c r="W159" i="23" s="1"/>
  <c r="Q159" i="23"/>
  <c r="R191" i="23"/>
  <c r="Q191" i="23"/>
  <c r="Q194" i="23"/>
  <c r="R223" i="23"/>
  <c r="W223" i="23" s="1" a="1"/>
  <c r="W223" i="23" s="1"/>
  <c r="Q223" i="23"/>
  <c r="R255" i="23"/>
  <c r="Q255" i="23"/>
  <c r="Q258" i="23"/>
  <c r="T45" i="23" a="1"/>
  <c r="T45" i="23" s="1"/>
  <c r="T53" i="23" a="1"/>
  <c r="T53" i="23" s="1"/>
  <c r="T125" i="23" a="1"/>
  <c r="T125" i="23" s="1"/>
  <c r="R95" i="23"/>
  <c r="W95" i="23" s="1" a="1"/>
  <c r="W95" i="23" s="1"/>
  <c r="Q98" i="23"/>
  <c r="R98" i="23"/>
  <c r="R111" i="23"/>
  <c r="W111" i="23" s="1" a="1"/>
  <c r="W111" i="23" s="1"/>
  <c r="Q114" i="23"/>
  <c r="R114" i="23"/>
  <c r="W114" i="23" s="1" a="1"/>
  <c r="W114" i="23" s="1"/>
  <c r="R127" i="23"/>
  <c r="W127" i="23" s="1" a="1"/>
  <c r="W127" i="23" s="1"/>
  <c r="R131" i="23"/>
  <c r="Q131" i="23"/>
  <c r="R139" i="23"/>
  <c r="Q139" i="23"/>
  <c r="R147" i="23"/>
  <c r="W147" i="23" s="1" a="1"/>
  <c r="W147" i="23" s="1"/>
  <c r="Q147" i="23"/>
  <c r="R155" i="23"/>
  <c r="W155" i="23" s="1" a="1"/>
  <c r="W155" i="23" s="1"/>
  <c r="Q155" i="23"/>
  <c r="R163" i="23"/>
  <c r="W163" i="23" s="1" a="1"/>
  <c r="W163" i="23" s="1"/>
  <c r="Q163" i="23"/>
  <c r="R171" i="23"/>
  <c r="W171" i="23" s="1" a="1"/>
  <c r="W171" i="23" s="1"/>
  <c r="Q171" i="23"/>
  <c r="R179" i="23"/>
  <c r="W179" i="23" s="1" a="1"/>
  <c r="W179" i="23" s="1"/>
  <c r="Q179" i="23"/>
  <c r="R187" i="23"/>
  <c r="W187" i="23" s="1" a="1"/>
  <c r="W187" i="23" s="1"/>
  <c r="Q187" i="23"/>
  <c r="R195" i="23"/>
  <c r="W195" i="23" s="1" a="1"/>
  <c r="W195" i="23" s="1"/>
  <c r="Q195" i="23"/>
  <c r="R203" i="23"/>
  <c r="W203" i="23" s="1" a="1"/>
  <c r="W203" i="23" s="1"/>
  <c r="Q203" i="23"/>
  <c r="R211" i="23"/>
  <c r="W211" i="23" s="1" a="1"/>
  <c r="W211" i="23" s="1"/>
  <c r="Q211" i="23"/>
  <c r="R219" i="23"/>
  <c r="W219" i="23" s="1" a="1"/>
  <c r="W219" i="23" s="1"/>
  <c r="Q219" i="23"/>
  <c r="R235" i="23"/>
  <c r="W235" i="23" s="1" a="1"/>
  <c r="W235" i="23" s="1"/>
  <c r="Q235" i="23"/>
  <c r="R243" i="23"/>
  <c r="W243" i="23" s="1" a="1"/>
  <c r="W243" i="23" s="1"/>
  <c r="Q243" i="23"/>
  <c r="R259" i="23"/>
  <c r="W259" i="23" s="1" a="1"/>
  <c r="W259" i="23" s="1"/>
  <c r="Q259" i="23"/>
  <c r="R129" i="23"/>
  <c r="W129" i="23" s="1" a="1"/>
  <c r="W129" i="23" s="1"/>
  <c r="R137" i="23"/>
  <c r="Q137" i="23"/>
  <c r="Q153" i="23"/>
  <c r="R161" i="23"/>
  <c r="Q161" i="23"/>
  <c r="R169" i="23"/>
  <c r="W169" i="23" s="1" a="1"/>
  <c r="W169" i="23" s="1"/>
  <c r="Q169" i="23"/>
  <c r="R177" i="23"/>
  <c r="W177" i="23" s="1" a="1"/>
  <c r="W177" i="23" s="1"/>
  <c r="Q177" i="23"/>
  <c r="Q185" i="23"/>
  <c r="R193" i="23"/>
  <c r="Q193" i="23"/>
  <c r="R201" i="23"/>
  <c r="R209" i="23"/>
  <c r="W209" i="23" s="1" a="1"/>
  <c r="W209" i="23" s="1"/>
  <c r="Q209" i="23"/>
  <c r="R225" i="23"/>
  <c r="Q225" i="23"/>
  <c r="R233" i="23"/>
  <c r="W233" i="23" s="1" a="1"/>
  <c r="W233" i="23" s="1"/>
  <c r="Q233" i="23"/>
  <c r="R241" i="23"/>
  <c r="Q241" i="23"/>
  <c r="R257" i="23"/>
  <c r="W257" i="23" s="1" a="1"/>
  <c r="W257" i="23" s="1"/>
  <c r="Q257" i="23"/>
  <c r="Q133" i="23"/>
  <c r="R141" i="23"/>
  <c r="R149" i="23"/>
  <c r="W149" i="23" s="1" a="1"/>
  <c r="W149" i="23" s="1"/>
  <c r="Q149" i="23"/>
  <c r="R157" i="23"/>
  <c r="Q157" i="23"/>
  <c r="Q165" i="23"/>
  <c r="R173" i="23"/>
  <c r="R189" i="23"/>
  <c r="W189" i="23" s="1" a="1"/>
  <c r="W189" i="23" s="1"/>
  <c r="Q197" i="23"/>
  <c r="R205" i="23"/>
  <c r="Q213" i="23"/>
  <c r="R221" i="23"/>
  <c r="W221" i="23" s="1" a="1"/>
  <c r="W221" i="23" s="1"/>
  <c r="Q221" i="23"/>
  <c r="Q229" i="23"/>
  <c r="R237" i="23"/>
  <c r="W237" i="23" s="1" a="1"/>
  <c r="W237" i="23" s="1"/>
  <c r="R245" i="23"/>
  <c r="W245" i="23" s="1" a="1"/>
  <c r="W245" i="23" s="1"/>
  <c r="Q245" i="23"/>
  <c r="R253" i="23"/>
  <c r="Q261" i="23"/>
  <c r="R251" i="20"/>
  <c r="W251" i="20" s="1" a="1"/>
  <c r="W251" i="20" s="1"/>
  <c r="Q251" i="20"/>
  <c r="R99" i="20"/>
  <c r="W99" i="20" s="1" a="1"/>
  <c r="W99" i="20" s="1"/>
  <c r="Q118" i="20"/>
  <c r="V118" i="20" s="1" a="1"/>
  <c r="V118" i="20" s="1"/>
  <c r="R121" i="20"/>
  <c r="Q121" i="20"/>
  <c r="Q134" i="20"/>
  <c r="Q158" i="20"/>
  <c r="R161" i="20"/>
  <c r="Q161" i="20"/>
  <c r="Q174" i="20"/>
  <c r="R177" i="20"/>
  <c r="Q177" i="20"/>
  <c r="Q182" i="20"/>
  <c r="R185" i="20"/>
  <c r="W185" i="20" s="1" a="1"/>
  <c r="W185" i="20" s="1"/>
  <c r="Q185" i="20"/>
  <c r="Q190" i="20"/>
  <c r="R193" i="20"/>
  <c r="W193" i="20" s="1" a="1"/>
  <c r="W193" i="20" s="1"/>
  <c r="Q193" i="20"/>
  <c r="Q198" i="20"/>
  <c r="Q206" i="20"/>
  <c r="R209" i="20"/>
  <c r="W209" i="20" s="1" a="1"/>
  <c r="W209" i="20" s="1"/>
  <c r="Q209" i="20"/>
  <c r="R217" i="20"/>
  <c r="W217" i="20" s="1" a="1"/>
  <c r="W217" i="20" s="1"/>
  <c r="Q222" i="20"/>
  <c r="R225" i="20"/>
  <c r="W225" i="20" s="1" a="1"/>
  <c r="W225" i="20" s="1"/>
  <c r="Q225" i="20"/>
  <c r="Q238" i="20"/>
  <c r="R241" i="20"/>
  <c r="Q241" i="20"/>
  <c r="Q104" i="20"/>
  <c r="R243" i="20"/>
  <c r="Q243" i="20"/>
  <c r="Q135" i="20"/>
  <c r="R143" i="20"/>
  <c r="R151" i="20"/>
  <c r="Q151" i="20"/>
  <c r="R167" i="20"/>
  <c r="W167" i="20" s="1" a="1"/>
  <c r="W167" i="20" s="1"/>
  <c r="Q167" i="20"/>
  <c r="R183" i="20"/>
  <c r="W183" i="20" s="1" a="1"/>
  <c r="W183" i="20" s="1"/>
  <c r="R199" i="20"/>
  <c r="W199" i="20" s="1" a="1"/>
  <c r="W199" i="20" s="1"/>
  <c r="Q199" i="20"/>
  <c r="R239" i="20"/>
  <c r="W239" i="20" s="1" a="1"/>
  <c r="W239" i="20" s="1"/>
  <c r="Q239" i="20"/>
  <c r="R247" i="20"/>
  <c r="W247" i="20" s="1" a="1"/>
  <c r="W247" i="20" s="1"/>
  <c r="Q247" i="20"/>
  <c r="R115" i="20"/>
  <c r="R187" i="20"/>
  <c r="Q187" i="20"/>
  <c r="Q7" i="20"/>
  <c r="Q17" i="20"/>
  <c r="Q39" i="20"/>
  <c r="Q41" i="20"/>
  <c r="Q47" i="20"/>
  <c r="Q55" i="20"/>
  <c r="V55" i="20" s="1" a="1"/>
  <c r="V55" i="20" s="1"/>
  <c r="Q61" i="20"/>
  <c r="Q71" i="20"/>
  <c r="V71" i="20" s="1" a="1"/>
  <c r="V71" i="20" s="1"/>
  <c r="Q77" i="20"/>
  <c r="Q79" i="20"/>
  <c r="V79" i="20" s="1" a="1"/>
  <c r="V79" i="20" s="1"/>
  <c r="Q87" i="20"/>
  <c r="V87" i="20" s="1" a="1"/>
  <c r="V87" i="20" s="1"/>
  <c r="R203" i="20"/>
  <c r="Q203" i="20"/>
  <c r="Q15" i="20"/>
  <c r="Q19" i="20"/>
  <c r="Q23" i="20"/>
  <c r="Q31" i="20"/>
  <c r="R133" i="20"/>
  <c r="Q133" i="20"/>
  <c r="R141" i="20"/>
  <c r="R157" i="20"/>
  <c r="Q157" i="20"/>
  <c r="R181" i="20"/>
  <c r="Q181" i="20"/>
  <c r="Q189" i="20"/>
  <c r="R221" i="20"/>
  <c r="W221" i="20" s="1" a="1"/>
  <c r="W221" i="20" s="1"/>
  <c r="Q221" i="20"/>
  <c r="R237" i="20"/>
  <c r="W237" i="20" s="1" a="1"/>
  <c r="W237" i="20" s="1"/>
  <c r="Q237" i="20"/>
  <c r="Q258" i="20"/>
  <c r="Q131" i="20"/>
  <c r="U232" i="20" a="1"/>
  <c r="U232" i="20" s="1"/>
  <c r="V146" i="20" a="1"/>
  <c r="V146" i="20" s="1"/>
  <c r="V182" i="20" a="1"/>
  <c r="V182" i="20" s="1"/>
  <c r="U182" i="20" a="1"/>
  <c r="U182" i="20" s="1"/>
  <c r="T251" i="20" a="1"/>
  <c r="T251" i="20" s="1"/>
  <c r="W158" i="20" a="1"/>
  <c r="W158" i="20" s="1"/>
  <c r="W252" i="20" a="1"/>
  <c r="W252" i="20" s="1"/>
  <c r="R151" i="21"/>
  <c r="Q151" i="21"/>
  <c r="R207" i="21"/>
  <c r="Q207" i="21"/>
  <c r="Q85" i="21"/>
  <c r="V85" i="21" s="1" a="1"/>
  <c r="V85" i="21" s="1"/>
  <c r="R96" i="21"/>
  <c r="W96" i="21" s="1" a="1"/>
  <c r="W96" i="21" s="1"/>
  <c r="R112" i="21"/>
  <c r="R115" i="21"/>
  <c r="R123" i="21"/>
  <c r="Q123" i="21"/>
  <c r="R131" i="21"/>
  <c r="Q131" i="21"/>
  <c r="R139" i="21"/>
  <c r="W139" i="21" s="1" a="1"/>
  <c r="W139" i="21" s="1"/>
  <c r="Q139" i="21"/>
  <c r="R155" i="21"/>
  <c r="W155" i="21" s="1" a="1"/>
  <c r="W155" i="21" s="1"/>
  <c r="Q155" i="21"/>
  <c r="R163" i="21"/>
  <c r="Q163" i="21"/>
  <c r="R171" i="21"/>
  <c r="W171" i="21" s="1" a="1"/>
  <c r="W171" i="21" s="1"/>
  <c r="Q171" i="21"/>
  <c r="R187" i="21"/>
  <c r="W187" i="21" s="1" a="1"/>
  <c r="W187" i="21" s="1"/>
  <c r="Q187" i="21"/>
  <c r="R195" i="21"/>
  <c r="W195" i="21" s="1" a="1"/>
  <c r="W195" i="21" s="1"/>
  <c r="Q195" i="21"/>
  <c r="R211" i="21"/>
  <c r="Q211" i="21"/>
  <c r="R219" i="21"/>
  <c r="Q219" i="21"/>
  <c r="R227" i="21"/>
  <c r="Q227" i="21"/>
  <c r="R235" i="21"/>
  <c r="R251" i="21"/>
  <c r="W251" i="21" s="1" a="1"/>
  <c r="W251" i="21" s="1"/>
  <c r="Q251" i="21"/>
  <c r="R259" i="21"/>
  <c r="W259" i="21" s="1" a="1"/>
  <c r="W259" i="21" s="1"/>
  <c r="Q259" i="21"/>
  <c r="R129" i="21"/>
  <c r="Q129" i="21"/>
  <c r="R137" i="21"/>
  <c r="Q137" i="21"/>
  <c r="R145" i="21"/>
  <c r="W145" i="21" s="1" a="1"/>
  <c r="W145" i="21" s="1"/>
  <c r="Q145" i="21"/>
  <c r="R161" i="21"/>
  <c r="W161" i="21" s="1" a="1"/>
  <c r="W161" i="21" s="1"/>
  <c r="Q161" i="21"/>
  <c r="R169" i="21"/>
  <c r="Q169" i="21"/>
  <c r="R177" i="21"/>
  <c r="Q177" i="21"/>
  <c r="R185" i="21"/>
  <c r="W185" i="21" s="1" a="1"/>
  <c r="W185" i="21" s="1"/>
  <c r="Q185" i="21"/>
  <c r="R193" i="21"/>
  <c r="Q193" i="21"/>
  <c r="R201" i="21"/>
  <c r="Q201" i="21"/>
  <c r="R209" i="21"/>
  <c r="Q209" i="21"/>
  <c r="R217" i="21"/>
  <c r="R233" i="21"/>
  <c r="Q233" i="21"/>
  <c r="R241" i="21"/>
  <c r="Q241" i="21"/>
  <c r="R257" i="21"/>
  <c r="Q257" i="21"/>
  <c r="Q47" i="21"/>
  <c r="Q100" i="21"/>
  <c r="R135" i="21"/>
  <c r="R143" i="21"/>
  <c r="Q143" i="21"/>
  <c r="R215" i="21"/>
  <c r="W215" i="21" s="1" a="1"/>
  <c r="W215" i="21" s="1"/>
  <c r="Q215" i="21"/>
  <c r="R231" i="21"/>
  <c r="Q231" i="21"/>
  <c r="R239" i="21"/>
  <c r="Q239" i="21"/>
  <c r="R247" i="21"/>
  <c r="T96" i="21" a="1"/>
  <c r="T96" i="21" s="1"/>
  <c r="T255" i="21" a="1"/>
  <c r="T255" i="21" s="1"/>
  <c r="R7" i="21"/>
  <c r="R9" i="21"/>
  <c r="R11" i="21"/>
  <c r="W11" i="21" s="1" a="1"/>
  <c r="W11" i="21" s="1"/>
  <c r="R13" i="21"/>
  <c r="R15" i="21"/>
  <c r="R21" i="21"/>
  <c r="W21" i="21" s="1" a="1"/>
  <c r="W21" i="21" s="1"/>
  <c r="R23" i="21"/>
  <c r="R27" i="21"/>
  <c r="R31" i="21"/>
  <c r="W31" i="21" s="1" a="1"/>
  <c r="W31" i="21" s="1"/>
  <c r="R35" i="21"/>
  <c r="R37" i="21"/>
  <c r="R39" i="21"/>
  <c r="R43" i="21"/>
  <c r="R51" i="21"/>
  <c r="R55" i="21"/>
  <c r="R57" i="21"/>
  <c r="R59" i="21"/>
  <c r="R61" i="21"/>
  <c r="R63" i="21"/>
  <c r="R65" i="21"/>
  <c r="W65" i="21" s="1" a="1"/>
  <c r="W65" i="21" s="1"/>
  <c r="R67" i="21"/>
  <c r="R71" i="21"/>
  <c r="R75" i="21"/>
  <c r="R79" i="21"/>
  <c r="W79" i="21" s="1" a="1"/>
  <c r="W79" i="21" s="1"/>
  <c r="R81" i="21"/>
  <c r="R87" i="21"/>
  <c r="R91" i="21"/>
  <c r="Q98" i="21"/>
  <c r="R107" i="21"/>
  <c r="Q114" i="21"/>
  <c r="V114" i="21" s="1" a="1"/>
  <c r="V114" i="21" s="1"/>
  <c r="R117" i="21"/>
  <c r="Q117" i="21"/>
  <c r="Q122" i="21"/>
  <c r="R125" i="21"/>
  <c r="Q125" i="21"/>
  <c r="Q130" i="21"/>
  <c r="R133" i="21"/>
  <c r="W133" i="21" s="1" a="1"/>
  <c r="W133" i="21" s="1"/>
  <c r="Q133" i="21"/>
  <c r="Q138" i="21"/>
  <c r="Q141" i="21"/>
  <c r="Q146" i="21"/>
  <c r="R149" i="21"/>
  <c r="Q149" i="21"/>
  <c r="Q154" i="21"/>
  <c r="R157" i="21"/>
  <c r="W157" i="21" s="1" a="1"/>
  <c r="W157" i="21" s="1"/>
  <c r="Q157" i="21"/>
  <c r="R165" i="21"/>
  <c r="Q165" i="21"/>
  <c r="Q170" i="21"/>
  <c r="Q178" i="21"/>
  <c r="R181" i="21"/>
  <c r="Q181" i="21"/>
  <c r="Q186" i="21"/>
  <c r="R189" i="21"/>
  <c r="Q189" i="21"/>
  <c r="Q194" i="21"/>
  <c r="R197" i="21"/>
  <c r="W197" i="21" s="1" a="1"/>
  <c r="W197" i="21" s="1"/>
  <c r="Q197" i="21"/>
  <c r="Q202" i="21"/>
  <c r="Q210" i="21"/>
  <c r="R213" i="21"/>
  <c r="W213" i="21" s="1" a="1"/>
  <c r="W213" i="21" s="1"/>
  <c r="Q213" i="21"/>
  <c r="Q218" i="21"/>
  <c r="R221" i="21"/>
  <c r="W221" i="21" s="1" a="1"/>
  <c r="W221" i="21" s="1"/>
  <c r="Q221" i="21"/>
  <c r="Q226" i="21"/>
  <c r="Q234" i="21"/>
  <c r="Q242" i="21"/>
  <c r="R245" i="21"/>
  <c r="Q245" i="21"/>
  <c r="Q250" i="21"/>
  <c r="R253" i="21"/>
  <c r="Q253" i="21"/>
  <c r="Q258" i="21"/>
  <c r="Q261" i="21"/>
  <c r="R119" i="21"/>
  <c r="Q119" i="21"/>
  <c r="R127" i="21"/>
  <c r="Q127" i="21"/>
  <c r="R167" i="21"/>
  <c r="Q167" i="21"/>
  <c r="R175" i="21"/>
  <c r="Q175" i="21"/>
  <c r="R183" i="21"/>
  <c r="W183" i="21" s="1" a="1"/>
  <c r="W183" i="21" s="1"/>
  <c r="Q183" i="21"/>
  <c r="R191" i="21"/>
  <c r="W191" i="21" s="1" a="1"/>
  <c r="W191" i="21" s="1"/>
  <c r="Q191" i="21"/>
  <c r="R199" i="21"/>
  <c r="Q199" i="21"/>
  <c r="R255" i="21"/>
  <c r="W255" i="21" s="1" a="1"/>
  <c r="W255" i="21" s="1"/>
  <c r="Q255" i="21"/>
  <c r="W24" i="21" a="1"/>
  <c r="W24" i="21" s="1"/>
  <c r="R93" i="21"/>
  <c r="R109" i="21"/>
  <c r="T21" i="21" a="1"/>
  <c r="T21" i="21" s="1"/>
  <c r="R105" i="21"/>
  <c r="Q39" i="22"/>
  <c r="R39" i="22"/>
  <c r="R179" i="22"/>
  <c r="Q179" i="22"/>
  <c r="R195" i="22"/>
  <c r="Q195" i="22"/>
  <c r="R227" i="22"/>
  <c r="Q227" i="22"/>
  <c r="R243" i="22"/>
  <c r="W243" i="22" s="1" a="1"/>
  <c r="W243" i="22" s="1"/>
  <c r="Q243" i="22"/>
  <c r="T243" i="22" a="1"/>
  <c r="T243" i="22" s="1"/>
  <c r="R259" i="22"/>
  <c r="W259" i="22" s="1" a="1"/>
  <c r="W259" i="22" s="1"/>
  <c r="Q259" i="22"/>
  <c r="V259" i="22" a="1"/>
  <c r="V259" i="22" s="1"/>
  <c r="Q23" i="22"/>
  <c r="R23" i="22"/>
  <c r="W23" i="22" s="1" a="1"/>
  <c r="W23" i="22" s="1"/>
  <c r="R27" i="22"/>
  <c r="Q67" i="22"/>
  <c r="R67" i="22"/>
  <c r="Q17" i="22"/>
  <c r="R17" i="22"/>
  <c r="Q61" i="22"/>
  <c r="R61" i="22"/>
  <c r="R182" i="22"/>
  <c r="Q182" i="22"/>
  <c r="V230" i="22" a="1"/>
  <c r="V230" i="22" s="1"/>
  <c r="R230" i="22"/>
  <c r="W230" i="22" s="1" a="1"/>
  <c r="W230" i="22" s="1"/>
  <c r="Q230" i="22"/>
  <c r="R11" i="22"/>
  <c r="Q71" i="22"/>
  <c r="R71" i="22"/>
  <c r="Q100" i="22"/>
  <c r="R100" i="22"/>
  <c r="R130" i="22"/>
  <c r="Q130" i="22"/>
  <c r="Q139" i="22"/>
  <c r="R139" i="22"/>
  <c r="Q164" i="22"/>
  <c r="R164" i="22"/>
  <c r="Q65" i="22"/>
  <c r="R65" i="22"/>
  <c r="Q81" i="22"/>
  <c r="R81" i="22"/>
  <c r="Q109" i="22"/>
  <c r="R109" i="22"/>
  <c r="Q15" i="22"/>
  <c r="R15" i="22"/>
  <c r="Q43" i="22"/>
  <c r="R75" i="22"/>
  <c r="Q91" i="22"/>
  <c r="R91" i="22"/>
  <c r="R116" i="22"/>
  <c r="Q116" i="22"/>
  <c r="R146" i="22"/>
  <c r="W146" i="22" s="1" a="1"/>
  <c r="W146" i="22" s="1"/>
  <c r="Q146" i="22"/>
  <c r="Q155" i="22"/>
  <c r="R155" i="22"/>
  <c r="Q45" i="22"/>
  <c r="R45" i="22"/>
  <c r="R246" i="22"/>
  <c r="W246" i="22" s="1" a="1"/>
  <c r="W246" i="22" s="1"/>
  <c r="Q246" i="22"/>
  <c r="R190" i="22"/>
  <c r="Q190" i="22"/>
  <c r="T206" i="22" a="1"/>
  <c r="T206" i="22" s="1"/>
  <c r="R206" i="22"/>
  <c r="W206" i="22" s="1" a="1"/>
  <c r="W206" i="22" s="1"/>
  <c r="Q206" i="22"/>
  <c r="R222" i="22"/>
  <c r="Q222" i="22"/>
  <c r="R238" i="22"/>
  <c r="Q238" i="22"/>
  <c r="R254" i="22"/>
  <c r="Q254" i="22"/>
  <c r="V254" i="22" a="1"/>
  <c r="V254" i="22" s="1"/>
  <c r="Q51" i="22"/>
  <c r="R51" i="22"/>
  <c r="R114" i="22"/>
  <c r="Q114" i="22"/>
  <c r="Q123" i="22"/>
  <c r="R123" i="22"/>
  <c r="Q148" i="22"/>
  <c r="R148" i="22"/>
  <c r="Q93" i="22"/>
  <c r="R93" i="22"/>
  <c r="W93" i="22" s="1" a="1"/>
  <c r="W93" i="22" s="1"/>
  <c r="Q29" i="22"/>
  <c r="Q55" i="22"/>
  <c r="R55" i="22"/>
  <c r="Q21" i="22"/>
  <c r="R21" i="22"/>
  <c r="Q49" i="22"/>
  <c r="R49" i="22"/>
  <c r="Q37" i="22"/>
  <c r="R37" i="22"/>
  <c r="R53" i="22"/>
  <c r="W53" i="22" s="1" a="1"/>
  <c r="W53" i="22" s="1"/>
  <c r="Q125" i="22"/>
  <c r="R125" i="22"/>
  <c r="W125" i="22" s="1" a="1"/>
  <c r="W125" i="22" s="1"/>
  <c r="Q19" i="22"/>
  <c r="R19" i="22"/>
  <c r="Q31" i="22"/>
  <c r="R31" i="22"/>
  <c r="Q47" i="22"/>
  <c r="R47" i="22"/>
  <c r="W47" i="22" s="1" a="1"/>
  <c r="W47" i="22" s="1"/>
  <c r="Q63" i="22"/>
  <c r="R63" i="22"/>
  <c r="Q79" i="22"/>
  <c r="R98" i="22"/>
  <c r="W98" i="22" s="1" a="1"/>
  <c r="W98" i="22" s="1"/>
  <c r="Q98" i="22"/>
  <c r="Q107" i="22"/>
  <c r="R107" i="22"/>
  <c r="Q132" i="22"/>
  <c r="R132" i="22"/>
  <c r="V162" i="22" a="1"/>
  <c r="V162" i="22" s="1"/>
  <c r="R162" i="22"/>
  <c r="W162" i="22" s="1" a="1"/>
  <c r="W162" i="22" s="1"/>
  <c r="R171" i="22"/>
  <c r="Q171" i="22"/>
  <c r="R187" i="22"/>
  <c r="Q187" i="22"/>
  <c r="V187" i="22" a="1"/>
  <c r="V187" i="22" s="1"/>
  <c r="R203" i="22"/>
  <c r="R219" i="22"/>
  <c r="W219" i="22" s="1" a="1"/>
  <c r="W219" i="22" s="1"/>
  <c r="Q219" i="22"/>
  <c r="T219" i="22" a="1"/>
  <c r="T219" i="22" s="1"/>
  <c r="R251" i="22"/>
  <c r="W251" i="22" s="1" a="1"/>
  <c r="W251" i="22" s="1"/>
  <c r="Q251" i="22"/>
  <c r="Q7" i="22"/>
  <c r="R7" i="22"/>
  <c r="W7" i="22" s="1" a="1"/>
  <c r="W7" i="22" s="1"/>
  <c r="Q35" i="22"/>
  <c r="R35" i="22"/>
  <c r="Q83" i="22"/>
  <c r="R83" i="22"/>
  <c r="Q77" i="22"/>
  <c r="R77" i="22"/>
  <c r="W77" i="22" s="1" a="1"/>
  <c r="W77" i="22" s="1"/>
  <c r="Q157" i="22"/>
  <c r="R157" i="22"/>
  <c r="R198" i="22"/>
  <c r="Q198" i="22"/>
  <c r="R214" i="22"/>
  <c r="Q214" i="22"/>
  <c r="Q87" i="22"/>
  <c r="R87" i="22"/>
  <c r="Q33" i="22"/>
  <c r="Q9" i="22"/>
  <c r="R9" i="22"/>
  <c r="Q69" i="22"/>
  <c r="R69" i="22"/>
  <c r="W69" i="22" s="1" a="1"/>
  <c r="W69" i="22" s="1"/>
  <c r="Q85" i="22"/>
  <c r="R85" i="22"/>
  <c r="W85" i="22" s="1" a="1"/>
  <c r="W85" i="22" s="1"/>
  <c r="Q13" i="22"/>
  <c r="R13" i="22"/>
  <c r="Q25" i="22"/>
  <c r="Q41" i="22"/>
  <c r="R41" i="22"/>
  <c r="Q57" i="22"/>
  <c r="R57" i="22"/>
  <c r="Q73" i="22"/>
  <c r="R73" i="22"/>
  <c r="W73" i="22" s="1" a="1"/>
  <c r="W73" i="22" s="1"/>
  <c r="Q89" i="22"/>
  <c r="R89" i="22"/>
  <c r="Q141" i="22"/>
  <c r="R141" i="22"/>
  <c r="W141" i="22" s="1" a="1"/>
  <c r="W141" i="22" s="1"/>
  <c r="R177" i="22"/>
  <c r="W177" i="22" s="1" a="1"/>
  <c r="W177" i="22" s="1"/>
  <c r="Q177" i="22"/>
  <c r="R185" i="22"/>
  <c r="W185" i="22" s="1" a="1"/>
  <c r="W185" i="22" s="1"/>
  <c r="Q185" i="22"/>
  <c r="R193" i="22"/>
  <c r="Q193" i="22"/>
  <c r="R201" i="22"/>
  <c r="Q201" i="22"/>
  <c r="R209" i="22"/>
  <c r="W209" i="22" s="1" a="1"/>
  <c r="W209" i="22" s="1"/>
  <c r="Q209" i="22"/>
  <c r="R217" i="22"/>
  <c r="Q217" i="22"/>
  <c r="R225" i="22"/>
  <c r="Q225" i="22"/>
  <c r="R233" i="22"/>
  <c r="Q233" i="22"/>
  <c r="R249" i="22"/>
  <c r="Q249" i="22"/>
  <c r="V243" i="22" a="1"/>
  <c r="V243" i="22" s="1"/>
  <c r="V219" i="22" a="1"/>
  <c r="V219" i="22" s="1"/>
  <c r="T98" i="22" a="1"/>
  <c r="T98" i="22" s="1"/>
  <c r="W137" i="22" a="1"/>
  <c r="W137" i="22" s="1"/>
  <c r="V161" i="22" a="1"/>
  <c r="V161" i="22" s="1"/>
  <c r="Q96" i="22"/>
  <c r="R105" i="22"/>
  <c r="Q112" i="22"/>
  <c r="R121" i="22"/>
  <c r="Q128" i="22"/>
  <c r="R137" i="22"/>
  <c r="Q144" i="22"/>
  <c r="R153" i="22"/>
  <c r="W153" i="22" s="1" a="1"/>
  <c r="W153" i="22" s="1"/>
  <c r="Q160" i="22"/>
  <c r="R169" i="22"/>
  <c r="R119" i="22"/>
  <c r="W119" i="22" s="1" a="1"/>
  <c r="W119" i="22" s="1"/>
  <c r="R135" i="22"/>
  <c r="R151" i="22"/>
  <c r="W151" i="22" s="1" a="1"/>
  <c r="W151" i="22" s="1"/>
  <c r="R167" i="22"/>
  <c r="R175" i="22"/>
  <c r="Q175" i="22"/>
  <c r="R183" i="22"/>
  <c r="Q183" i="22"/>
  <c r="R191" i="22"/>
  <c r="Q191" i="22"/>
  <c r="R199" i="22"/>
  <c r="Q199" i="22"/>
  <c r="R207" i="22"/>
  <c r="Q207" i="22"/>
  <c r="R215" i="22"/>
  <c r="Q215" i="22"/>
  <c r="R223" i="22"/>
  <c r="Q223" i="22"/>
  <c r="R231" i="22"/>
  <c r="W231" i="22" s="1" a="1"/>
  <c r="W231" i="22" s="1"/>
  <c r="Q231" i="22"/>
  <c r="R239" i="22"/>
  <c r="W239" i="22" s="1" a="1"/>
  <c r="W239" i="22" s="1"/>
  <c r="Q239" i="22"/>
  <c r="R247" i="22"/>
  <c r="Q247" i="22"/>
  <c r="R255" i="22"/>
  <c r="Q255" i="22"/>
  <c r="Q260" i="22"/>
  <c r="R261" i="22"/>
  <c r="W261" i="22" s="1" a="1"/>
  <c r="W261" i="22" s="1"/>
  <c r="V195" i="22" a="1"/>
  <c r="V195" i="22" s="1"/>
  <c r="T146" i="22" a="1"/>
  <c r="T146" i="22" s="1"/>
  <c r="R115" i="22"/>
  <c r="W115" i="22" s="1" a="1"/>
  <c r="W115" i="22" s="1"/>
  <c r="R131" i="22"/>
  <c r="R147" i="22"/>
  <c r="W147" i="22" s="1" a="1"/>
  <c r="W147" i="22" s="1"/>
  <c r="R163" i="22"/>
  <c r="W163" i="22" s="1" a="1"/>
  <c r="W163" i="22" s="1"/>
  <c r="R173" i="22"/>
  <c r="W173" i="22" s="1" a="1"/>
  <c r="W173" i="22" s="1"/>
  <c r="R181" i="22"/>
  <c r="Q181" i="22"/>
  <c r="R189" i="22"/>
  <c r="Q189" i="22"/>
  <c r="R197" i="22"/>
  <c r="Q197" i="22"/>
  <c r="R205" i="22"/>
  <c r="W205" i="22" s="1" a="1"/>
  <c r="W205" i="22" s="1"/>
  <c r="Q205" i="22"/>
  <c r="R213" i="22"/>
  <c r="Q213" i="22"/>
  <c r="R221" i="22"/>
  <c r="Q221" i="22"/>
  <c r="R229" i="22"/>
  <c r="Q229" i="22"/>
  <c r="R237" i="22"/>
  <c r="Q237" i="22"/>
  <c r="R245" i="22"/>
  <c r="Q245" i="22"/>
  <c r="R253" i="22"/>
  <c r="Q253" i="22"/>
  <c r="W98" i="21" a="1"/>
  <c r="W98" i="21" s="1"/>
  <c r="U96" i="21" a="1"/>
  <c r="U96" i="21" s="1"/>
  <c r="U52" i="21" a="1"/>
  <c r="U52" i="21" s="1"/>
  <c r="T122" i="21" a="1"/>
  <c r="T122" i="21" s="1"/>
  <c r="T31" i="21" a="1"/>
  <c r="T31" i="21" s="1"/>
  <c r="W122" i="21" a="1"/>
  <c r="W122" i="21" s="1"/>
  <c r="U40" i="21" a="1"/>
  <c r="U40" i="21" s="1"/>
  <c r="T68" i="21" a="1"/>
  <c r="T68" i="21" s="1"/>
  <c r="V79" i="21" a="1"/>
  <c r="V79" i="21" s="1"/>
  <c r="U222" i="21" a="1"/>
  <c r="U222" i="21" s="1"/>
  <c r="T134" i="21" a="1"/>
  <c r="T134" i="21" s="1"/>
  <c r="W134" i="21" a="1"/>
  <c r="W134" i="21" s="1"/>
  <c r="U254" i="21" a="1"/>
  <c r="U254" i="21" s="1"/>
  <c r="T24" i="21" a="1"/>
  <c r="T24" i="21" s="1"/>
  <c r="W80" i="21" a="1"/>
  <c r="W80" i="21" s="1"/>
  <c r="T94" i="21" a="1"/>
  <c r="T94" i="21" s="1"/>
  <c r="V36" i="21" a="1"/>
  <c r="V36" i="21" s="1"/>
  <c r="T260" i="21" a="1"/>
  <c r="T260" i="21" s="1"/>
  <c r="T213" i="21" a="1"/>
  <c r="T213" i="21" s="1"/>
  <c r="W164" i="21" a="1"/>
  <c r="W164" i="21" s="1"/>
  <c r="U56" i="21" a="1"/>
  <c r="U56" i="21" s="1"/>
  <c r="U32" i="21" a="1"/>
  <c r="U32" i="21" s="1"/>
  <c r="U48" i="21" a="1"/>
  <c r="U48" i="21" s="1"/>
  <c r="T151" i="21" a="1"/>
  <c r="T151" i="21" s="1"/>
  <c r="U244" i="21" a="1"/>
  <c r="U244" i="21" s="1"/>
  <c r="U21" i="21" a="1"/>
  <c r="U21" i="21" s="1"/>
  <c r="V33" i="21" a="1"/>
  <c r="V33" i="21" s="1"/>
  <c r="U58" i="21" a="1"/>
  <c r="U58" i="21" s="1"/>
  <c r="R96" i="7"/>
  <c r="Q96" i="7"/>
  <c r="R112" i="7"/>
  <c r="Q112" i="7"/>
  <c r="R128" i="7"/>
  <c r="Q128" i="7"/>
  <c r="R144" i="7"/>
  <c r="Q144" i="7"/>
  <c r="R160" i="7"/>
  <c r="Q160" i="7"/>
  <c r="R176" i="7"/>
  <c r="Q176" i="7"/>
  <c r="R192" i="7"/>
  <c r="Q192" i="7"/>
  <c r="Q89" i="7"/>
  <c r="R89" i="7"/>
  <c r="Q40" i="7"/>
  <c r="R40" i="7"/>
  <c r="Q73" i="7"/>
  <c r="R73" i="7"/>
  <c r="Q24" i="7"/>
  <c r="R24" i="7"/>
  <c r="Q8" i="7"/>
  <c r="R8" i="7"/>
  <c r="Q57" i="7"/>
  <c r="R57" i="7"/>
  <c r="Q102" i="7"/>
  <c r="R102" i="7"/>
  <c r="Q118" i="7"/>
  <c r="R118" i="7"/>
  <c r="Q134" i="7"/>
  <c r="R134" i="7"/>
  <c r="R50" i="7"/>
  <c r="P8" i="7"/>
  <c r="P11" i="7"/>
  <c r="O18" i="7"/>
  <c r="O21" i="7"/>
  <c r="R21" i="7" s="1"/>
  <c r="P24" i="7"/>
  <c r="P27" i="7"/>
  <c r="O34" i="7"/>
  <c r="T34" i="7" s="1" a="1"/>
  <c r="T34" i="7" s="1"/>
  <c r="O37" i="7"/>
  <c r="R37" i="7" s="1"/>
  <c r="P40" i="7"/>
  <c r="P43" i="7"/>
  <c r="O51" i="7"/>
  <c r="T51" i="7" s="1" a="1"/>
  <c r="T51" i="7" s="1"/>
  <c r="O54" i="7"/>
  <c r="R54" i="7" s="1"/>
  <c r="P57" i="7"/>
  <c r="P60" i="7"/>
  <c r="U60" i="7" s="1" a="1"/>
  <c r="U60" i="7" s="1"/>
  <c r="O67" i="7"/>
  <c r="T67" i="7" s="1" a="1"/>
  <c r="T67" i="7" s="1"/>
  <c r="O70" i="7"/>
  <c r="R70" i="7" s="1"/>
  <c r="P73" i="7"/>
  <c r="P76" i="7"/>
  <c r="O83" i="7"/>
  <c r="T83" i="7" s="1" a="1"/>
  <c r="T83" i="7" s="1"/>
  <c r="O86" i="7"/>
  <c r="R86" i="7" s="1"/>
  <c r="P89" i="7"/>
  <c r="P92" i="7"/>
  <c r="P96" i="7"/>
  <c r="O99" i="7"/>
  <c r="R99" i="7" s="1"/>
  <c r="P102" i="7"/>
  <c r="P108" i="7"/>
  <c r="P112" i="7"/>
  <c r="O115" i="7"/>
  <c r="R115" i="7" s="1"/>
  <c r="P118" i="7"/>
  <c r="P124" i="7"/>
  <c r="P128" i="7"/>
  <c r="O131" i="7"/>
  <c r="R131" i="7" s="1"/>
  <c r="P134" i="7"/>
  <c r="P140" i="7"/>
  <c r="P144" i="7"/>
  <c r="U144" i="7" s="1" a="1"/>
  <c r="U144" i="7" s="1"/>
  <c r="O147" i="7"/>
  <c r="P150" i="7"/>
  <c r="P153" i="7"/>
  <c r="P160" i="7"/>
  <c r="O163" i="7"/>
  <c r="P166" i="7"/>
  <c r="P169" i="7"/>
  <c r="P176" i="7"/>
  <c r="O179" i="7"/>
  <c r="P182" i="7"/>
  <c r="P185" i="7"/>
  <c r="P192" i="7"/>
  <c r="O195" i="7"/>
  <c r="P198" i="7"/>
  <c r="P201" i="7"/>
  <c r="O205" i="7"/>
  <c r="Q205" i="7" s="1"/>
  <c r="O212" i="7"/>
  <c r="R212" i="7" s="1"/>
  <c r="O216" i="7"/>
  <c r="O219" i="7"/>
  <c r="R219" i="7" s="1"/>
  <c r="W219" i="7" s="1" a="1"/>
  <c r="W219" i="7" s="1"/>
  <c r="O223" i="7"/>
  <c r="O226" i="7"/>
  <c r="R226" i="7" s="1"/>
  <c r="O230" i="7"/>
  <c r="R230" i="7" s="1"/>
  <c r="O233" i="7"/>
  <c r="O237" i="7"/>
  <c r="Q237" i="7" s="1"/>
  <c r="O244" i="7"/>
  <c r="R244" i="7" s="1"/>
  <c r="O248" i="7"/>
  <c r="O251" i="7"/>
  <c r="O255" i="7"/>
  <c r="O258" i="7"/>
  <c r="R258" i="7" s="1"/>
  <c r="O12" i="7"/>
  <c r="T12" i="7" s="1" a="1"/>
  <c r="T12" i="7" s="1"/>
  <c r="O15" i="7"/>
  <c r="R15" i="7" s="1"/>
  <c r="O28" i="7"/>
  <c r="V28" i="7" s="1" a="1"/>
  <c r="V28" i="7" s="1"/>
  <c r="O31" i="7"/>
  <c r="R31" i="7" s="1"/>
  <c r="O44" i="7"/>
  <c r="T44" i="7" s="1" a="1"/>
  <c r="T44" i="7" s="1"/>
  <c r="O47" i="7"/>
  <c r="R47" i="7" s="1"/>
  <c r="O61" i="7"/>
  <c r="O64" i="7"/>
  <c r="R64" i="7" s="1"/>
  <c r="O77" i="7"/>
  <c r="O80" i="7"/>
  <c r="R80" i="7" s="1"/>
  <c r="O93" i="7"/>
  <c r="R93" i="7" s="1"/>
  <c r="O106" i="7"/>
  <c r="O109" i="7"/>
  <c r="R109" i="7" s="1"/>
  <c r="O122" i="7"/>
  <c r="T122" i="7" s="1" a="1"/>
  <c r="T122" i="7" s="1"/>
  <c r="O125" i="7"/>
  <c r="R125" i="7" s="1"/>
  <c r="O138" i="7"/>
  <c r="O141" i="7"/>
  <c r="R141" i="7" s="1"/>
  <c r="O151" i="7"/>
  <c r="T151" i="7" s="1" a="1"/>
  <c r="T151" i="7" s="1"/>
  <c r="O154" i="7"/>
  <c r="O157" i="7"/>
  <c r="Q157" i="7" s="1"/>
  <c r="O167" i="7"/>
  <c r="R167" i="7" s="1"/>
  <c r="W167" i="7" s="1" a="1"/>
  <c r="W167" i="7" s="1"/>
  <c r="O170" i="7"/>
  <c r="O173" i="7"/>
  <c r="O183" i="7"/>
  <c r="O186" i="7"/>
  <c r="V186" i="7" s="1" a="1"/>
  <c r="V186" i="7" s="1"/>
  <c r="O189" i="7"/>
  <c r="O199" i="7"/>
  <c r="Q199" i="7" s="1"/>
  <c r="O202" i="7"/>
  <c r="O6" i="7"/>
  <c r="T6" i="7" s="1" a="1"/>
  <c r="T6" i="7" s="1"/>
  <c r="O9" i="7"/>
  <c r="R9" i="7" s="1"/>
  <c r="O22" i="7"/>
  <c r="V22" i="7" s="1" a="1"/>
  <c r="V22" i="7" s="1"/>
  <c r="O25" i="7"/>
  <c r="R25" i="7" s="1"/>
  <c r="O38" i="7"/>
  <c r="O41" i="7"/>
  <c r="R41" i="7" s="1"/>
  <c r="O55" i="7"/>
  <c r="U55" i="7" s="1" a="1"/>
  <c r="U55" i="7" s="1"/>
  <c r="O58" i="7"/>
  <c r="R58" i="7" s="1"/>
  <c r="O71" i="7"/>
  <c r="O74" i="7"/>
  <c r="R74" i="7" s="1"/>
  <c r="O87" i="7"/>
  <c r="T87" i="7" s="1" a="1"/>
  <c r="T87" i="7" s="1"/>
  <c r="O90" i="7"/>
  <c r="R90" i="7" s="1"/>
  <c r="O97" i="7"/>
  <c r="R97" i="7" s="1"/>
  <c r="O100" i="7"/>
  <c r="O103" i="7"/>
  <c r="R103" i="7" s="1"/>
  <c r="O113" i="7"/>
  <c r="R113" i="7" s="1"/>
  <c r="O116" i="7"/>
  <c r="O119" i="7"/>
  <c r="R119" i="7" s="1"/>
  <c r="O129" i="7"/>
  <c r="R129" i="7" s="1"/>
  <c r="O132" i="7"/>
  <c r="O135" i="7"/>
  <c r="R135" i="7" s="1"/>
  <c r="O148" i="7"/>
  <c r="O164" i="7"/>
  <c r="O180" i="7"/>
  <c r="V180" i="7" s="1" a="1"/>
  <c r="V180" i="7" s="1"/>
  <c r="O196" i="7"/>
  <c r="O206" i="7"/>
  <c r="R206" i="7" s="1"/>
  <c r="O209" i="7"/>
  <c r="Q209" i="7" s="1"/>
  <c r="O213" i="7"/>
  <c r="O220" i="7"/>
  <c r="R220" i="7" s="1"/>
  <c r="O224" i="7"/>
  <c r="O227" i="7"/>
  <c r="R227" i="7" s="1"/>
  <c r="O231" i="7"/>
  <c r="T231" i="7" s="1" a="1"/>
  <c r="T231" i="7" s="1"/>
  <c r="O234" i="7"/>
  <c r="R234" i="7" s="1"/>
  <c r="O238" i="7"/>
  <c r="R238" i="7" s="1"/>
  <c r="O241" i="7"/>
  <c r="O245" i="7"/>
  <c r="O252" i="7"/>
  <c r="R252" i="7" s="1"/>
  <c r="O256" i="7"/>
  <c r="O259" i="7"/>
  <c r="Q259" i="7" s="1"/>
  <c r="O16" i="7"/>
  <c r="O19" i="7"/>
  <c r="R19" i="7" s="1"/>
  <c r="W19" i="7" s="1" a="1"/>
  <c r="W19" i="7" s="1"/>
  <c r="O32" i="7"/>
  <c r="O35" i="7"/>
  <c r="R35" i="7" s="1"/>
  <c r="O48" i="7"/>
  <c r="O52" i="7"/>
  <c r="R52" i="7" s="1"/>
  <c r="O65" i="7"/>
  <c r="O68" i="7"/>
  <c r="R68" i="7" s="1"/>
  <c r="O81" i="7"/>
  <c r="V81" i="7" s="1" a="1"/>
  <c r="V81" i="7" s="1"/>
  <c r="O84" i="7"/>
  <c r="R84" i="7" s="1"/>
  <c r="O94" i="7"/>
  <c r="R94" i="7" s="1"/>
  <c r="O110" i="7"/>
  <c r="R110" i="7" s="1"/>
  <c r="O126" i="7"/>
  <c r="R126" i="7" s="1"/>
  <c r="O142" i="7"/>
  <c r="R142" i="7" s="1"/>
  <c r="O145" i="7"/>
  <c r="O152" i="7"/>
  <c r="O158" i="7"/>
  <c r="R158" i="7" s="1"/>
  <c r="O161" i="7"/>
  <c r="R161" i="7" s="1"/>
  <c r="O168" i="7"/>
  <c r="O174" i="7"/>
  <c r="R174" i="7" s="1"/>
  <c r="O177" i="7"/>
  <c r="O184" i="7"/>
  <c r="V184" i="7" s="1" a="1"/>
  <c r="V184" i="7" s="1"/>
  <c r="O190" i="7"/>
  <c r="R190" i="7" s="1"/>
  <c r="O193" i="7"/>
  <c r="R193" i="7" s="1"/>
  <c r="O200" i="7"/>
  <c r="O10" i="7"/>
  <c r="O13" i="7"/>
  <c r="R13" i="7" s="1"/>
  <c r="O26" i="7"/>
  <c r="T26" i="7" s="1" a="1"/>
  <c r="T26" i="7" s="1"/>
  <c r="O29" i="7"/>
  <c r="R29" i="7" s="1"/>
  <c r="O42" i="7"/>
  <c r="O45" i="7"/>
  <c r="R45" i="7" s="1"/>
  <c r="O59" i="7"/>
  <c r="U59" i="7" s="1" a="1"/>
  <c r="U59" i="7" s="1"/>
  <c r="O62" i="7"/>
  <c r="R62" i="7" s="1"/>
  <c r="O75" i="7"/>
  <c r="O78" i="7"/>
  <c r="R78" i="7" s="1"/>
  <c r="O91" i="7"/>
  <c r="O98" i="7"/>
  <c r="O104" i="7"/>
  <c r="R104" i="7" s="1"/>
  <c r="O107" i="7"/>
  <c r="O114" i="7"/>
  <c r="O120" i="7"/>
  <c r="R120" i="7" s="1"/>
  <c r="O123" i="7"/>
  <c r="O130" i="7"/>
  <c r="O136" i="7"/>
  <c r="R136" i="7" s="1"/>
  <c r="O139" i="7"/>
  <c r="O155" i="7"/>
  <c r="R155" i="7" s="1"/>
  <c r="W155" i="7" s="1" a="1"/>
  <c r="W155" i="7" s="1"/>
  <c r="O171" i="7"/>
  <c r="O187" i="7"/>
  <c r="R187" i="7" s="1"/>
  <c r="W187" i="7" s="1" a="1"/>
  <c r="W187" i="7" s="1"/>
  <c r="O203" i="7"/>
  <c r="Q203" i="7" s="1"/>
  <c r="O207" i="7"/>
  <c r="R207" i="7" s="1"/>
  <c r="W207" i="7" s="1" a="1"/>
  <c r="W207" i="7" s="1"/>
  <c r="O210" i="7"/>
  <c r="R210" i="7" s="1"/>
  <c r="O214" i="7"/>
  <c r="R214" i="7" s="1"/>
  <c r="O217" i="7"/>
  <c r="O221" i="7"/>
  <c r="O228" i="7"/>
  <c r="R228" i="7" s="1"/>
  <c r="O232" i="7"/>
  <c r="V232" i="7" s="1" a="1"/>
  <c r="V232" i="7" s="1"/>
  <c r="O235" i="7"/>
  <c r="Q235" i="7" s="1"/>
  <c r="O239" i="7"/>
  <c r="O242" i="7"/>
  <c r="R242" i="7" s="1"/>
  <c r="O246" i="7"/>
  <c r="R246" i="7" s="1"/>
  <c r="O249" i="7"/>
  <c r="O253" i="7"/>
  <c r="O260" i="7"/>
  <c r="R260" i="7" s="1"/>
  <c r="O7" i="7"/>
  <c r="R7" i="7" s="1"/>
  <c r="O20" i="7"/>
  <c r="O23" i="7"/>
  <c r="R23" i="7" s="1"/>
  <c r="O36" i="7"/>
  <c r="O39" i="7"/>
  <c r="R39" i="7" s="1"/>
  <c r="O53" i="7"/>
  <c r="O56" i="7"/>
  <c r="R56" i="7" s="1"/>
  <c r="O69" i="7"/>
  <c r="O72" i="7"/>
  <c r="R72" i="7" s="1"/>
  <c r="O85" i="7"/>
  <c r="O88" i="7"/>
  <c r="R88" i="7" s="1"/>
  <c r="O95" i="7"/>
  <c r="R95" i="7" s="1"/>
  <c r="O101" i="7"/>
  <c r="R101" i="7" s="1"/>
  <c r="O111" i="7"/>
  <c r="R111" i="7" s="1"/>
  <c r="O117" i="7"/>
  <c r="R117" i="7" s="1"/>
  <c r="O127" i="7"/>
  <c r="R127" i="7" s="1"/>
  <c r="O133" i="7"/>
  <c r="R133" i="7" s="1"/>
  <c r="O143" i="7"/>
  <c r="R143" i="7" s="1"/>
  <c r="O146" i="7"/>
  <c r="T146" i="7" s="1" a="1"/>
  <c r="T146" i="7" s="1"/>
  <c r="O149" i="7"/>
  <c r="R149" i="7" s="1"/>
  <c r="O159" i="7"/>
  <c r="R159" i="7" s="1"/>
  <c r="O162" i="7"/>
  <c r="O165" i="7"/>
  <c r="R165" i="7" s="1"/>
  <c r="O175" i="7"/>
  <c r="O178" i="7"/>
  <c r="O181" i="7"/>
  <c r="R181" i="7" s="1"/>
  <c r="W181" i="7" s="1" a="1"/>
  <c r="W181" i="7" s="1"/>
  <c r="O191" i="7"/>
  <c r="Q191" i="7" s="1"/>
  <c r="O194" i="7"/>
  <c r="O197" i="7"/>
  <c r="R197" i="7" s="1"/>
  <c r="O14" i="7"/>
  <c r="O17" i="7"/>
  <c r="R17" i="7" s="1"/>
  <c r="O30" i="7"/>
  <c r="O33" i="7"/>
  <c r="R33" i="7" s="1"/>
  <c r="O46" i="7"/>
  <c r="O49" i="7"/>
  <c r="R49" i="7" s="1"/>
  <c r="O63" i="7"/>
  <c r="T63" i="7" s="1" a="1"/>
  <c r="T63" i="7" s="1"/>
  <c r="O66" i="7"/>
  <c r="R66" i="7" s="1"/>
  <c r="O79" i="7"/>
  <c r="O82" i="7"/>
  <c r="R82" i="7" s="1"/>
  <c r="O105" i="7"/>
  <c r="T105" i="7" s="1" a="1"/>
  <c r="T105" i="7" s="1"/>
  <c r="O121" i="7"/>
  <c r="O137" i="7"/>
  <c r="O156" i="7"/>
  <c r="V156" i="7" s="1" a="1"/>
  <c r="V156" i="7" s="1"/>
  <c r="O172" i="7"/>
  <c r="O188" i="7"/>
  <c r="O204" i="7"/>
  <c r="R204" i="7" s="1"/>
  <c r="O208" i="7"/>
  <c r="V208" i="7" s="1" a="1"/>
  <c r="V208" i="7" s="1"/>
  <c r="O211" i="7"/>
  <c r="T211" i="7" s="1" a="1"/>
  <c r="T211" i="7" s="1"/>
  <c r="O215" i="7"/>
  <c r="R215" i="7" s="1"/>
  <c r="O218" i="7"/>
  <c r="R218" i="7" s="1"/>
  <c r="O222" i="7"/>
  <c r="R222" i="7" s="1"/>
  <c r="O225" i="7"/>
  <c r="R225" i="7" s="1"/>
  <c r="O229" i="7"/>
  <c r="R229" i="7" s="1"/>
  <c r="W229" i="7" s="1" a="1"/>
  <c r="W229" i="7" s="1"/>
  <c r="O236" i="7"/>
  <c r="R236" i="7" s="1"/>
  <c r="O240" i="7"/>
  <c r="O243" i="7"/>
  <c r="T243" i="7" s="1" a="1"/>
  <c r="T243" i="7" s="1"/>
  <c r="O247" i="7"/>
  <c r="R247" i="7" s="1"/>
  <c r="O250" i="7"/>
  <c r="R250" i="7" s="1"/>
  <c r="O254" i="7"/>
  <c r="R254" i="7" s="1"/>
  <c r="O257" i="7"/>
  <c r="R257" i="7" s="1"/>
  <c r="O261" i="7"/>
  <c r="R261" i="7" s="1"/>
  <c r="R163" i="7"/>
  <c r="Q163" i="7"/>
  <c r="R171" i="7"/>
  <c r="W171" i="7" s="1" a="1"/>
  <c r="W171" i="7" s="1"/>
  <c r="Q171" i="7"/>
  <c r="R179" i="7"/>
  <c r="W179" i="7" s="1" a="1"/>
  <c r="W179" i="7" s="1"/>
  <c r="Q179" i="7"/>
  <c r="R195" i="7"/>
  <c r="Q195" i="7"/>
  <c r="Q211" i="7"/>
  <c r="Q219" i="7"/>
  <c r="R235" i="7"/>
  <c r="Q126" i="7"/>
  <c r="Q135" i="7"/>
  <c r="Q142" i="7"/>
  <c r="R145" i="7"/>
  <c r="W145" i="7" s="1" a="1"/>
  <c r="W145" i="7" s="1"/>
  <c r="Q145" i="7"/>
  <c r="Q150" i="7"/>
  <c r="R153" i="7"/>
  <c r="Q153" i="7"/>
  <c r="Q161" i="7"/>
  <c r="Q166" i="7"/>
  <c r="R169" i="7"/>
  <c r="W169" i="7" s="1" a="1"/>
  <c r="W169" i="7" s="1"/>
  <c r="Q169" i="7"/>
  <c r="R177" i="7"/>
  <c r="Q177" i="7"/>
  <c r="Q182" i="7"/>
  <c r="R185" i="7"/>
  <c r="Q185" i="7"/>
  <c r="Q190" i="7"/>
  <c r="Q198" i="7"/>
  <c r="R201" i="7"/>
  <c r="Q201" i="7"/>
  <c r="R209" i="7"/>
  <c r="W209" i="7" s="1" a="1"/>
  <c r="W209" i="7" s="1"/>
  <c r="R217" i="7"/>
  <c r="Q217" i="7"/>
  <c r="Q225" i="7"/>
  <c r="Q230" i="7"/>
  <c r="R233" i="7"/>
  <c r="W233" i="7" s="1" a="1"/>
  <c r="W233" i="7" s="1"/>
  <c r="Q233" i="7"/>
  <c r="R241" i="7"/>
  <c r="Q241" i="7"/>
  <c r="R249" i="7"/>
  <c r="Q249" i="7"/>
  <c r="R243" i="7"/>
  <c r="Q243" i="7"/>
  <c r="Q11" i="7"/>
  <c r="Q27" i="7"/>
  <c r="Q29" i="7"/>
  <c r="Q37" i="7"/>
  <c r="Q43" i="7"/>
  <c r="Q45" i="7"/>
  <c r="Q52" i="7"/>
  <c r="Q54" i="7"/>
  <c r="Q56" i="7"/>
  <c r="Q60" i="7"/>
  <c r="Q64" i="7"/>
  <c r="Q70" i="7"/>
  <c r="Q76" i="7"/>
  <c r="V76" i="7" s="1" a="1"/>
  <c r="V76" i="7" s="1"/>
  <c r="Q80" i="7"/>
  <c r="Q86" i="7"/>
  <c r="Q90" i="7"/>
  <c r="V90" i="7" s="1" a="1"/>
  <c r="V90" i="7" s="1"/>
  <c r="Q92" i="7"/>
  <c r="Q108" i="7"/>
  <c r="Q124" i="7"/>
  <c r="Q140" i="7"/>
  <c r="Q99" i="7"/>
  <c r="Q115" i="7"/>
  <c r="Q131" i="7"/>
  <c r="R151" i="7"/>
  <c r="W151" i="7" s="1" a="1"/>
  <c r="W151" i="7" s="1"/>
  <c r="Q159" i="7"/>
  <c r="Q167" i="7"/>
  <c r="R175" i="7"/>
  <c r="Q175" i="7"/>
  <c r="R183" i="7"/>
  <c r="Q183" i="7"/>
  <c r="Q204" i="7"/>
  <c r="Q207" i="7"/>
  <c r="Q212" i="7"/>
  <c r="Q220" i="7"/>
  <c r="R223" i="7"/>
  <c r="W223" i="7" s="1" a="1"/>
  <c r="W223" i="7" s="1"/>
  <c r="Q223" i="7"/>
  <c r="R231" i="7"/>
  <c r="Q231" i="7"/>
  <c r="Q236" i="7"/>
  <c r="R239" i="7"/>
  <c r="W239" i="7" s="1" a="1"/>
  <c r="W239" i="7" s="1"/>
  <c r="Q239" i="7"/>
  <c r="Q244" i="7"/>
  <c r="R255" i="7"/>
  <c r="Q255" i="7"/>
  <c r="Q260" i="7"/>
  <c r="Q97" i="7"/>
  <c r="Q104" i="7"/>
  <c r="Q113" i="7"/>
  <c r="Q129" i="7"/>
  <c r="R251" i="7"/>
  <c r="Q251" i="7"/>
  <c r="Q111" i="7"/>
  <c r="Q127" i="7"/>
  <c r="Q149" i="7"/>
  <c r="R157" i="7"/>
  <c r="W157" i="7" s="1" a="1"/>
  <c r="W157" i="7" s="1"/>
  <c r="R173" i="7"/>
  <c r="W173" i="7" s="1" a="1"/>
  <c r="W173" i="7" s="1"/>
  <c r="Q173" i="7"/>
  <c r="Q181" i="7"/>
  <c r="R189" i="7"/>
  <c r="W189" i="7" s="1" a="1"/>
  <c r="W189" i="7" s="1"/>
  <c r="Q189" i="7"/>
  <c r="R213" i="7"/>
  <c r="Q213" i="7"/>
  <c r="R221" i="7"/>
  <c r="Q221" i="7"/>
  <c r="Q226" i="7"/>
  <c r="Q234" i="7"/>
  <c r="R245" i="7"/>
  <c r="Q245" i="7"/>
  <c r="R253" i="7"/>
  <c r="Q253" i="7"/>
  <c r="Q258" i="7"/>
  <c r="R147" i="7"/>
  <c r="W147" i="7" s="1" a="1"/>
  <c r="W147" i="7" s="1"/>
  <c r="Q147" i="7"/>
  <c r="Q125" i="7"/>
  <c r="Q141" i="7"/>
  <c r="T12" i="23" a="1"/>
  <c r="T12" i="23" s="1"/>
  <c r="V12" i="23" a="1"/>
  <c r="V12" i="23" s="1"/>
  <c r="U12" i="23" a="1"/>
  <c r="U12" i="23" s="1"/>
  <c r="W12" i="23" a="1"/>
  <c r="W12" i="23" s="1"/>
  <c r="W25" i="23" a="1"/>
  <c r="W25" i="23" s="1"/>
  <c r="U25" i="23" a="1"/>
  <c r="U25" i="23" s="1"/>
  <c r="T25" i="23" a="1"/>
  <c r="T25" i="23" s="1"/>
  <c r="A24" i="23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U86" i="23" a="1"/>
  <c r="U86" i="23" s="1"/>
  <c r="T13" i="23" a="1"/>
  <c r="T13" i="23" s="1"/>
  <c r="W37" i="23" a="1"/>
  <c r="W37" i="23" s="1"/>
  <c r="V37" i="23" a="1"/>
  <c r="V37" i="23" s="1"/>
  <c r="U37" i="23" a="1"/>
  <c r="U37" i="23" s="1"/>
  <c r="T37" i="23" a="1"/>
  <c r="T37" i="23" s="1"/>
  <c r="W16" i="23" a="1"/>
  <c r="W16" i="23" s="1"/>
  <c r="T29" i="23" a="1"/>
  <c r="T29" i="23" s="1"/>
  <c r="T117" i="23" a="1"/>
  <c r="T117" i="23" s="1"/>
  <c r="U13" i="23" a="1"/>
  <c r="U13" i="23" s="1"/>
  <c r="U16" i="23" a="1"/>
  <c r="U16" i="23" s="1"/>
  <c r="U36" i="23" a="1"/>
  <c r="U36" i="23" s="1"/>
  <c r="W29" i="23" a="1"/>
  <c r="W29" i="23" s="1"/>
  <c r="V16" i="23" a="1"/>
  <c r="V16" i="23" s="1"/>
  <c r="U27" i="23" a="1"/>
  <c r="U27" i="23" s="1"/>
  <c r="V101" i="23" a="1"/>
  <c r="V101" i="23" s="1"/>
  <c r="V107" i="23" a="1"/>
  <c r="V107" i="23" s="1"/>
  <c r="U130" i="23" a="1"/>
  <c r="U130" i="23" s="1"/>
  <c r="W130" i="23" a="1"/>
  <c r="W130" i="23" s="1"/>
  <c r="T130" i="23" a="1"/>
  <c r="T130" i="23" s="1"/>
  <c r="U48" i="23" a="1"/>
  <c r="U48" i="23" s="1"/>
  <c r="U52" i="23" a="1"/>
  <c r="U52" i="23" s="1"/>
  <c r="U60" i="23" a="1"/>
  <c r="U60" i="23" s="1"/>
  <c r="U64" i="23" a="1"/>
  <c r="U64" i="23" s="1"/>
  <c r="U68" i="23" a="1"/>
  <c r="U68" i="23" s="1"/>
  <c r="U76" i="23" a="1"/>
  <c r="U76" i="23" s="1"/>
  <c r="U80" i="23" a="1"/>
  <c r="U80" i="23" s="1"/>
  <c r="U84" i="23" a="1"/>
  <c r="U84" i="23" s="1"/>
  <c r="U88" i="23" a="1"/>
  <c r="U88" i="23" s="1"/>
  <c r="U92" i="23" a="1"/>
  <c r="U92" i="23" s="1"/>
  <c r="U94" i="23" a="1"/>
  <c r="U94" i="23" s="1"/>
  <c r="U112" i="23" a="1"/>
  <c r="U112" i="23" s="1"/>
  <c r="T112" i="23" a="1"/>
  <c r="T112" i="23" s="1"/>
  <c r="V119" i="23" a="1"/>
  <c r="V119" i="23" s="1"/>
  <c r="V40" i="23" a="1"/>
  <c r="V40" i="23" s="1"/>
  <c r="U45" i="23" a="1"/>
  <c r="U45" i="23" s="1"/>
  <c r="U49" i="23" a="1"/>
  <c r="U49" i="23" s="1"/>
  <c r="U57" i="23" a="1"/>
  <c r="U57" i="23" s="1"/>
  <c r="U61" i="23" a="1"/>
  <c r="U61" i="23" s="1"/>
  <c r="U85" i="23" a="1"/>
  <c r="U85" i="23" s="1"/>
  <c r="U89" i="23" a="1"/>
  <c r="U89" i="23" s="1"/>
  <c r="U100" i="23" a="1"/>
  <c r="U100" i="23" s="1"/>
  <c r="T109" i="23" a="1"/>
  <c r="T109" i="23" s="1"/>
  <c r="T44" i="23" a="1"/>
  <c r="T44" i="23" s="1"/>
  <c r="T48" i="23" a="1"/>
  <c r="T48" i="23" s="1"/>
  <c r="W50" i="23" a="1"/>
  <c r="W50" i="23" s="1"/>
  <c r="T52" i="23" a="1"/>
  <c r="T52" i="23" s="1"/>
  <c r="T56" i="23" a="1"/>
  <c r="T56" i="23" s="1"/>
  <c r="W58" i="23" a="1"/>
  <c r="W58" i="23" s="1"/>
  <c r="T60" i="23" a="1"/>
  <c r="T60" i="23" s="1"/>
  <c r="T64" i="23" a="1"/>
  <c r="T64" i="23" s="1"/>
  <c r="W66" i="23" a="1"/>
  <c r="W66" i="23" s="1"/>
  <c r="T68" i="23" a="1"/>
  <c r="T68" i="23" s="1"/>
  <c r="T72" i="23" a="1"/>
  <c r="T72" i="23" s="1"/>
  <c r="T76" i="23" a="1"/>
  <c r="T76" i="23" s="1"/>
  <c r="T80" i="23" a="1"/>
  <c r="T80" i="23" s="1"/>
  <c r="T84" i="23" a="1"/>
  <c r="T84" i="23" s="1"/>
  <c r="W86" i="23" a="1"/>
  <c r="W86" i="23" s="1"/>
  <c r="T88" i="23" a="1"/>
  <c r="T88" i="23" s="1"/>
  <c r="T92" i="23" a="1"/>
  <c r="T92" i="23" s="1"/>
  <c r="T94" i="23" a="1"/>
  <c r="T94" i="23" s="1"/>
  <c r="U95" i="23" a="1"/>
  <c r="U95" i="23" s="1"/>
  <c r="T101" i="23" a="1"/>
  <c r="T101" i="23" s="1"/>
  <c r="T107" i="23" a="1"/>
  <c r="T107" i="23" s="1"/>
  <c r="T115" i="23" a="1"/>
  <c r="T115" i="23" s="1"/>
  <c r="U123" i="23" a="1"/>
  <c r="U123" i="23" s="1"/>
  <c r="U131" i="23" a="1"/>
  <c r="U131" i="23" s="1"/>
  <c r="T131" i="23" a="1"/>
  <c r="T131" i="23" s="1"/>
  <c r="W131" i="23" a="1"/>
  <c r="W131" i="23" s="1"/>
  <c r="V136" i="23" a="1"/>
  <c r="V136" i="23" s="1"/>
  <c r="T136" i="23" a="1"/>
  <c r="T136" i="23" s="1"/>
  <c r="U136" i="23" a="1"/>
  <c r="U136" i="23" s="1"/>
  <c r="V45" i="23" a="1"/>
  <c r="V45" i="23" s="1"/>
  <c r="V53" i="23" a="1"/>
  <c r="V53" i="23" s="1"/>
  <c r="V61" i="23" a="1"/>
  <c r="V61" i="23" s="1"/>
  <c r="V69" i="23" a="1"/>
  <c r="V69" i="23" s="1"/>
  <c r="V73" i="23" a="1"/>
  <c r="V73" i="23" s="1"/>
  <c r="V81" i="23" a="1"/>
  <c r="V81" i="23" s="1"/>
  <c r="V85" i="23" a="1"/>
  <c r="V85" i="23" s="1"/>
  <c r="V89" i="23" a="1"/>
  <c r="V89" i="23" s="1"/>
  <c r="V94" i="23" a="1"/>
  <c r="V94" i="23" s="1"/>
  <c r="V100" i="23" a="1"/>
  <c r="V100" i="23" s="1"/>
  <c r="T103" i="23" a="1"/>
  <c r="T103" i="23" s="1"/>
  <c r="U104" i="23" a="1"/>
  <c r="U104" i="23" s="1"/>
  <c r="X104" i="23" s="1"/>
  <c r="Y104" i="23" s="1"/>
  <c r="V115" i="23" a="1"/>
  <c r="V115" i="23" s="1"/>
  <c r="U142" i="23" a="1"/>
  <c r="U142" i="23" s="1"/>
  <c r="V142" i="23" a="1"/>
  <c r="V142" i="23" s="1"/>
  <c r="T142" i="23" a="1"/>
  <c r="T142" i="23" s="1"/>
  <c r="U156" i="23" a="1"/>
  <c r="U156" i="23" s="1"/>
  <c r="T156" i="23" a="1"/>
  <c r="T156" i="23" s="1"/>
  <c r="U125" i="23" a="1"/>
  <c r="U125" i="23" s="1"/>
  <c r="W125" i="23" a="1"/>
  <c r="W125" i="23" s="1"/>
  <c r="U126" i="23" a="1"/>
  <c r="U126" i="23" s="1"/>
  <c r="T126" i="23" a="1"/>
  <c r="T126" i="23" s="1"/>
  <c r="U159" i="23" a="1"/>
  <c r="U159" i="23" s="1"/>
  <c r="V159" i="23" a="1"/>
  <c r="V159" i="23" s="1"/>
  <c r="U133" i="23" a="1"/>
  <c r="U133" i="23" s="1"/>
  <c r="V133" i="23" a="1"/>
  <c r="V133" i="23" s="1"/>
  <c r="T174" i="23" a="1"/>
  <c r="T174" i="23" s="1"/>
  <c r="V174" i="23" a="1"/>
  <c r="V174" i="23" s="1"/>
  <c r="U174" i="23" a="1"/>
  <c r="U174" i="23" s="1"/>
  <c r="T150" i="23" a="1"/>
  <c r="T150" i="23" s="1"/>
  <c r="U150" i="23" a="1"/>
  <c r="U150" i="23" s="1"/>
  <c r="T206" i="23" a="1"/>
  <c r="T206" i="23" s="1"/>
  <c r="V206" i="23" a="1"/>
  <c r="V206" i="23" s="1"/>
  <c r="U206" i="23" a="1"/>
  <c r="U206" i="23" s="1"/>
  <c r="V125" i="23" a="1"/>
  <c r="V125" i="23" s="1"/>
  <c r="V126" i="23" a="1"/>
  <c r="V126" i="23" s="1"/>
  <c r="U202" i="23" a="1"/>
  <c r="U202" i="23" s="1"/>
  <c r="V202" i="23" a="1"/>
  <c r="V202" i="23" s="1"/>
  <c r="T204" i="23" a="1"/>
  <c r="T204" i="23" s="1"/>
  <c r="U204" i="23" a="1"/>
  <c r="U204" i="23" s="1"/>
  <c r="V204" i="23" a="1"/>
  <c r="V204" i="23" s="1"/>
  <c r="W204" i="23" a="1"/>
  <c r="W204" i="23" s="1"/>
  <c r="U134" i="23" a="1"/>
  <c r="U134" i="23" s="1"/>
  <c r="V134" i="23" a="1"/>
  <c r="V134" i="23" s="1"/>
  <c r="U138" i="23" a="1"/>
  <c r="U138" i="23" s="1"/>
  <c r="T190" i="23" a="1"/>
  <c r="T190" i="23" s="1"/>
  <c r="V190" i="23" a="1"/>
  <c r="V190" i="23" s="1"/>
  <c r="V207" i="23" a="1"/>
  <c r="V207" i="23" s="1"/>
  <c r="U207" i="23" a="1"/>
  <c r="U207" i="23" s="1"/>
  <c r="T207" i="23" a="1"/>
  <c r="T207" i="23" s="1"/>
  <c r="T222" i="23" a="1"/>
  <c r="T222" i="23" s="1"/>
  <c r="V222" i="23" a="1"/>
  <c r="V222" i="23" s="1"/>
  <c r="U222" i="23" a="1"/>
  <c r="U222" i="23" s="1"/>
  <c r="U127" i="23" a="1"/>
  <c r="U127" i="23" s="1"/>
  <c r="U129" i="23" a="1"/>
  <c r="U129" i="23" s="1"/>
  <c r="T149" i="23" a="1"/>
  <c r="T149" i="23" s="1"/>
  <c r="V149" i="23" a="1"/>
  <c r="V149" i="23" s="1"/>
  <c r="U164" i="23" a="1"/>
  <c r="U164" i="23" s="1"/>
  <c r="V164" i="23" a="1"/>
  <c r="V164" i="23" s="1"/>
  <c r="U195" i="23" a="1"/>
  <c r="U195" i="23" s="1"/>
  <c r="V195" i="23" a="1"/>
  <c r="V195" i="23" s="1"/>
  <c r="T195" i="23" a="1"/>
  <c r="T195" i="23" s="1"/>
  <c r="T203" i="23" a="1"/>
  <c r="T203" i="23" s="1"/>
  <c r="V203" i="23" a="1"/>
  <c r="V203" i="23" s="1"/>
  <c r="U203" i="23" a="1"/>
  <c r="U203" i="23" s="1"/>
  <c r="T166" i="23" a="1"/>
  <c r="T166" i="23" s="1"/>
  <c r="U147" i="23" a="1"/>
  <c r="U147" i="23" s="1"/>
  <c r="V161" i="23" a="1"/>
  <c r="V161" i="23" s="1"/>
  <c r="W161" i="23" a="1"/>
  <c r="W161" i="23" s="1"/>
  <c r="T161" i="23" a="1"/>
  <c r="T161" i="23" s="1"/>
  <c r="U171" i="23" a="1"/>
  <c r="U171" i="23" s="1"/>
  <c r="V199" i="23" a="1"/>
  <c r="V199" i="23" s="1"/>
  <c r="U199" i="23" a="1"/>
  <c r="U199" i="23" s="1"/>
  <c r="T199" i="23" a="1"/>
  <c r="T199" i="23" s="1"/>
  <c r="V152" i="23" a="1"/>
  <c r="V152" i="23" s="1"/>
  <c r="T152" i="23" a="1"/>
  <c r="T152" i="23" s="1"/>
  <c r="V165" i="23" a="1"/>
  <c r="V165" i="23" s="1"/>
  <c r="U166" i="23" a="1"/>
  <c r="U166" i="23" s="1"/>
  <c r="U172" i="23" a="1"/>
  <c r="U172" i="23" s="1"/>
  <c r="T172" i="23" a="1"/>
  <c r="T172" i="23" s="1"/>
  <c r="W134" i="23" a="1"/>
  <c r="W134" i="23" s="1"/>
  <c r="U148" i="23" a="1"/>
  <c r="U148" i="23" s="1"/>
  <c r="T148" i="23" a="1"/>
  <c r="T148" i="23" s="1"/>
  <c r="V158" i="23" a="1"/>
  <c r="V158" i="23" s="1"/>
  <c r="U161" i="23" a="1"/>
  <c r="U161" i="23" s="1"/>
  <c r="V175" i="23" a="1"/>
  <c r="V175" i="23" s="1"/>
  <c r="T175" i="23" a="1"/>
  <c r="T175" i="23" s="1"/>
  <c r="W198" i="23" a="1"/>
  <c r="W198" i="23" s="1"/>
  <c r="U198" i="23" a="1"/>
  <c r="U198" i="23" s="1"/>
  <c r="T198" i="23" a="1"/>
  <c r="T198" i="23" s="1"/>
  <c r="V198" i="23" a="1"/>
  <c r="V198" i="23" s="1"/>
  <c r="V192" i="23" a="1"/>
  <c r="V192" i="23" s="1"/>
  <c r="T192" i="23" a="1"/>
  <c r="T192" i="23" s="1"/>
  <c r="U179" i="23" a="1"/>
  <c r="U179" i="23" s="1"/>
  <c r="U189" i="23" a="1"/>
  <c r="U189" i="23" s="1"/>
  <c r="T193" i="23" a="1"/>
  <c r="T193" i="23" s="1"/>
  <c r="W193" i="23" a="1"/>
  <c r="W193" i="23" s="1"/>
  <c r="V197" i="23" a="1"/>
  <c r="V197" i="23" s="1"/>
  <c r="U213" i="23" a="1"/>
  <c r="U213" i="23" s="1"/>
  <c r="T213" i="23" a="1"/>
  <c r="T213" i="23" s="1"/>
  <c r="U220" i="23" a="1"/>
  <c r="U220" i="23" s="1"/>
  <c r="T220" i="23" a="1"/>
  <c r="T220" i="23" s="1"/>
  <c r="V220" i="23" a="1"/>
  <c r="V220" i="23" s="1"/>
  <c r="V177" i="23" a="1"/>
  <c r="V177" i="23" s="1"/>
  <c r="U177" i="23" a="1"/>
  <c r="U177" i="23" s="1"/>
  <c r="U194" i="23" a="1"/>
  <c r="U194" i="23" s="1"/>
  <c r="T194" i="23" a="1"/>
  <c r="T194" i="23" s="1"/>
  <c r="U197" i="23" a="1"/>
  <c r="U197" i="23" s="1"/>
  <c r="U210" i="23" a="1"/>
  <c r="U210" i="23" s="1"/>
  <c r="V210" i="23" a="1"/>
  <c r="V210" i="23" s="1"/>
  <c r="T210" i="23" a="1"/>
  <c r="T210" i="23" s="1"/>
  <c r="U231" i="23" a="1"/>
  <c r="U231" i="23" s="1"/>
  <c r="V231" i="23" a="1"/>
  <c r="V231" i="23" s="1"/>
  <c r="T231" i="23" a="1"/>
  <c r="T231" i="23" s="1"/>
  <c r="V237" i="23" a="1"/>
  <c r="V237" i="23" s="1"/>
  <c r="T211" i="23" a="1"/>
  <c r="T211" i="23" s="1"/>
  <c r="V169" i="23" a="1"/>
  <c r="V169" i="23" s="1"/>
  <c r="U169" i="23" a="1"/>
  <c r="U169" i="23" s="1"/>
  <c r="V193" i="23" a="1"/>
  <c r="V193" i="23" s="1"/>
  <c r="U211" i="23" a="1"/>
  <c r="U211" i="23" s="1"/>
  <c r="U155" i="23" a="1"/>
  <c r="U155" i="23" s="1"/>
  <c r="U186" i="23" a="1"/>
  <c r="U186" i="23" s="1"/>
  <c r="W186" i="23" a="1"/>
  <c r="W186" i="23" s="1"/>
  <c r="U229" i="23" a="1"/>
  <c r="U229" i="23" s="1"/>
  <c r="V229" i="23" a="1"/>
  <c r="V229" i="23" s="1"/>
  <c r="U223" i="23" a="1"/>
  <c r="U223" i="23" s="1"/>
  <c r="T223" i="23" a="1"/>
  <c r="T223" i="23" s="1"/>
  <c r="V223" i="23" a="1"/>
  <c r="V223" i="23" s="1"/>
  <c r="T232" i="23" a="1"/>
  <c r="T232" i="23" s="1"/>
  <c r="V232" i="23" a="1"/>
  <c r="V232" i="23" s="1"/>
  <c r="T238" i="23" a="1"/>
  <c r="T238" i="23" s="1"/>
  <c r="U238" i="23" a="1"/>
  <c r="U238" i="23" s="1"/>
  <c r="U232" i="23" a="1"/>
  <c r="U232" i="23" s="1"/>
  <c r="V248" i="23" a="1"/>
  <c r="V248" i="23" s="1"/>
  <c r="U248" i="23" a="1"/>
  <c r="U248" i="23" s="1"/>
  <c r="T246" i="23" a="1"/>
  <c r="T246" i="23" s="1"/>
  <c r="V246" i="23" a="1"/>
  <c r="V246" i="23" s="1"/>
  <c r="U246" i="23" a="1"/>
  <c r="U246" i="23" s="1"/>
  <c r="V238" i="23" a="1"/>
  <c r="V238" i="23" s="1"/>
  <c r="V257" i="23" a="1"/>
  <c r="V257" i="23" s="1"/>
  <c r="U257" i="23" a="1"/>
  <c r="U257" i="23" s="1"/>
  <c r="T257" i="23" a="1"/>
  <c r="T257" i="23" s="1"/>
  <c r="V196" i="23" a="1"/>
  <c r="V196" i="23" s="1"/>
  <c r="U209" i="23" a="1"/>
  <c r="U209" i="23" s="1"/>
  <c r="T209" i="23" a="1"/>
  <c r="T209" i="23" s="1"/>
  <c r="U219" i="23" a="1"/>
  <c r="U219" i="23" s="1"/>
  <c r="T247" i="23" a="1"/>
  <c r="T247" i="23" s="1"/>
  <c r="V247" i="23" a="1"/>
  <c r="V247" i="23" s="1"/>
  <c r="U247" i="23" a="1"/>
  <c r="U247" i="23" s="1"/>
  <c r="W256" i="23" a="1"/>
  <c r="W256" i="23" s="1"/>
  <c r="T256" i="23" a="1"/>
  <c r="T256" i="23" s="1"/>
  <c r="V256" i="23" a="1"/>
  <c r="V256" i="23" s="1"/>
  <c r="U235" i="23" a="1"/>
  <c r="U235" i="23" s="1"/>
  <c r="T221" i="23" a="1"/>
  <c r="T221" i="23" s="1"/>
  <c r="V221" i="23" a="1"/>
  <c r="V221" i="23" s="1"/>
  <c r="U239" i="23" a="1"/>
  <c r="U239" i="23" s="1"/>
  <c r="T244" i="23" a="1"/>
  <c r="T244" i="23" s="1"/>
  <c r="U256" i="23" a="1"/>
  <c r="U256" i="23" s="1"/>
  <c r="U259" i="23" a="1"/>
  <c r="U259" i="23" s="1"/>
  <c r="V259" i="23" a="1"/>
  <c r="V259" i="23" s="1"/>
  <c r="V261" i="23" a="1"/>
  <c r="V261" i="23" s="1"/>
  <c r="U261" i="23" a="1"/>
  <c r="U261" i="23" s="1"/>
  <c r="U254" i="23" a="1"/>
  <c r="U254" i="23" s="1"/>
  <c r="U227" i="23" a="1"/>
  <c r="U227" i="23" s="1"/>
  <c r="V230" i="23" a="1"/>
  <c r="V230" i="23" s="1"/>
  <c r="V245" i="23" a="1"/>
  <c r="V245" i="23" s="1"/>
  <c r="T259" i="23" a="1"/>
  <c r="T259" i="23" s="1"/>
  <c r="V233" i="23" a="1"/>
  <c r="V233" i="23" s="1"/>
  <c r="U236" i="23" a="1"/>
  <c r="U236" i="23" s="1"/>
  <c r="V239" i="23" a="1"/>
  <c r="V239" i="23" s="1"/>
  <c r="V254" i="23" a="1"/>
  <c r="V254" i="23" s="1"/>
  <c r="T166" i="20" a="1"/>
  <c r="T166" i="20" s="1"/>
  <c r="U11" i="21" a="1"/>
  <c r="U11" i="21" s="1"/>
  <c r="T14" i="21" a="1"/>
  <c r="T14" i="21" s="1"/>
  <c r="V21" i="21" a="1"/>
  <c r="V21" i="21" s="1"/>
  <c r="U86" i="21" a="1"/>
  <c r="U86" i="21" s="1"/>
  <c r="V86" i="21" a="1"/>
  <c r="V86" i="21" s="1"/>
  <c r="U167" i="21" a="1"/>
  <c r="U167" i="21" s="1"/>
  <c r="U185" i="20" a="1"/>
  <c r="U185" i="20" s="1"/>
  <c r="U202" i="21" a="1"/>
  <c r="U202" i="21" s="1"/>
  <c r="V8" i="21" a="1"/>
  <c r="V8" i="21" s="1"/>
  <c r="T8" i="21" a="1"/>
  <c r="T8" i="21" s="1"/>
  <c r="W8" i="21" a="1"/>
  <c r="W8" i="21" s="1"/>
  <c r="V13" i="21" a="1"/>
  <c r="V13" i="21" s="1"/>
  <c r="W13" i="21" a="1"/>
  <c r="W13" i="21" s="1"/>
  <c r="T13" i="21" a="1"/>
  <c r="T13" i="21" s="1"/>
  <c r="W34" i="21" a="1"/>
  <c r="W34" i="21" s="1"/>
  <c r="W166" i="20" a="1"/>
  <c r="W166" i="20" s="1"/>
  <c r="V193" i="20" a="1"/>
  <c r="V193" i="20" s="1"/>
  <c r="U13" i="21" a="1"/>
  <c r="U13" i="21" s="1"/>
  <c r="T27" i="21" a="1"/>
  <c r="T27" i="21" s="1"/>
  <c r="W27" i="21" a="1"/>
  <c r="W27" i="21" s="1"/>
  <c r="T158" i="20" a="1"/>
  <c r="T158" i="20" s="1"/>
  <c r="V158" i="20" a="1"/>
  <c r="V158" i="20" s="1"/>
  <c r="T167" i="20" a="1"/>
  <c r="T167" i="20" s="1"/>
  <c r="V221" i="21" a="1"/>
  <c r="V221" i="21" s="1"/>
  <c r="T221" i="21" a="1"/>
  <c r="T221" i="21" s="1"/>
  <c r="U211" i="20" a="1"/>
  <c r="U211" i="20" s="1"/>
  <c r="U17" i="21" a="1"/>
  <c r="U17" i="21" s="1"/>
  <c r="V17" i="21" a="1"/>
  <c r="V17" i="21" s="1"/>
  <c r="U33" i="21" a="1"/>
  <c r="U33" i="21" s="1"/>
  <c r="U76" i="21" a="1"/>
  <c r="U76" i="21" s="1"/>
  <c r="T118" i="21" a="1"/>
  <c r="T118" i="21" s="1"/>
  <c r="W118" i="21" a="1"/>
  <c r="W118" i="21" s="1"/>
  <c r="V259" i="21" a="1"/>
  <c r="V259" i="21" s="1"/>
  <c r="U259" i="21" a="1"/>
  <c r="U259" i="21" s="1"/>
  <c r="T60" i="22" a="1"/>
  <c r="T60" i="22" s="1"/>
  <c r="U83" i="21" a="1"/>
  <c r="U83" i="21" s="1"/>
  <c r="V174" i="21" a="1"/>
  <c r="V174" i="21" s="1"/>
  <c r="T174" i="21" a="1"/>
  <c r="T174" i="21" s="1"/>
  <c r="V194" i="21" a="1"/>
  <c r="V194" i="21" s="1"/>
  <c r="W194" i="21" a="1"/>
  <c r="W194" i="21" s="1"/>
  <c r="T194" i="21" a="1"/>
  <c r="T194" i="21" s="1"/>
  <c r="T244" i="21" a="1"/>
  <c r="T244" i="21" s="1"/>
  <c r="V256" i="21" a="1"/>
  <c r="V256" i="21" s="1"/>
  <c r="T51" i="21" a="1"/>
  <c r="T51" i="21" s="1"/>
  <c r="T72" i="21" a="1"/>
  <c r="T72" i="21" s="1"/>
  <c r="U157" i="21" a="1"/>
  <c r="U157" i="21" s="1"/>
  <c r="V48" i="21" a="1"/>
  <c r="V48" i="21" s="1"/>
  <c r="T48" i="21" a="1"/>
  <c r="T48" i="21" s="1"/>
  <c r="V56" i="21" a="1"/>
  <c r="V56" i="21" s="1"/>
  <c r="T56" i="21" a="1"/>
  <c r="T56" i="21" s="1"/>
  <c r="U65" i="21" a="1"/>
  <c r="U65" i="21" s="1"/>
  <c r="U72" i="21" a="1"/>
  <c r="U72" i="21" s="1"/>
  <c r="T204" i="21" a="1"/>
  <c r="T204" i="21" s="1"/>
  <c r="U204" i="21" a="1"/>
  <c r="U204" i="21" s="1"/>
  <c r="U249" i="21" a="1"/>
  <c r="U249" i="21" s="1"/>
  <c r="W254" i="21" a="1"/>
  <c r="W254" i="21" s="1"/>
  <c r="T88" i="21" a="1"/>
  <c r="T88" i="21" s="1"/>
  <c r="T185" i="21" a="1"/>
  <c r="T185" i="21" s="1"/>
  <c r="V185" i="21" a="1"/>
  <c r="V185" i="21" s="1"/>
  <c r="T212" i="22" a="1"/>
  <c r="T212" i="22" s="1"/>
  <c r="U18" i="21" a="1"/>
  <c r="U18" i="21" s="1"/>
  <c r="U24" i="21" a="1"/>
  <c r="U24" i="21" s="1"/>
  <c r="U68" i="21" a="1"/>
  <c r="U68" i="21" s="1"/>
  <c r="T78" i="21" a="1"/>
  <c r="T78" i="21" s="1"/>
  <c r="T90" i="21" a="1"/>
  <c r="T90" i="21" s="1"/>
  <c r="T117" i="21" a="1"/>
  <c r="T117" i="21" s="1"/>
  <c r="W152" i="21" a="1"/>
  <c r="W152" i="21" s="1"/>
  <c r="U185" i="21" a="1"/>
  <c r="U185" i="21" s="1"/>
  <c r="U197" i="21" a="1"/>
  <c r="U197" i="21" s="1"/>
  <c r="U225" i="21" a="1"/>
  <c r="U225" i="21" s="1"/>
  <c r="U240" i="21" a="1"/>
  <c r="U240" i="21" s="1"/>
  <c r="U23" i="22" a="1"/>
  <c r="U23" i="22" s="1"/>
  <c r="U245" i="22" a="1"/>
  <c r="U245" i="22" s="1"/>
  <c r="T76" i="21" a="1"/>
  <c r="T76" i="21" s="1"/>
  <c r="V106" i="22" a="1"/>
  <c r="V106" i="22" s="1"/>
  <c r="T106" i="22" a="1"/>
  <c r="T106" i="22" s="1"/>
  <c r="U69" i="22" a="1"/>
  <c r="U69" i="22" s="1"/>
  <c r="U205" i="22" a="1"/>
  <c r="U205" i="22" s="1"/>
  <c r="T205" i="22" a="1"/>
  <c r="T205" i="22" s="1"/>
  <c r="V251" i="22" a="1"/>
  <c r="V251" i="22" s="1"/>
  <c r="T251" i="22" a="1"/>
  <c r="T251" i="22" s="1"/>
  <c r="U185" i="22" a="1"/>
  <c r="U185" i="22" s="1"/>
  <c r="V150" i="21" a="1"/>
  <c r="V150" i="21" s="1"/>
  <c r="T150" i="21" a="1"/>
  <c r="T150" i="21" s="1"/>
  <c r="U221" i="21" a="1"/>
  <c r="U221" i="21" s="1"/>
  <c r="T230" i="21" a="1"/>
  <c r="T230" i="21" s="1"/>
  <c r="W230" i="21" a="1"/>
  <c r="W230" i="21" s="1"/>
  <c r="T68" i="22" a="1"/>
  <c r="T68" i="22" s="1"/>
  <c r="U135" i="22" a="1"/>
  <c r="U135" i="22" s="1"/>
  <c r="V210" i="22" a="1"/>
  <c r="V210" i="22" s="1"/>
  <c r="W68" i="22" a="1"/>
  <c r="W68" i="22" s="1"/>
  <c r="T185" i="22" a="1"/>
  <c r="T185" i="22" s="1"/>
  <c r="U204" i="22" a="1"/>
  <c r="U204" i="22" s="1"/>
  <c r="V204" i="22" a="1"/>
  <c r="V204" i="22" s="1"/>
  <c r="V213" i="22" a="1"/>
  <c r="V213" i="22" s="1"/>
  <c r="W228" i="22" a="1"/>
  <c r="W228" i="22" s="1"/>
  <c r="V246" i="22" a="1"/>
  <c r="V246" i="22" s="1"/>
  <c r="V37" i="21" a="1"/>
  <c r="V37" i="21" s="1"/>
  <c r="U60" i="21" a="1"/>
  <c r="U60" i="21" s="1"/>
  <c r="V69" i="21" a="1"/>
  <c r="V69" i="21" s="1"/>
  <c r="U80" i="21" a="1"/>
  <c r="U80" i="21" s="1"/>
  <c r="U156" i="21" a="1"/>
  <c r="U156" i="21" s="1"/>
  <c r="T156" i="21" a="1"/>
  <c r="T156" i="21" s="1"/>
  <c r="U56" i="22" a="1"/>
  <c r="U56" i="22" s="1"/>
  <c r="T62" i="22" a="1"/>
  <c r="T62" i="22" s="1"/>
  <c r="T131" i="22" a="1"/>
  <c r="T131" i="22" s="1"/>
  <c r="V163" i="22" a="1"/>
  <c r="V163" i="22" s="1"/>
  <c r="V185" i="22" a="1"/>
  <c r="V185" i="22" s="1"/>
  <c r="U176" i="22" a="1"/>
  <c r="U176" i="22" s="1"/>
  <c r="V176" i="22" a="1"/>
  <c r="V176" i="22" s="1"/>
  <c r="T259" i="22" a="1"/>
  <c r="T259" i="22" s="1"/>
  <c r="U208" i="22" a="1"/>
  <c r="U208" i="22" s="1"/>
  <c r="U11" i="22" a="1"/>
  <c r="U11" i="22" s="1"/>
  <c r="V13" i="22" a="1"/>
  <c r="V13" i="22" s="1"/>
  <c r="T44" i="22" a="1"/>
  <c r="T44" i="22" s="1"/>
  <c r="T72" i="22" a="1"/>
  <c r="T72" i="22" s="1"/>
  <c r="W72" i="22" a="1"/>
  <c r="W72" i="22" s="1"/>
  <c r="T88" i="22" a="1"/>
  <c r="T88" i="22" s="1"/>
  <c r="W88" i="22" a="1"/>
  <c r="W88" i="22" s="1"/>
  <c r="W25" i="22" a="1"/>
  <c r="W25" i="22" s="1"/>
  <c r="T92" i="22" a="1"/>
  <c r="T92" i="22" s="1"/>
  <c r="V17" i="22" a="1"/>
  <c r="V17" i="22" s="1"/>
  <c r="U19" i="22" a="1"/>
  <c r="U19" i="22" s="1"/>
  <c r="U30" i="22" a="1"/>
  <c r="U30" i="22" s="1"/>
  <c r="V40" i="22" a="1"/>
  <c r="V40" i="22" s="1"/>
  <c r="U52" i="22" a="1"/>
  <c r="U52" i="22" s="1"/>
  <c r="U53" i="22" a="1"/>
  <c r="U53" i="22" s="1"/>
  <c r="U72" i="22" a="1"/>
  <c r="U72" i="22" s="1"/>
  <c r="U25" i="22" a="1"/>
  <c r="U25" i="22" s="1"/>
  <c r="U38" i="22" a="1"/>
  <c r="U38" i="22" s="1"/>
  <c r="W56" i="22" a="1"/>
  <c r="W56" i="22" s="1"/>
  <c r="V84" i="22" a="1"/>
  <c r="V84" i="22" s="1"/>
  <c r="U85" i="22" a="1"/>
  <c r="U85" i="22" s="1"/>
  <c r="U94" i="22" a="1"/>
  <c r="U94" i="22" s="1"/>
  <c r="U97" i="22" a="1"/>
  <c r="U97" i="22" s="1"/>
  <c r="V118" i="22" a="1"/>
  <c r="V118" i="22" s="1"/>
  <c r="U7" i="22" a="1"/>
  <c r="U7" i="22" s="1"/>
  <c r="T32" i="22" a="1"/>
  <c r="T32" i="22" s="1"/>
  <c r="U101" i="22" a="1"/>
  <c r="U101" i="22" s="1"/>
  <c r="U115" i="22" a="1"/>
  <c r="U115" i="22" s="1"/>
  <c r="V9" i="22" a="1"/>
  <c r="V9" i="22" s="1"/>
  <c r="U49" i="22" a="1"/>
  <c r="U49" i="22" s="1"/>
  <c r="U62" i="22" a="1"/>
  <c r="U62" i="22" s="1"/>
  <c r="U64" i="22" a="1"/>
  <c r="U64" i="22" s="1"/>
  <c r="U78" i="22" a="1"/>
  <c r="U78" i="22" s="1"/>
  <c r="U34" i="22" a="1"/>
  <c r="U34" i="22" s="1"/>
  <c r="U42" i="22" a="1"/>
  <c r="U42" i="22" s="1"/>
  <c r="V7" i="22" a="1"/>
  <c r="V7" i="22" s="1"/>
  <c r="T9" i="22" a="1"/>
  <c r="T9" i="22" s="1"/>
  <c r="T13" i="22" a="1"/>
  <c r="T13" i="22" s="1"/>
  <c r="V15" i="22" a="1"/>
  <c r="V15" i="22" s="1"/>
  <c r="V19" i="22" a="1"/>
  <c r="V19" i="22" s="1"/>
  <c r="T21" i="22" a="1"/>
  <c r="T21" i="22" s="1"/>
  <c r="V23" i="22" a="1"/>
  <c r="V23" i="22" s="1"/>
  <c r="T47" i="22" a="1"/>
  <c r="T47" i="22" s="1"/>
  <c r="V26" i="22" a="1"/>
  <c r="V26" i="22" s="1"/>
  <c r="U9" i="22" a="1"/>
  <c r="U9" i="22" s="1"/>
  <c r="W11" i="22" a="1"/>
  <c r="W11" i="22" s="1"/>
  <c r="U13" i="22" a="1"/>
  <c r="U13" i="22" s="1"/>
  <c r="W15" i="22" a="1"/>
  <c r="W15" i="22" s="1"/>
  <c r="U21" i="22" a="1"/>
  <c r="U21" i="22" s="1"/>
  <c r="V25" i="22" a="1"/>
  <c r="V25" i="22" s="1"/>
  <c r="W42" i="22" a="1"/>
  <c r="W42" i="22" s="1"/>
  <c r="W46" i="22" a="1"/>
  <c r="W46" i="22" s="1"/>
  <c r="T46" i="22" a="1"/>
  <c r="T46" i="22" s="1"/>
  <c r="T57" i="22" a="1"/>
  <c r="T57" i="22" s="1"/>
  <c r="V57" i="22" a="1"/>
  <c r="V57" i="22" s="1"/>
  <c r="U57" i="22" a="1"/>
  <c r="U57" i="22" s="1"/>
  <c r="T11" i="22" a="1"/>
  <c r="T11" i="22" s="1"/>
  <c r="T15" i="22" a="1"/>
  <c r="T15" i="22" s="1"/>
  <c r="T19" i="22" a="1"/>
  <c r="T19" i="22" s="1"/>
  <c r="V21" i="22" a="1"/>
  <c r="V21" i="22" s="1"/>
  <c r="T23" i="22" a="1"/>
  <c r="T23" i="22" s="1"/>
  <c r="V47" i="22" a="1"/>
  <c r="V47" i="22" s="1"/>
  <c r="T50" i="22" a="1"/>
  <c r="T50" i="22" s="1"/>
  <c r="T7" i="22" a="1"/>
  <c r="T7" i="22" s="1"/>
  <c r="U47" i="22" a="1"/>
  <c r="U47" i="22" s="1"/>
  <c r="V50" i="22" a="1"/>
  <c r="V50" i="22" s="1"/>
  <c r="W57" i="22" a="1"/>
  <c r="W57" i="22" s="1"/>
  <c r="T77" i="22" a="1"/>
  <c r="T77" i="22" s="1"/>
  <c r="V77" i="22" a="1"/>
  <c r="V77" i="22" s="1"/>
  <c r="W9" i="22" a="1"/>
  <c r="W9" i="22" s="1"/>
  <c r="W13" i="22" a="1"/>
  <c r="W13" i="22" s="1"/>
  <c r="W17" i="22" a="1"/>
  <c r="W17" i="22" s="1"/>
  <c r="W21" i="22" a="1"/>
  <c r="W21" i="22" s="1"/>
  <c r="T25" i="22" a="1"/>
  <c r="T25" i="22" s="1"/>
  <c r="T26" i="22" a="1"/>
  <c r="T26" i="22" s="1"/>
  <c r="T30" i="22" a="1"/>
  <c r="T30" i="22" s="1"/>
  <c r="U32" i="22" a="1"/>
  <c r="U32" i="22" s="1"/>
  <c r="V32" i="22" a="1"/>
  <c r="V32" i="22" s="1"/>
  <c r="T34" i="22" a="1"/>
  <c r="T34" i="22" s="1"/>
  <c r="T38" i="22" a="1"/>
  <c r="T38" i="22" s="1"/>
  <c r="U40" i="22" a="1"/>
  <c r="U40" i="22" s="1"/>
  <c r="T42" i="22" a="1"/>
  <c r="T42" i="22" s="1"/>
  <c r="V44" i="22" a="1"/>
  <c r="V44" i="22" s="1"/>
  <c r="U46" i="22" a="1"/>
  <c r="U46" i="22" s="1"/>
  <c r="U77" i="22" a="1"/>
  <c r="U77" i="22" s="1"/>
  <c r="V70" i="22" a="1"/>
  <c r="V70" i="22" s="1"/>
  <c r="U70" i="22" a="1"/>
  <c r="U70" i="22" s="1"/>
  <c r="T97" i="22" a="1"/>
  <c r="T97" i="22" s="1"/>
  <c r="V97" i="22" a="1"/>
  <c r="V97" i="22" s="1"/>
  <c r="W97" i="22" a="1"/>
  <c r="W97" i="22" s="1"/>
  <c r="U109" i="22" a="1"/>
  <c r="U109" i="22" s="1"/>
  <c r="T109" i="22" a="1"/>
  <c r="T109" i="22" s="1"/>
  <c r="V109" i="22" a="1"/>
  <c r="V109" i="22" s="1"/>
  <c r="W109" i="22" a="1"/>
  <c r="W109" i="22" s="1"/>
  <c r="V131" i="22" a="1"/>
  <c r="V131" i="22" s="1"/>
  <c r="U108" i="22" a="1"/>
  <c r="U108" i="22" s="1"/>
  <c r="W108" i="22" a="1"/>
  <c r="W108" i="22" s="1"/>
  <c r="V108" i="22" a="1"/>
  <c r="V108" i="22" s="1"/>
  <c r="T108" i="22" a="1"/>
  <c r="T108" i="22" s="1"/>
  <c r="T69" i="22" a="1"/>
  <c r="T69" i="22" s="1"/>
  <c r="V69" i="22" a="1"/>
  <c r="V69" i="22" s="1"/>
  <c r="T73" i="22" a="1"/>
  <c r="T73" i="22" s="1"/>
  <c r="V73" i="22" a="1"/>
  <c r="V73" i="22" s="1"/>
  <c r="U73" i="22" a="1"/>
  <c r="U73" i="22" s="1"/>
  <c r="U125" i="22" a="1"/>
  <c r="U125" i="22" s="1"/>
  <c r="T125" i="22" a="1"/>
  <c r="T125" i="22" s="1"/>
  <c r="V125" i="22" a="1"/>
  <c r="V125" i="22" s="1"/>
  <c r="T135" i="22" a="1"/>
  <c r="T135" i="22" s="1"/>
  <c r="V135" i="22" a="1"/>
  <c r="V135" i="22" s="1"/>
  <c r="W135" i="22" a="1"/>
  <c r="W135" i="22" s="1"/>
  <c r="U141" i="22" a="1"/>
  <c r="U141" i="22" s="1"/>
  <c r="T141" i="22" a="1"/>
  <c r="T141" i="22" s="1"/>
  <c r="V141" i="22" a="1"/>
  <c r="V141" i="22" s="1"/>
  <c r="W118" i="22" a="1"/>
  <c r="W118" i="22" s="1"/>
  <c r="U121" i="22" a="1"/>
  <c r="U121" i="22" s="1"/>
  <c r="T121" i="22" a="1"/>
  <c r="T121" i="22" s="1"/>
  <c r="V121" i="22" a="1"/>
  <c r="V121" i="22" s="1"/>
  <c r="V113" i="22" a="1"/>
  <c r="V113" i="22" s="1"/>
  <c r="T127" i="22" a="1"/>
  <c r="T127" i="22" s="1"/>
  <c r="U127" i="22" a="1"/>
  <c r="U127" i="22" s="1"/>
  <c r="V127" i="22" a="1"/>
  <c r="V127" i="22" s="1"/>
  <c r="U130" i="22" a="1"/>
  <c r="U130" i="22" s="1"/>
  <c r="V166" i="22" a="1"/>
  <c r="V166" i="22" s="1"/>
  <c r="U166" i="22" a="1"/>
  <c r="U166" i="22" s="1"/>
  <c r="W166" i="22" a="1"/>
  <c r="W166" i="22" s="1"/>
  <c r="T134" i="22" a="1"/>
  <c r="T134" i="22" s="1"/>
  <c r="U145" i="22" a="1"/>
  <c r="U145" i="22" s="1"/>
  <c r="T145" i="22" a="1"/>
  <c r="T145" i="22" s="1"/>
  <c r="V145" i="22" a="1"/>
  <c r="V145" i="22" s="1"/>
  <c r="W145" i="22" a="1"/>
  <c r="W145" i="22" s="1"/>
  <c r="U129" i="22" a="1"/>
  <c r="U129" i="22" s="1"/>
  <c r="T129" i="22" a="1"/>
  <c r="T129" i="22" s="1"/>
  <c r="V129" i="22" a="1"/>
  <c r="V129" i="22" s="1"/>
  <c r="W129" i="22" a="1"/>
  <c r="W129" i="22" s="1"/>
  <c r="T93" i="22" a="1"/>
  <c r="T93" i="22" s="1"/>
  <c r="V93" i="22" a="1"/>
  <c r="V93" i="22" s="1"/>
  <c r="U93" i="22" a="1"/>
  <c r="U93" i="22" s="1"/>
  <c r="V98" i="22" a="1"/>
  <c r="V98" i="22" s="1"/>
  <c r="U98" i="22" a="1"/>
  <c r="U98" i="22" s="1"/>
  <c r="T101" i="22" a="1"/>
  <c r="T101" i="22" s="1"/>
  <c r="V101" i="22" a="1"/>
  <c r="V101" i="22" s="1"/>
  <c r="U104" i="22" a="1"/>
  <c r="U104" i="22" s="1"/>
  <c r="V104" i="22" a="1"/>
  <c r="V104" i="22" s="1"/>
  <c r="W106" i="22" a="1"/>
  <c r="W106" i="22" s="1"/>
  <c r="U106" i="22" a="1"/>
  <c r="U106" i="22" s="1"/>
  <c r="T119" i="22" a="1"/>
  <c r="T119" i="22" s="1"/>
  <c r="V119" i="22" a="1"/>
  <c r="V119" i="22" s="1"/>
  <c r="T147" i="22" a="1"/>
  <c r="T147" i="22" s="1"/>
  <c r="V147" i="22" a="1"/>
  <c r="V147" i="22" s="1"/>
  <c r="U147" i="22" a="1"/>
  <c r="U147" i="22" s="1"/>
  <c r="U102" i="22" a="1"/>
  <c r="U102" i="22" s="1"/>
  <c r="T102" i="22" a="1"/>
  <c r="T102" i="22" s="1"/>
  <c r="T115" i="22" a="1"/>
  <c r="T115" i="22" s="1"/>
  <c r="V115" i="22" a="1"/>
  <c r="V115" i="22" s="1"/>
  <c r="U119" i="22" a="1"/>
  <c r="U119" i="22" s="1"/>
  <c r="U162" i="22" a="1"/>
  <c r="U162" i="22" s="1"/>
  <c r="T162" i="22" a="1"/>
  <c r="T162" i="22" s="1"/>
  <c r="T170" i="22" a="1"/>
  <c r="T170" i="22" s="1"/>
  <c r="V170" i="22" a="1"/>
  <c r="V170" i="22" s="1"/>
  <c r="U170" i="22" a="1"/>
  <c r="U170" i="22" s="1"/>
  <c r="V173" i="22" a="1"/>
  <c r="V173" i="22" s="1"/>
  <c r="U173" i="22" a="1"/>
  <c r="U173" i="22" s="1"/>
  <c r="T173" i="22" a="1"/>
  <c r="T173" i="22" s="1"/>
  <c r="V146" i="22" a="1"/>
  <c r="V146" i="22" s="1"/>
  <c r="W78" i="22" a="1"/>
  <c r="W78" i="22" s="1"/>
  <c r="V78" i="22" a="1"/>
  <c r="V78" i="22" s="1"/>
  <c r="W157" i="22" a="1"/>
  <c r="W157" i="22" s="1"/>
  <c r="V157" i="22" a="1"/>
  <c r="V157" i="22" s="1"/>
  <c r="U157" i="22" a="1"/>
  <c r="U157" i="22" s="1"/>
  <c r="U168" i="22" a="1"/>
  <c r="U168" i="22" s="1"/>
  <c r="W180" i="22" a="1"/>
  <c r="W180" i="22" s="1"/>
  <c r="V180" i="22" a="1"/>
  <c r="V180" i="22" s="1"/>
  <c r="T180" i="22" a="1"/>
  <c r="T180" i="22" s="1"/>
  <c r="U180" i="22" a="1"/>
  <c r="U180" i="22" s="1"/>
  <c r="U146" i="22" a="1"/>
  <c r="U146" i="22" s="1"/>
  <c r="T152" i="22" a="1"/>
  <c r="T152" i="22" s="1"/>
  <c r="W152" i="22" a="1"/>
  <c r="W152" i="22" s="1"/>
  <c r="U137" i="22" a="1"/>
  <c r="U137" i="22" s="1"/>
  <c r="T137" i="22" a="1"/>
  <c r="T137" i="22" s="1"/>
  <c r="V137" i="22" a="1"/>
  <c r="V137" i="22" s="1"/>
  <c r="U152" i="22" a="1"/>
  <c r="U152" i="22" s="1"/>
  <c r="T157" i="22" a="1"/>
  <c r="T157" i="22" s="1"/>
  <c r="T53" i="22" a="1"/>
  <c r="T53" i="22" s="1"/>
  <c r="V53" i="22" a="1"/>
  <c r="V53" i="22" s="1"/>
  <c r="W62" i="22" a="1"/>
  <c r="W62" i="22" s="1"/>
  <c r="V62" i="22" a="1"/>
  <c r="V62" i="22" s="1"/>
  <c r="T78" i="22" a="1"/>
  <c r="T78" i="22" s="1"/>
  <c r="T85" i="22" a="1"/>
  <c r="T85" i="22" s="1"/>
  <c r="V85" i="22" a="1"/>
  <c r="V85" i="22" s="1"/>
  <c r="W94" i="22" a="1"/>
  <c r="W94" i="22" s="1"/>
  <c r="V94" i="22" a="1"/>
  <c r="V94" i="22" s="1"/>
  <c r="U133" i="22" a="1"/>
  <c r="U133" i="22" s="1"/>
  <c r="T133" i="22" a="1"/>
  <c r="T133" i="22" s="1"/>
  <c r="V133" i="22" a="1"/>
  <c r="V133" i="22" s="1"/>
  <c r="U164" i="22" a="1"/>
  <c r="U164" i="22" s="1"/>
  <c r="W164" i="22" a="1"/>
  <c r="W164" i="22" s="1"/>
  <c r="V164" i="22" a="1"/>
  <c r="V164" i="22" s="1"/>
  <c r="V151" i="22" a="1"/>
  <c r="V151" i="22" s="1"/>
  <c r="T178" i="22" a="1"/>
  <c r="T178" i="22" s="1"/>
  <c r="W178" i="22" a="1"/>
  <c r="W178" i="22" s="1"/>
  <c r="V178" i="22" a="1"/>
  <c r="V178" i="22" s="1"/>
  <c r="T186" i="22" a="1"/>
  <c r="T186" i="22" s="1"/>
  <c r="W186" i="22" a="1"/>
  <c r="W186" i="22" s="1"/>
  <c r="U186" i="22" a="1"/>
  <c r="U186" i="22" s="1"/>
  <c r="V216" i="22" a="1"/>
  <c r="V216" i="22" s="1"/>
  <c r="U216" i="22" a="1"/>
  <c r="U216" i="22" s="1"/>
  <c r="T216" i="22" a="1"/>
  <c r="T216" i="22" s="1"/>
  <c r="U196" i="22" a="1"/>
  <c r="U196" i="22" s="1"/>
  <c r="T196" i="22" a="1"/>
  <c r="T196" i="22" s="1"/>
  <c r="V196" i="22" a="1"/>
  <c r="V196" i="22" s="1"/>
  <c r="T195" i="22" a="1"/>
  <c r="T195" i="22" s="1"/>
  <c r="U195" i="22" a="1"/>
  <c r="U195" i="22" s="1"/>
  <c r="V193" i="22" a="1"/>
  <c r="V193" i="22" s="1"/>
  <c r="W193" i="22" a="1"/>
  <c r="W193" i="22" s="1"/>
  <c r="W195" i="22" a="1"/>
  <c r="W195" i="22" s="1"/>
  <c r="U201" i="22" a="1"/>
  <c r="U201" i="22" s="1"/>
  <c r="T201" i="22" a="1"/>
  <c r="T201" i="22" s="1"/>
  <c r="W201" i="22" a="1"/>
  <c r="W201" i="22" s="1"/>
  <c r="V201" i="22" a="1"/>
  <c r="V201" i="22" s="1"/>
  <c r="W189" i="22" a="1"/>
  <c r="W189" i="22" s="1"/>
  <c r="T189" i="22" a="1"/>
  <c r="T189" i="22" s="1"/>
  <c r="V189" i="22" a="1"/>
  <c r="V189" i="22" s="1"/>
  <c r="U192" i="22" a="1"/>
  <c r="U192" i="22" s="1"/>
  <c r="T192" i="22" a="1"/>
  <c r="T192" i="22" s="1"/>
  <c r="V52" i="22" a="1"/>
  <c r="V52" i="22" s="1"/>
  <c r="V56" i="22" a="1"/>
  <c r="V56" i="22" s="1"/>
  <c r="V60" i="22" a="1"/>
  <c r="V60" i="22" s="1"/>
  <c r="U68" i="22" a="1"/>
  <c r="U68" i="22" s="1"/>
  <c r="V68" i="22" a="1"/>
  <c r="V68" i="22" s="1"/>
  <c r="V72" i="22" a="1"/>
  <c r="V72" i="22" s="1"/>
  <c r="U80" i="22" a="1"/>
  <c r="U80" i="22" s="1"/>
  <c r="V80" i="22" a="1"/>
  <c r="V80" i="22" s="1"/>
  <c r="U84" i="22" a="1"/>
  <c r="U84" i="22" s="1"/>
  <c r="U88" i="22" a="1"/>
  <c r="U88" i="22" s="1"/>
  <c r="V88" i="22" a="1"/>
  <c r="V88" i="22" s="1"/>
  <c r="U92" i="22" a="1"/>
  <c r="U92" i="22" s="1"/>
  <c r="V92" i="22" a="1"/>
  <c r="V92" i="22" s="1"/>
  <c r="V96" i="22" a="1"/>
  <c r="V96" i="22" s="1"/>
  <c r="U153" i="22" a="1"/>
  <c r="U153" i="22" s="1"/>
  <c r="T153" i="22" a="1"/>
  <c r="T153" i="22" s="1"/>
  <c r="U189" i="22" a="1"/>
  <c r="U189" i="22" s="1"/>
  <c r="T204" i="22" a="1"/>
  <c r="T204" i="22" s="1"/>
  <c r="T210" i="22" a="1"/>
  <c r="T210" i="22" s="1"/>
  <c r="U210" i="22" a="1"/>
  <c r="U210" i="22" s="1"/>
  <c r="W223" i="22" a="1"/>
  <c r="W223" i="22" s="1"/>
  <c r="T223" i="22" a="1"/>
  <c r="T223" i="22" s="1"/>
  <c r="V205" i="22" a="1"/>
  <c r="V205" i="22" s="1"/>
  <c r="V212" i="22" a="1"/>
  <c r="V212" i="22" s="1"/>
  <c r="U227" i="22" a="1"/>
  <c r="U227" i="22" s="1"/>
  <c r="T227" i="22" a="1"/>
  <c r="T227" i="22" s="1"/>
  <c r="V227" i="22" a="1"/>
  <c r="V227" i="22" s="1"/>
  <c r="W227" i="22" a="1"/>
  <c r="W227" i="22" s="1"/>
  <c r="T235" i="22" a="1"/>
  <c r="T235" i="22" s="1"/>
  <c r="V206" i="22" a="1"/>
  <c r="V206" i="22" s="1"/>
  <c r="W213" i="22" a="1"/>
  <c r="W213" i="22" s="1"/>
  <c r="U213" i="22" a="1"/>
  <c r="U213" i="22" s="1"/>
  <c r="T187" i="22" a="1"/>
  <c r="T187" i="22" s="1"/>
  <c r="U187" i="22" a="1"/>
  <c r="U187" i="22" s="1"/>
  <c r="W187" i="22" a="1"/>
  <c r="W187" i="22" s="1"/>
  <c r="T202" i="22" a="1"/>
  <c r="T202" i="22" s="1"/>
  <c r="V202" i="22" a="1"/>
  <c r="V202" i="22" s="1"/>
  <c r="U202" i="22" a="1"/>
  <c r="U202" i="22" s="1"/>
  <c r="U212" i="22" a="1"/>
  <c r="U212" i="22" s="1"/>
  <c r="T213" i="22" a="1"/>
  <c r="T213" i="22" s="1"/>
  <c r="U161" i="22" a="1"/>
  <c r="U161" i="22" s="1"/>
  <c r="T161" i="22" a="1"/>
  <c r="T161" i="22" s="1"/>
  <c r="T163" i="22" a="1"/>
  <c r="T163" i="22" s="1"/>
  <c r="U163" i="22" a="1"/>
  <c r="U163" i="22" s="1"/>
  <c r="U169" i="22" a="1"/>
  <c r="U169" i="22" s="1"/>
  <c r="T169" i="22" a="1"/>
  <c r="T169" i="22" s="1"/>
  <c r="W169" i="22" a="1"/>
  <c r="W169" i="22" s="1"/>
  <c r="U184" i="22" a="1"/>
  <c r="U184" i="22" s="1"/>
  <c r="V184" i="22" a="1"/>
  <c r="V184" i="22" s="1"/>
  <c r="T194" i="22" a="1"/>
  <c r="T194" i="22" s="1"/>
  <c r="V194" i="22" a="1"/>
  <c r="V194" i="22" s="1"/>
  <c r="U206" i="22" a="1"/>
  <c r="U206" i="22" s="1"/>
  <c r="T238" i="22" a="1"/>
  <c r="T238" i="22" s="1"/>
  <c r="W238" i="22" a="1"/>
  <c r="W238" i="22" s="1"/>
  <c r="U243" i="22" a="1"/>
  <c r="U243" i="22" s="1"/>
  <c r="V231" i="22" a="1"/>
  <c r="V231" i="22" s="1"/>
  <c r="U244" i="22" a="1"/>
  <c r="U244" i="22" s="1"/>
  <c r="T244" i="22" a="1"/>
  <c r="T244" i="22" s="1"/>
  <c r="W255" i="22" a="1"/>
  <c r="W255" i="22" s="1"/>
  <c r="U255" i="22" a="1"/>
  <c r="U255" i="22" s="1"/>
  <c r="T255" i="22" a="1"/>
  <c r="T255" i="22" s="1"/>
  <c r="V255" i="22" a="1"/>
  <c r="V255" i="22" s="1"/>
  <c r="U239" i="22" a="1"/>
  <c r="U239" i="22" s="1"/>
  <c r="W247" i="22" a="1"/>
  <c r="W247" i="22" s="1"/>
  <c r="T247" i="22" a="1"/>
  <c r="T247" i="22" s="1"/>
  <c r="V247" i="22" a="1"/>
  <c r="V247" i="22" s="1"/>
  <c r="U247" i="22" a="1"/>
  <c r="U247" i="22" s="1"/>
  <c r="U248" i="22" a="1"/>
  <c r="U248" i="22" s="1"/>
  <c r="V248" i="22" a="1"/>
  <c r="V248" i="22" s="1"/>
  <c r="U177" i="22" a="1"/>
  <c r="U177" i="22" s="1"/>
  <c r="U209" i="22" a="1"/>
  <c r="U209" i="22" s="1"/>
  <c r="U220" i="22" a="1"/>
  <c r="U220" i="22" s="1"/>
  <c r="U238" i="22" a="1"/>
  <c r="U238" i="22" s="1"/>
  <c r="W240" i="22" a="1"/>
  <c r="W240" i="22" s="1"/>
  <c r="V240" i="22" a="1"/>
  <c r="V240" i="22" s="1"/>
  <c r="T246" i="22" a="1"/>
  <c r="T246" i="22" s="1"/>
  <c r="U246" i="22" a="1"/>
  <c r="U246" i="22" s="1"/>
  <c r="V238" i="22" a="1"/>
  <c r="V238" i="22" s="1"/>
  <c r="T239" i="22" a="1"/>
  <c r="T239" i="22" s="1"/>
  <c r="V244" i="22" a="1"/>
  <c r="V244" i="22" s="1"/>
  <c r="T248" i="22" a="1"/>
  <c r="T248" i="22" s="1"/>
  <c r="W176" i="22" a="1"/>
  <c r="W176" i="22" s="1"/>
  <c r="X176" i="22" s="1"/>
  <c r="Y176" i="22" s="1"/>
  <c r="W208" i="22" a="1"/>
  <c r="W208" i="22" s="1"/>
  <c r="T230" i="22" a="1"/>
  <c r="T230" i="22" s="1"/>
  <c r="U230" i="22" a="1"/>
  <c r="U230" i="22" s="1"/>
  <c r="U231" i="22" a="1"/>
  <c r="U231" i="22" s="1"/>
  <c r="U236" i="22" a="1"/>
  <c r="U236" i="22" s="1"/>
  <c r="V239" i="22" a="1"/>
  <c r="V239" i="22" s="1"/>
  <c r="T240" i="22" a="1"/>
  <c r="T240" i="22" s="1"/>
  <c r="V225" i="22" a="1"/>
  <c r="V225" i="22" s="1"/>
  <c r="U251" i="22" a="1"/>
  <c r="U251" i="22" s="1"/>
  <c r="W253" i="22" a="1"/>
  <c r="W253" i="22" s="1"/>
  <c r="T261" i="22" a="1"/>
  <c r="T261" i="22" s="1"/>
  <c r="T254" i="22" a="1"/>
  <c r="T254" i="22" s="1"/>
  <c r="U254" i="22" a="1"/>
  <c r="U254" i="22" s="1"/>
  <c r="U252" i="22" a="1"/>
  <c r="U252" i="22" s="1"/>
  <c r="V252" i="22" a="1"/>
  <c r="V252" i="22" s="1"/>
  <c r="U253" i="22" a="1"/>
  <c r="U253" i="22" s="1"/>
  <c r="W254" i="22" a="1"/>
  <c r="W254" i="22" s="1"/>
  <c r="U261" i="22" a="1"/>
  <c r="U261" i="22" s="1"/>
  <c r="U219" i="22" a="1"/>
  <c r="U219" i="22" s="1"/>
  <c r="U228" i="22" a="1"/>
  <c r="U228" i="22" s="1"/>
  <c r="V245" i="22" a="1"/>
  <c r="V245" i="22" s="1"/>
  <c r="V253" i="22" a="1"/>
  <c r="V253" i="22" s="1"/>
  <c r="U259" i="22" a="1"/>
  <c r="U259" i="22" s="1"/>
  <c r="T12" i="21" a="1"/>
  <c r="T12" i="21" s="1"/>
  <c r="V12" i="21" a="1"/>
  <c r="V12" i="21" s="1"/>
  <c r="T10" i="21" a="1"/>
  <c r="T10" i="21" s="1"/>
  <c r="U6" i="21" a="1"/>
  <c r="U6" i="21" s="1"/>
  <c r="T6" i="21" a="1"/>
  <c r="T6" i="21" s="1"/>
  <c r="T45" i="21" a="1"/>
  <c r="T45" i="21" s="1"/>
  <c r="V45" i="21" a="1"/>
  <c r="V45" i="21" s="1"/>
  <c r="U49" i="21" a="1"/>
  <c r="U49" i="21" s="1"/>
  <c r="V11" i="21" a="1"/>
  <c r="V11" i="21" s="1"/>
  <c r="T11" i="21" a="1"/>
  <c r="T11" i="21" s="1"/>
  <c r="U12" i="21" a="1"/>
  <c r="U12" i="21" s="1"/>
  <c r="A44" i="2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U31" i="21" s="1" a="1"/>
  <c r="U31" i="21" s="1"/>
  <c r="U41" i="21" a="1"/>
  <c r="U41" i="21" s="1"/>
  <c r="U30" i="21" a="1"/>
  <c r="U30" i="21" s="1"/>
  <c r="T33" i="21" a="1"/>
  <c r="T33" i="21" s="1"/>
  <c r="U36" i="21" a="1"/>
  <c r="U36" i="21" s="1"/>
  <c r="T58" i="21" a="1"/>
  <c r="T58" i="21" s="1"/>
  <c r="V61" i="21" a="1"/>
  <c r="V61" i="21" s="1"/>
  <c r="W61" i="21" a="1"/>
  <c r="W61" i="21" s="1"/>
  <c r="V65" i="21" a="1"/>
  <c r="V65" i="21" s="1"/>
  <c r="T65" i="21" a="1"/>
  <c r="T65" i="21" s="1"/>
  <c r="U79" i="21" a="1"/>
  <c r="U79" i="21" s="1"/>
  <c r="T79" i="21" a="1"/>
  <c r="T79" i="21" s="1"/>
  <c r="T82" i="21" a="1"/>
  <c r="T82" i="21" s="1"/>
  <c r="V82" i="21" a="1"/>
  <c r="V82" i="21" s="1"/>
  <c r="V133" i="21" a="1"/>
  <c r="V133" i="21" s="1"/>
  <c r="T133" i="21" a="1"/>
  <c r="T133" i="21" s="1"/>
  <c r="W20" i="21" a="1"/>
  <c r="W20" i="21" s="1"/>
  <c r="V51" i="21" a="1"/>
  <c r="V51" i="21" s="1"/>
  <c r="V75" i="21" a="1"/>
  <c r="V75" i="21" s="1"/>
  <c r="U75" i="21" a="1"/>
  <c r="U75" i="21" s="1"/>
  <c r="T75" i="21" a="1"/>
  <c r="T75" i="21" s="1"/>
  <c r="W75" i="21" a="1"/>
  <c r="W75" i="21" s="1"/>
  <c r="W78" i="21" a="1"/>
  <c r="W78" i="21" s="1"/>
  <c r="W85" i="21" a="1"/>
  <c r="W85" i="21" s="1"/>
  <c r="T85" i="21" a="1"/>
  <c r="T85" i="21" s="1"/>
  <c r="U20" i="21" a="1"/>
  <c r="U20" i="21" s="1"/>
  <c r="T30" i="21" a="1"/>
  <c r="T30" i="21" s="1"/>
  <c r="T34" i="21" a="1"/>
  <c r="T34" i="21" s="1"/>
  <c r="W51" i="21" a="1"/>
  <c r="W51" i="21" s="1"/>
  <c r="T66" i="21" a="1"/>
  <c r="T66" i="21" s="1"/>
  <c r="V73" i="21" a="1"/>
  <c r="V73" i="21" s="1"/>
  <c r="U73" i="21" a="1"/>
  <c r="U73" i="21" s="1"/>
  <c r="T73" i="21" a="1"/>
  <c r="T73" i="21" s="1"/>
  <c r="W117" i="21" a="1"/>
  <c r="W117" i="21" s="1"/>
  <c r="T20" i="21" a="1"/>
  <c r="T20" i="21" s="1"/>
  <c r="T26" i="21" a="1"/>
  <c r="T26" i="21" s="1"/>
  <c r="V29" i="21" a="1"/>
  <c r="V29" i="21" s="1"/>
  <c r="T50" i="21" a="1"/>
  <c r="T50" i="21" s="1"/>
  <c r="V57" i="21" a="1"/>
  <c r="V57" i="21" s="1"/>
  <c r="W57" i="21" a="1"/>
  <c r="W57" i="21" s="1"/>
  <c r="T57" i="21" a="1"/>
  <c r="T57" i="21" s="1"/>
  <c r="T59" i="21" a="1"/>
  <c r="T59" i="21" s="1"/>
  <c r="W67" i="21" a="1"/>
  <c r="W67" i="21" s="1"/>
  <c r="U8" i="21" a="1"/>
  <c r="U8" i="21" s="1"/>
  <c r="U14" i="21" a="1"/>
  <c r="U14" i="21" s="1"/>
  <c r="V18" i="21" a="1"/>
  <c r="V18" i="21" s="1"/>
  <c r="V20" i="21" a="1"/>
  <c r="V20" i="21" s="1"/>
  <c r="U27" i="21" a="1"/>
  <c r="U27" i="21" s="1"/>
  <c r="V27" i="21" a="1"/>
  <c r="V27" i="21" s="1"/>
  <c r="V31" i="21" a="1"/>
  <c r="V31" i="21" s="1"/>
  <c r="U34" i="21" a="1"/>
  <c r="U34" i="21" s="1"/>
  <c r="T54" i="21" a="1"/>
  <c r="T54" i="21" s="1"/>
  <c r="V156" i="21" a="1"/>
  <c r="V156" i="21" s="1"/>
  <c r="T161" i="21" a="1"/>
  <c r="T161" i="21" s="1"/>
  <c r="V161" i="21" a="1"/>
  <c r="V161" i="21" s="1"/>
  <c r="U161" i="21" a="1"/>
  <c r="U161" i="21" s="1"/>
  <c r="U22" i="21" a="1"/>
  <c r="U22" i="21" s="1"/>
  <c r="V22" i="21" a="1"/>
  <c r="V22" i="21" s="1"/>
  <c r="U94" i="21" a="1"/>
  <c r="U94" i="21" s="1"/>
  <c r="U187" i="21" a="1"/>
  <c r="U187" i="21" s="1"/>
  <c r="V187" i="21" a="1"/>
  <c r="V187" i="21" s="1"/>
  <c r="T187" i="21" a="1"/>
  <c r="T187" i="21" s="1"/>
  <c r="V96" i="21" a="1"/>
  <c r="V96" i="21" s="1"/>
  <c r="V148" i="21" a="1"/>
  <c r="V148" i="21" s="1"/>
  <c r="U148" i="21" a="1"/>
  <c r="U148" i="21" s="1"/>
  <c r="T148" i="21" a="1"/>
  <c r="T148" i="21" s="1"/>
  <c r="T83" i="21" a="1"/>
  <c r="T83" i="21" s="1"/>
  <c r="T86" i="21" a="1"/>
  <c r="T86" i="21" s="1"/>
  <c r="T140" i="21" a="1"/>
  <c r="T140" i="21" s="1"/>
  <c r="V140" i="21" a="1"/>
  <c r="V140" i="21" s="1"/>
  <c r="U146" i="21" a="1"/>
  <c r="U146" i="21" s="1"/>
  <c r="T146" i="21" a="1"/>
  <c r="T146" i="21" s="1"/>
  <c r="W154" i="21" a="1"/>
  <c r="W154" i="21" s="1"/>
  <c r="U154" i="21" a="1"/>
  <c r="U154" i="21" s="1"/>
  <c r="T154" i="21" a="1"/>
  <c r="T154" i="21" s="1"/>
  <c r="V159" i="21" a="1"/>
  <c r="V159" i="21" s="1"/>
  <c r="T159" i="21" a="1"/>
  <c r="T159" i="21" s="1"/>
  <c r="V182" i="21" a="1"/>
  <c r="V182" i="21" s="1"/>
  <c r="U182" i="21" a="1"/>
  <c r="U182" i="21" s="1"/>
  <c r="T182" i="21" a="1"/>
  <c r="T182" i="21" s="1"/>
  <c r="T91" i="21" a="1"/>
  <c r="T91" i="21" s="1"/>
  <c r="V91" i="21" a="1"/>
  <c r="V91" i="21" s="1"/>
  <c r="U140" i="21" a="1"/>
  <c r="U140" i="21" s="1"/>
  <c r="W146" i="21" a="1"/>
  <c r="W146" i="21" s="1"/>
  <c r="V153" i="21" a="1"/>
  <c r="V153" i="21" s="1"/>
  <c r="U153" i="21" a="1"/>
  <c r="U153" i="21" s="1"/>
  <c r="V157" i="21" a="1"/>
  <c r="V157" i="21" s="1"/>
  <c r="T157" i="21" a="1"/>
  <c r="T157" i="21" s="1"/>
  <c r="T162" i="21" a="1"/>
  <c r="T162" i="21" s="1"/>
  <c r="W162" i="21" a="1"/>
  <c r="W162" i="21" s="1"/>
  <c r="W56" i="21" a="1"/>
  <c r="W56" i="21" s="1"/>
  <c r="W68" i="21" a="1"/>
  <c r="W68" i="21" s="1"/>
  <c r="V68" i="21" a="1"/>
  <c r="V68" i="21" s="1"/>
  <c r="W72" i="21" a="1"/>
  <c r="W72" i="21" s="1"/>
  <c r="U90" i="21" a="1"/>
  <c r="U90" i="21" s="1"/>
  <c r="W91" i="21" a="1"/>
  <c r="W91" i="21" s="1"/>
  <c r="V95" i="21" a="1"/>
  <c r="V95" i="21" s="1"/>
  <c r="T95" i="21" a="1"/>
  <c r="T95" i="21" s="1"/>
  <c r="T141" i="21" a="1"/>
  <c r="T141" i="21" s="1"/>
  <c r="V146" i="21" a="1"/>
  <c r="V146" i="21" s="1"/>
  <c r="V154" i="21" a="1"/>
  <c r="V154" i="21" s="1"/>
  <c r="T171" i="21" a="1"/>
  <c r="T171" i="21" s="1"/>
  <c r="V171" i="21" a="1"/>
  <c r="V171" i="21" s="1"/>
  <c r="U171" i="21" a="1"/>
  <c r="U171" i="21" s="1"/>
  <c r="V164" i="21" a="1"/>
  <c r="V164" i="21" s="1"/>
  <c r="V139" i="21" a="1"/>
  <c r="V139" i="21" s="1"/>
  <c r="V179" i="21" a="1"/>
  <c r="V179" i="21" s="1"/>
  <c r="U186" i="21" a="1"/>
  <c r="U186" i="21" s="1"/>
  <c r="T186" i="21" a="1"/>
  <c r="T186" i="21" s="1"/>
  <c r="V186" i="21" a="1"/>
  <c r="V186" i="21" s="1"/>
  <c r="W186" i="21" a="1"/>
  <c r="W186" i="21" s="1"/>
  <c r="T145" i="21" a="1"/>
  <c r="T145" i="21" s="1"/>
  <c r="V145" i="21" a="1"/>
  <c r="V145" i="21" s="1"/>
  <c r="T152" i="21" a="1"/>
  <c r="T152" i="21" s="1"/>
  <c r="V152" i="21" a="1"/>
  <c r="V152" i="21" s="1"/>
  <c r="T155" i="21" a="1"/>
  <c r="T155" i="21" s="1"/>
  <c r="W163" i="21" a="1"/>
  <c r="W163" i="21" s="1"/>
  <c r="T163" i="21" a="1"/>
  <c r="T163" i="21" s="1"/>
  <c r="V163" i="21" a="1"/>
  <c r="V163" i="21" s="1"/>
  <c r="T169" i="21" a="1"/>
  <c r="T169" i="21" s="1"/>
  <c r="U169" i="21" a="1"/>
  <c r="U169" i="21" s="1"/>
  <c r="V142" i="21" a="1"/>
  <c r="V142" i="21" s="1"/>
  <c r="U168" i="21" a="1"/>
  <c r="U168" i="21" s="1"/>
  <c r="U176" i="21" a="1"/>
  <c r="U176" i="21" s="1"/>
  <c r="W176" i="21" a="1"/>
  <c r="W176" i="21" s="1"/>
  <c r="T176" i="21" a="1"/>
  <c r="T176" i="21" s="1"/>
  <c r="V98" i="21" a="1"/>
  <c r="V98" i="21" s="1"/>
  <c r="V118" i="21" a="1"/>
  <c r="V118" i="21" s="1"/>
  <c r="V122" i="21" a="1"/>
  <c r="V122" i="21" s="1"/>
  <c r="V126" i="21" a="1"/>
  <c r="V126" i="21" s="1"/>
  <c r="V134" i="21" a="1"/>
  <c r="V134" i="21" s="1"/>
  <c r="T137" i="21" a="1"/>
  <c r="T137" i="21" s="1"/>
  <c r="U139" i="21" a="1"/>
  <c r="U139" i="21" s="1"/>
  <c r="T142" i="21" a="1"/>
  <c r="T142" i="21" s="1"/>
  <c r="U145" i="21" a="1"/>
  <c r="U145" i="21" s="1"/>
  <c r="V160" i="21" a="1"/>
  <c r="V160" i="21" s="1"/>
  <c r="U160" i="21" a="1"/>
  <c r="U160" i="21" s="1"/>
  <c r="T164" i="21" a="1"/>
  <c r="T164" i="21" s="1"/>
  <c r="T172" i="21" a="1"/>
  <c r="T172" i="21" s="1"/>
  <c r="U172" i="21" a="1"/>
  <c r="U172" i="21" s="1"/>
  <c r="V173" i="21" a="1"/>
  <c r="V173" i="21" s="1"/>
  <c r="U173" i="21" a="1"/>
  <c r="U173" i="21" s="1"/>
  <c r="V176" i="21" a="1"/>
  <c r="V176" i="21" s="1"/>
  <c r="T180" i="21" a="1"/>
  <c r="T180" i="21" s="1"/>
  <c r="V180" i="21" a="1"/>
  <c r="V180" i="21" s="1"/>
  <c r="U180" i="21" a="1"/>
  <c r="U180" i="21" s="1"/>
  <c r="V184" i="21" a="1"/>
  <c r="V184" i="21" s="1"/>
  <c r="U158" i="21" a="1"/>
  <c r="U158" i="21" s="1"/>
  <c r="W248" i="21" a="1"/>
  <c r="W248" i="21" s="1"/>
  <c r="T248" i="21" a="1"/>
  <c r="T248" i="21" s="1"/>
  <c r="V248" i="21" a="1"/>
  <c r="V248" i="21" s="1"/>
  <c r="V197" i="21" a="1"/>
  <c r="V197" i="21" s="1"/>
  <c r="T197" i="21" a="1"/>
  <c r="T197" i="21" s="1"/>
  <c r="U233" i="21" a="1"/>
  <c r="U233" i="21" s="1"/>
  <c r="W233" i="21" a="1"/>
  <c r="W233" i="21" s="1"/>
  <c r="V233" i="21" a="1"/>
  <c r="V233" i="21" s="1"/>
  <c r="T233" i="21" a="1"/>
  <c r="T233" i="21" s="1"/>
  <c r="T215" i="21" a="1"/>
  <c r="T215" i="21" s="1"/>
  <c r="U215" i="21" a="1"/>
  <c r="U215" i="21" s="1"/>
  <c r="V215" i="21" a="1"/>
  <c r="V215" i="21" s="1"/>
  <c r="U229" i="21" a="1"/>
  <c r="U229" i="21" s="1"/>
  <c r="V229" i="21" a="1"/>
  <c r="V229" i="21" s="1"/>
  <c r="T229" i="21" a="1"/>
  <c r="T229" i="21" s="1"/>
  <c r="T158" i="21" a="1"/>
  <c r="T158" i="21" s="1"/>
  <c r="T177" i="21" a="1"/>
  <c r="T177" i="21" s="1"/>
  <c r="V183" i="21" a="1"/>
  <c r="V183" i="21" s="1"/>
  <c r="V216" i="21" a="1"/>
  <c r="V216" i="21" s="1"/>
  <c r="T216" i="21" a="1"/>
  <c r="T216" i="21" s="1"/>
  <c r="U216" i="21" a="1"/>
  <c r="U216" i="21" s="1"/>
  <c r="W216" i="21" a="1"/>
  <c r="W216" i="21" s="1"/>
  <c r="V151" i="21" a="1"/>
  <c r="V151" i="21" s="1"/>
  <c r="V191" i="21" a="1"/>
  <c r="V191" i="21" s="1"/>
  <c r="T191" i="21" a="1"/>
  <c r="T191" i="21" s="1"/>
  <c r="W198" i="21" a="1"/>
  <c r="W198" i="21" s="1"/>
  <c r="V198" i="21" a="1"/>
  <c r="V198" i="21" s="1"/>
  <c r="W201" i="21" a="1"/>
  <c r="W201" i="21" s="1"/>
  <c r="T201" i="21" a="1"/>
  <c r="T201" i="21" s="1"/>
  <c r="V201" i="21" a="1"/>
  <c r="V201" i="21" s="1"/>
  <c r="V234" i="21" a="1"/>
  <c r="V234" i="21" s="1"/>
  <c r="W234" i="21" a="1"/>
  <c r="W234" i="21" s="1"/>
  <c r="U234" i="21" a="1"/>
  <c r="U234" i="21" s="1"/>
  <c r="T234" i="21" a="1"/>
  <c r="T234" i="21" s="1"/>
  <c r="V200" i="21" a="1"/>
  <c r="V200" i="21" s="1"/>
  <c r="U200" i="21" a="1"/>
  <c r="U200" i="21" s="1"/>
  <c r="V218" i="21" a="1"/>
  <c r="V218" i="21" s="1"/>
  <c r="T218" i="21" a="1"/>
  <c r="T218" i="21" s="1"/>
  <c r="U228" i="21" a="1"/>
  <c r="U228" i="21" s="1"/>
  <c r="T228" i="21" a="1"/>
  <c r="T228" i="21" s="1"/>
  <c r="V228" i="21" a="1"/>
  <c r="V228" i="21" s="1"/>
  <c r="W228" i="21" a="1"/>
  <c r="W228" i="21" s="1"/>
  <c r="V167" i="21" a="1"/>
  <c r="V167" i="21" s="1"/>
  <c r="V213" i="21" a="1"/>
  <c r="V213" i="21" s="1"/>
  <c r="W218" i="21" a="1"/>
  <c r="W218" i="21" s="1"/>
  <c r="T188" i="21" a="1"/>
  <c r="T188" i="21" s="1"/>
  <c r="V188" i="21" a="1"/>
  <c r="V188" i="21" s="1"/>
  <c r="T195" i="21" a="1"/>
  <c r="T195" i="21" s="1"/>
  <c r="U195" i="21" a="1"/>
  <c r="U195" i="21" s="1"/>
  <c r="T200" i="21" a="1"/>
  <c r="T200" i="21" s="1"/>
  <c r="V212" i="21" a="1"/>
  <c r="V212" i="21" s="1"/>
  <c r="U212" i="21" a="1"/>
  <c r="U212" i="21" s="1"/>
  <c r="U175" i="21" a="1"/>
  <c r="U175" i="21" s="1"/>
  <c r="V175" i="21" a="1"/>
  <c r="V175" i="21" s="1"/>
  <c r="U194" i="21" a="1"/>
  <c r="U194" i="21" s="1"/>
  <c r="T196" i="21" a="1"/>
  <c r="T196" i="21" s="1"/>
  <c r="U196" i="21" a="1"/>
  <c r="U196" i="21" s="1"/>
  <c r="V196" i="21" a="1"/>
  <c r="V196" i="21" s="1"/>
  <c r="V204" i="21" a="1"/>
  <c r="V204" i="21" s="1"/>
  <c r="U220" i="21" a="1"/>
  <c r="U220" i="21" s="1"/>
  <c r="T220" i="21" a="1"/>
  <c r="T220" i="21" s="1"/>
  <c r="V220" i="21" a="1"/>
  <c r="V220" i="21" s="1"/>
  <c r="T202" i="21" a="1"/>
  <c r="T202" i="21" s="1"/>
  <c r="W204" i="21" a="1"/>
  <c r="W204" i="21" s="1"/>
  <c r="U210" i="21" a="1"/>
  <c r="U210" i="21" s="1"/>
  <c r="W210" i="21" a="1"/>
  <c r="W210" i="21" s="1"/>
  <c r="T222" i="21" a="1"/>
  <c r="T222" i="21" s="1"/>
  <c r="V222" i="21" a="1"/>
  <c r="V222" i="21" s="1"/>
  <c r="U260" i="21" a="1"/>
  <c r="U260" i="21" s="1"/>
  <c r="W260" i="21" a="1"/>
  <c r="W260" i="21" s="1"/>
  <c r="V260" i="21" a="1"/>
  <c r="V260" i="21" s="1"/>
  <c r="V257" i="21" a="1"/>
  <c r="V257" i="21" s="1"/>
  <c r="T257" i="21" a="1"/>
  <c r="T257" i="21" s="1"/>
  <c r="W257" i="21" a="1"/>
  <c r="W257" i="21" s="1"/>
  <c r="U251" i="21" a="1"/>
  <c r="U251" i="21" s="1"/>
  <c r="U252" i="21" a="1"/>
  <c r="U252" i="21" s="1"/>
  <c r="V252" i="21" a="1"/>
  <c r="V252" i="21" s="1"/>
  <c r="U236" i="21" a="1"/>
  <c r="U236" i="21" s="1"/>
  <c r="T236" i="21" a="1"/>
  <c r="T236" i="21" s="1"/>
  <c r="U239" i="21" a="1"/>
  <c r="U239" i="21" s="1"/>
  <c r="V251" i="21" a="1"/>
  <c r="V251" i="21" s="1"/>
  <c r="U255" i="21" a="1"/>
  <c r="U255" i="21" s="1"/>
  <c r="V255" i="21" a="1"/>
  <c r="V255" i="21" s="1"/>
  <c r="V230" i="21" a="1"/>
  <c r="V230" i="21" s="1"/>
  <c r="V240" i="21" a="1"/>
  <c r="V240" i="21" s="1"/>
  <c r="T254" i="21" a="1"/>
  <c r="T254" i="21" s="1"/>
  <c r="V254" i="21" a="1"/>
  <c r="V254" i="21" s="1"/>
  <c r="T256" i="21" a="1"/>
  <c r="T256" i="21" s="1"/>
  <c r="T240" i="21" a="1"/>
  <c r="T240" i="21" s="1"/>
  <c r="V244" i="21" a="1"/>
  <c r="V244" i="21" s="1"/>
  <c r="T259" i="21" a="1"/>
  <c r="T259" i="21" s="1"/>
  <c r="W55" i="20" a="1"/>
  <c r="W55" i="20" s="1"/>
  <c r="T68" i="20" a="1"/>
  <c r="T68" i="20" s="1"/>
  <c r="T134" i="20" a="1"/>
  <c r="T134" i="20" s="1"/>
  <c r="T133" i="20" a="1"/>
  <c r="T133" i="20" s="1"/>
  <c r="W71" i="20" a="1"/>
  <c r="W71" i="20" s="1"/>
  <c r="T18" i="20" a="1"/>
  <c r="T18" i="20" s="1"/>
  <c r="V18" i="20" a="1"/>
  <c r="V18" i="20" s="1"/>
  <c r="W26" i="20" a="1"/>
  <c r="W26" i="20" s="1"/>
  <c r="T118" i="20" a="1"/>
  <c r="T118" i="20" s="1"/>
  <c r="W118" i="20" a="1"/>
  <c r="W118" i="20" s="1"/>
  <c r="V50" i="20" a="1"/>
  <c r="V50" i="20" s="1"/>
  <c r="U79" i="20" a="1"/>
  <c r="U79" i="20" s="1"/>
  <c r="U78" i="20" a="1"/>
  <c r="U78" i="20" s="1"/>
  <c r="W19" i="20" a="1"/>
  <c r="W19" i="20" s="1"/>
  <c r="U26" i="20" a="1"/>
  <c r="U26" i="20" s="1"/>
  <c r="W79" i="20" a="1"/>
  <c r="W79" i="20" s="1"/>
  <c r="T82" i="20" a="1"/>
  <c r="T82" i="20" s="1"/>
  <c r="T98" i="20" a="1"/>
  <c r="T98" i="20" s="1"/>
  <c r="T38" i="20" a="1"/>
  <c r="T38" i="20" s="1"/>
  <c r="U95" i="20" a="1"/>
  <c r="U95" i="20" s="1"/>
  <c r="W60" i="20" a="1"/>
  <c r="W60" i="20" s="1"/>
  <c r="W28" i="20" a="1"/>
  <c r="W28" i="20" s="1"/>
  <c r="A25" i="20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V8" i="20" a="1"/>
  <c r="V8" i="20" s="1"/>
  <c r="W18" i="20" a="1"/>
  <c r="W18" i="20" s="1"/>
  <c r="T23" i="20" a="1"/>
  <c r="T23" i="20" s="1"/>
  <c r="V23" i="20" a="1"/>
  <c r="V23" i="20" s="1"/>
  <c r="W31" i="20" a="1"/>
  <c r="W31" i="20" s="1"/>
  <c r="V12" i="20" a="1"/>
  <c r="V12" i="20" s="1"/>
  <c r="T63" i="20" a="1"/>
  <c r="T63" i="20" s="1"/>
  <c r="T39" i="20" a="1"/>
  <c r="T39" i="20" s="1"/>
  <c r="W39" i="20" a="1"/>
  <c r="W39" i="20" s="1"/>
  <c r="V39" i="20" a="1"/>
  <c r="V39" i="20" s="1"/>
  <c r="W23" i="20" a="1"/>
  <c r="W23" i="20" s="1"/>
  <c r="U46" i="20" a="1"/>
  <c r="U46" i="20" s="1"/>
  <c r="T46" i="20" a="1"/>
  <c r="T46" i="20" s="1"/>
  <c r="T95" i="20" a="1"/>
  <c r="T95" i="20" s="1"/>
  <c r="V95" i="20" a="1"/>
  <c r="V95" i="20" s="1"/>
  <c r="T55" i="20" a="1"/>
  <c r="T55" i="20" s="1"/>
  <c r="T71" i="20" a="1"/>
  <c r="T71" i="20" s="1"/>
  <c r="T79" i="20" a="1"/>
  <c r="T79" i="20" s="1"/>
  <c r="T99" i="20" a="1"/>
  <c r="T99" i="20" s="1"/>
  <c r="V99" i="20" a="1"/>
  <c r="V99" i="20" s="1"/>
  <c r="T87" i="20" a="1"/>
  <c r="T87" i="20" s="1"/>
  <c r="U149" i="20" a="1"/>
  <c r="U149" i="20" s="1"/>
  <c r="T47" i="20" a="1"/>
  <c r="T47" i="20" s="1"/>
  <c r="T19" i="20" a="1"/>
  <c r="T19" i="20" s="1"/>
  <c r="V19" i="20" a="1"/>
  <c r="V19" i="20" s="1"/>
  <c r="V51" i="20" a="1"/>
  <c r="V51" i="20" s="1"/>
  <c r="W83" i="20" a="1"/>
  <c r="W83" i="20" s="1"/>
  <c r="W87" i="20" a="1"/>
  <c r="W87" i="20" s="1"/>
  <c r="U146" i="20" a="1"/>
  <c r="U146" i="20" s="1"/>
  <c r="U192" i="20" a="1"/>
  <c r="U192" i="20" s="1"/>
  <c r="T146" i="20" a="1"/>
  <c r="T146" i="20" s="1"/>
  <c r="W216" i="20" a="1"/>
  <c r="W216" i="20" s="1"/>
  <c r="U216" i="20" a="1"/>
  <c r="U216" i="20" s="1"/>
  <c r="V216" i="20" a="1"/>
  <c r="V216" i="20" s="1"/>
  <c r="T216" i="20" a="1"/>
  <c r="T216" i="20" s="1"/>
  <c r="W232" i="20" a="1"/>
  <c r="W232" i="20" s="1"/>
  <c r="V232" i="20" a="1"/>
  <c r="V232" i="20" s="1"/>
  <c r="T232" i="20" a="1"/>
  <c r="T232" i="20" s="1"/>
  <c r="T154" i="20" a="1"/>
  <c r="T154" i="20" s="1"/>
  <c r="T200" i="20" a="1"/>
  <c r="T200" i="20" s="1"/>
  <c r="U200" i="20" a="1"/>
  <c r="U200" i="20" s="1"/>
  <c r="T184" i="20" a="1"/>
  <c r="T184" i="20" s="1"/>
  <c r="W184" i="20" a="1"/>
  <c r="W184" i="20" s="1"/>
  <c r="T190" i="20" a="1"/>
  <c r="T190" i="20" s="1"/>
  <c r="V190" i="20" a="1"/>
  <c r="V190" i="20" s="1"/>
  <c r="W144" i="20" a="1"/>
  <c r="W144" i="20" s="1"/>
  <c r="V200" i="20" a="1"/>
  <c r="V200" i="20" s="1"/>
  <c r="T209" i="20" a="1"/>
  <c r="T209" i="20" s="1"/>
  <c r="V209" i="20" a="1"/>
  <c r="V209" i="20" s="1"/>
  <c r="T144" i="20" a="1"/>
  <c r="T144" i="20" s="1"/>
  <c r="V175" i="20" a="1"/>
  <c r="V175" i="20" s="1"/>
  <c r="V184" i="20" a="1"/>
  <c r="V184" i="20" s="1"/>
  <c r="W190" i="20" a="1"/>
  <c r="W190" i="20" s="1"/>
  <c r="V134" i="20" a="1"/>
  <c r="V134" i="20" s="1"/>
  <c r="V141" i="20" a="1"/>
  <c r="V141" i="20" s="1"/>
  <c r="U144" i="20" a="1"/>
  <c r="U144" i="20" s="1"/>
  <c r="V154" i="20" a="1"/>
  <c r="V154" i="20" s="1"/>
  <c r="V178" i="20" a="1"/>
  <c r="V178" i="20" s="1"/>
  <c r="T178" i="20" a="1"/>
  <c r="T178" i="20" s="1"/>
  <c r="T180" i="20" a="1"/>
  <c r="T180" i="20" s="1"/>
  <c r="T182" i="20" a="1"/>
  <c r="T182" i="20" s="1"/>
  <c r="W182" i="20" a="1"/>
  <c r="W182" i="20" s="1"/>
  <c r="W198" i="20" a="1"/>
  <c r="W198" i="20" s="1"/>
  <c r="V198" i="20" a="1"/>
  <c r="V198" i="20" s="1"/>
  <c r="U198" i="20" a="1"/>
  <c r="U198" i="20" s="1"/>
  <c r="T198" i="20" a="1"/>
  <c r="T198" i="20" s="1"/>
  <c r="U224" i="20" a="1"/>
  <c r="U224" i="20" s="1"/>
  <c r="V224" i="20" a="1"/>
  <c r="V224" i="20" s="1"/>
  <c r="U206" i="20" a="1"/>
  <c r="U206" i="20" s="1"/>
  <c r="W206" i="20" a="1"/>
  <c r="W206" i="20" s="1"/>
  <c r="T222" i="20" a="1"/>
  <c r="T222" i="20" s="1"/>
  <c r="V222" i="20" a="1"/>
  <c r="V222" i="20" s="1"/>
  <c r="W222" i="20" a="1"/>
  <c r="W222" i="20" s="1"/>
  <c r="T191" i="20" a="1"/>
  <c r="T191" i="20" s="1"/>
  <c r="T193" i="20" a="1"/>
  <c r="T193" i="20" s="1"/>
  <c r="U199" i="20" a="1"/>
  <c r="U199" i="20" s="1"/>
  <c r="T206" i="20" a="1"/>
  <c r="T206" i="20" s="1"/>
  <c r="T183" i="20" a="1"/>
  <c r="T183" i="20" s="1"/>
  <c r="T185" i="20" a="1"/>
  <c r="T185" i="20" s="1"/>
  <c r="V185" i="20" a="1"/>
  <c r="V185" i="20" s="1"/>
  <c r="T221" i="20" a="1"/>
  <c r="T221" i="20" s="1"/>
  <c r="V221" i="20" a="1"/>
  <c r="V221" i="20" s="1"/>
  <c r="U151" i="20" a="1"/>
  <c r="U151" i="20" s="1"/>
  <c r="V151" i="20" a="1"/>
  <c r="V151" i="20" s="1"/>
  <c r="U158" i="20" a="1"/>
  <c r="U158" i="20" s="1"/>
  <c r="V161" i="20" a="1"/>
  <c r="V161" i="20" s="1"/>
  <c r="V206" i="20" a="1"/>
  <c r="V206" i="20" s="1"/>
  <c r="V211" i="20" a="1"/>
  <c r="V211" i="20" s="1"/>
  <c r="U222" i="20" a="1"/>
  <c r="U222" i="20" s="1"/>
  <c r="U225" i="20" a="1"/>
  <c r="U225" i="20" s="1"/>
  <c r="T225" i="20" a="1"/>
  <c r="T225" i="20" s="1"/>
  <c r="V225" i="20" a="1"/>
  <c r="V225" i="20" s="1"/>
  <c r="U251" i="20" a="1"/>
  <c r="U251" i="20" s="1"/>
  <c r="V260" i="20" a="1"/>
  <c r="V260" i="20" s="1"/>
  <c r="V256" i="20" a="1"/>
  <c r="V256" i="20" s="1"/>
  <c r="T256" i="20" a="1"/>
  <c r="T256" i="20" s="1"/>
  <c r="T237" i="20" a="1"/>
  <c r="T237" i="20" s="1"/>
  <c r="U237" i="20" a="1"/>
  <c r="U237" i="20" s="1"/>
  <c r="V167" i="20" a="1"/>
  <c r="V167" i="20" s="1"/>
  <c r="T255" i="20" a="1"/>
  <c r="T255" i="20" s="1"/>
  <c r="P50" i="7"/>
  <c r="U50" i="7" s="1" a="1"/>
  <c r="U50" i="7" s="1"/>
  <c r="U139" i="7" a="1"/>
  <c r="U139" i="7" s="1"/>
  <c r="U163" i="7" a="1"/>
  <c r="U163" i="7" s="1"/>
  <c r="U179" i="7" a="1"/>
  <c r="U179" i="7" s="1"/>
  <c r="U107" i="7" a="1"/>
  <c r="U107" i="7" s="1"/>
  <c r="U242" i="7" a="1"/>
  <c r="U242" i="7" s="1"/>
  <c r="U243" i="7" a="1"/>
  <c r="U243" i="7" s="1"/>
  <c r="W50" i="7" a="1"/>
  <c r="W50" i="7" s="1"/>
  <c r="V50" i="7" a="1"/>
  <c r="V50" i="7" s="1"/>
  <c r="U26" i="7" a="1"/>
  <c r="U26" i="7" s="1"/>
  <c r="U90" i="7" a="1"/>
  <c r="U90" i="7" s="1"/>
  <c r="V202" i="7" a="1"/>
  <c r="V202" i="7" s="1"/>
  <c r="U229" i="7" a="1"/>
  <c r="U229" i="7" s="1"/>
  <c r="W29" i="7" a="1"/>
  <c r="W29" i="7" s="1"/>
  <c r="V43" i="7" a="1"/>
  <c r="V43" i="7" s="1"/>
  <c r="V115" i="7" a="1"/>
  <c r="V115" i="7" s="1"/>
  <c r="V154" i="7" a="1"/>
  <c r="V154" i="7" s="1"/>
  <c r="T178" i="7" a="1"/>
  <c r="T178" i="7" s="1"/>
  <c r="U203" i="7" a="1"/>
  <c r="U203" i="7" s="1"/>
  <c r="U98" i="7" a="1"/>
  <c r="U98" i="7" s="1"/>
  <c r="U155" i="7" a="1"/>
  <c r="U155" i="7" s="1"/>
  <c r="T77" i="7" a="1"/>
  <c r="T77" i="7" s="1"/>
  <c r="U11" i="7" a="1"/>
  <c r="U11" i="7" s="1"/>
  <c r="U53" i="7" a="1"/>
  <c r="U53" i="7" s="1"/>
  <c r="U82" i="7" a="1"/>
  <c r="U82" i="7" s="1"/>
  <c r="U130" i="7" a="1"/>
  <c r="U130" i="7" s="1"/>
  <c r="V146" i="7" a="1"/>
  <c r="V146" i="7" s="1"/>
  <c r="U171" i="7" a="1"/>
  <c r="U171" i="7" s="1"/>
  <c r="W125" i="7" a="1"/>
  <c r="W125" i="7" s="1"/>
  <c r="U76" i="7" a="1"/>
  <c r="U76" i="7" s="1"/>
  <c r="U191" i="7" a="1"/>
  <c r="U191" i="7" s="1"/>
  <c r="T118" i="7" a="1"/>
  <c r="T118" i="7" s="1"/>
  <c r="T126" i="7" a="1"/>
  <c r="T126" i="7" s="1"/>
  <c r="T57" i="7" a="1"/>
  <c r="T57" i="7" s="1"/>
  <c r="V148" i="7" a="1"/>
  <c r="V148" i="7" s="1"/>
  <c r="T108" i="7" a="1"/>
  <c r="T108" i="7" s="1"/>
  <c r="T124" i="7" a="1"/>
  <c r="T124" i="7" s="1"/>
  <c r="T79" i="7" a="1"/>
  <c r="T79" i="7" s="1"/>
  <c r="V127" i="7" a="1"/>
  <c r="V127" i="7" s="1"/>
  <c r="U175" i="7" a="1"/>
  <c r="U175" i="7" s="1"/>
  <c r="V215" i="7" a="1"/>
  <c r="V215" i="7" s="1"/>
  <c r="T247" i="7" a="1"/>
  <c r="T247" i="7" s="1"/>
  <c r="T14" i="7" a="1"/>
  <c r="T14" i="7" s="1"/>
  <c r="U70" i="7" a="1"/>
  <c r="U70" i="7" s="1"/>
  <c r="U127" i="7" a="1"/>
  <c r="U127" i="7" s="1"/>
  <c r="U169" i="7" a="1"/>
  <c r="U169" i="7" s="1"/>
  <c r="T212" i="7" a="1"/>
  <c r="T212" i="7" s="1"/>
  <c r="V228" i="7" a="1"/>
  <c r="V228" i="7" s="1"/>
  <c r="T260" i="7" a="1"/>
  <c r="T260" i="7" s="1"/>
  <c r="T24" i="7" a="1"/>
  <c r="T24" i="7" s="1"/>
  <c r="T48" i="7" a="1"/>
  <c r="T48" i="7" s="1"/>
  <c r="T64" i="7" a="1"/>
  <c r="T64" i="7" s="1"/>
  <c r="W144" i="7" a="1"/>
  <c r="W144" i="7" s="1"/>
  <c r="V152" i="7" a="1"/>
  <c r="V152" i="7" s="1"/>
  <c r="T160" i="7" a="1"/>
  <c r="T160" i="7" s="1"/>
  <c r="V176" i="7" a="1"/>
  <c r="V176" i="7" s="1"/>
  <c r="T192" i="7" a="1"/>
  <c r="T192" i="7" s="1"/>
  <c r="T216" i="7" a="1"/>
  <c r="T216" i="7" s="1"/>
  <c r="T224" i="7" a="1"/>
  <c r="T224" i="7" s="1"/>
  <c r="T240" i="7" a="1"/>
  <c r="T240" i="7" s="1"/>
  <c r="T248" i="7" a="1"/>
  <c r="T248" i="7" s="1"/>
  <c r="V256" i="7" a="1"/>
  <c r="V256" i="7" s="1"/>
  <c r="V70" i="7" a="1"/>
  <c r="V70" i="7" s="1"/>
  <c r="U140" i="7" a="1"/>
  <c r="U140" i="7" s="1"/>
  <c r="U182" i="7" a="1"/>
  <c r="U182" i="7" s="1"/>
  <c r="U25" i="7" a="1"/>
  <c r="U25" i="7" s="1"/>
  <c r="T92" i="7" a="1"/>
  <c r="T92" i="7" s="1"/>
  <c r="V164" i="7" a="1"/>
  <c r="V164" i="7" s="1"/>
  <c r="T188" i="7" a="1"/>
  <c r="T188" i="7" s="1"/>
  <c r="V220" i="7" a="1"/>
  <c r="V220" i="7" s="1"/>
  <c r="W37" i="7" a="1"/>
  <c r="W37" i="7" s="1"/>
  <c r="V37" i="7" a="1"/>
  <c r="V37" i="7" s="1"/>
  <c r="T65" i="7" a="1"/>
  <c r="T65" i="7" s="1"/>
  <c r="W82" i="7" a="1"/>
  <c r="W82" i="7" s="1"/>
  <c r="W242" i="7" a="1"/>
  <c r="W242" i="7" s="1"/>
  <c r="V25" i="7" a="1"/>
  <c r="V25" i="7" s="1"/>
  <c r="U80" i="7" a="1"/>
  <c r="U80" i="7" s="1"/>
  <c r="T196" i="7" a="1"/>
  <c r="T196" i="7" s="1"/>
  <c r="T89" i="7" a="1"/>
  <c r="T89" i="7" s="1"/>
  <c r="V153" i="7" a="1"/>
  <c r="V153" i="7" s="1"/>
  <c r="T161" i="7" a="1"/>
  <c r="T161" i="7" s="1"/>
  <c r="W185" i="7" a="1"/>
  <c r="W185" i="7" s="1"/>
  <c r="V193" i="7" a="1"/>
  <c r="V193" i="7" s="1"/>
  <c r="T201" i="7" a="1"/>
  <c r="T201" i="7" s="1"/>
  <c r="V217" i="7" a="1"/>
  <c r="V217" i="7" s="1"/>
  <c r="V225" i="7" a="1"/>
  <c r="V225" i="7" s="1"/>
  <c r="V132" i="7" a="1"/>
  <c r="V132" i="7" s="1"/>
  <c r="W210" i="7" a="1"/>
  <c r="W210" i="7" s="1"/>
  <c r="T245" i="7" a="1"/>
  <c r="T245" i="7" s="1"/>
  <c r="V11" i="7" a="1"/>
  <c r="V11" i="7" s="1"/>
  <c r="U42" i="7" a="1"/>
  <c r="U42" i="7" s="1"/>
  <c r="U51" i="7" a="1"/>
  <c r="U51" i="7" s="1"/>
  <c r="T149" i="7" a="1"/>
  <c r="T149" i="7" s="1"/>
  <c r="T162" i="7" a="1"/>
  <c r="T162" i="7" s="1"/>
  <c r="V170" i="7" a="1"/>
  <c r="V170" i="7" s="1"/>
  <c r="T234" i="7" a="1"/>
  <c r="T234" i="7" s="1"/>
  <c r="U251" i="7" a="1"/>
  <c r="U251" i="7" s="1"/>
  <c r="T91" i="7" a="1"/>
  <c r="T91" i="7" s="1"/>
  <c r="W251" i="7" a="1"/>
  <c r="W251" i="7" s="1"/>
  <c r="W163" i="7" a="1"/>
  <c r="W163" i="7" s="1"/>
  <c r="W235" i="7" a="1"/>
  <c r="W235" i="7" s="1"/>
  <c r="W246" i="7" a="1"/>
  <c r="W246" i="7" s="1"/>
  <c r="W214" i="7" a="1"/>
  <c r="W214" i="7" s="1"/>
  <c r="W182" i="7" a="1"/>
  <c r="W182" i="7" s="1"/>
  <c r="W174" i="7" a="1"/>
  <c r="W174" i="7" s="1"/>
  <c r="W150" i="7" a="1"/>
  <c r="W150" i="7" s="1"/>
  <c r="W127" i="7" a="1"/>
  <c r="W127" i="7" s="1"/>
  <c r="W90" i="7" a="1"/>
  <c r="W90" i="7" s="1"/>
  <c r="W76" i="7" a="1"/>
  <c r="W76" i="7" s="1"/>
  <c r="W70" i="7" a="1"/>
  <c r="W70" i="7" s="1"/>
  <c r="W43" i="7" a="1"/>
  <c r="W43" i="7" s="1"/>
  <c r="W31" i="7" a="1"/>
  <c r="W31" i="7" s="1"/>
  <c r="W27" i="7" a="1"/>
  <c r="W27" i="7" s="1"/>
  <c r="W25" i="7" a="1"/>
  <c r="W25" i="7" s="1"/>
  <c r="W11" i="7" a="1"/>
  <c r="W11" i="7" s="1"/>
  <c r="V260" i="7" a="1"/>
  <c r="V260" i="7" s="1"/>
  <c r="V254" i="7" a="1"/>
  <c r="V254" i="7" s="1"/>
  <c r="V251" i="7" a="1"/>
  <c r="V251" i="7" s="1"/>
  <c r="V250" i="7" a="1"/>
  <c r="V250" i="7" s="1"/>
  <c r="V246" i="7" a="1"/>
  <c r="V246" i="7" s="1"/>
  <c r="V244" i="7" a="1"/>
  <c r="V244" i="7" s="1"/>
  <c r="V242" i="7" a="1"/>
  <c r="V242" i="7" s="1"/>
  <c r="V239" i="7" a="1"/>
  <c r="V239" i="7" s="1"/>
  <c r="V237" i="7" a="1"/>
  <c r="V237" i="7" s="1"/>
  <c r="V235" i="7" a="1"/>
  <c r="V235" i="7" s="1"/>
  <c r="V233" i="7" a="1"/>
  <c r="V233" i="7" s="1"/>
  <c r="V229" i="7" a="1"/>
  <c r="V229" i="7" s="1"/>
  <c r="V219" i="7" a="1"/>
  <c r="V219" i="7" s="1"/>
  <c r="V218" i="7" a="1"/>
  <c r="V218" i="7" s="1"/>
  <c r="V214" i="7" a="1"/>
  <c r="V214" i="7" s="1"/>
  <c r="V211" i="7" a="1"/>
  <c r="V211" i="7" s="1"/>
  <c r="V210" i="7" a="1"/>
  <c r="V210" i="7" s="1"/>
  <c r="V200" i="7" a="1"/>
  <c r="V200" i="7" s="1"/>
  <c r="V195" i="7" a="1"/>
  <c r="V195" i="7" s="1"/>
  <c r="V194" i="7" a="1"/>
  <c r="V194" i="7" s="1"/>
  <c r="V192" i="7" a="1"/>
  <c r="V192" i="7" s="1"/>
  <c r="V191" i="7" a="1"/>
  <c r="V191" i="7" s="1"/>
  <c r="V182" i="7" a="1"/>
  <c r="V182" i="7" s="1"/>
  <c r="V179" i="7" a="1"/>
  <c r="V179" i="7" s="1"/>
  <c r="V174" i="7" a="1"/>
  <c r="V174" i="7" s="1"/>
  <c r="V173" i="7" a="1"/>
  <c r="V173" i="7" s="1"/>
  <c r="V171" i="7" a="1"/>
  <c r="V171" i="7" s="1"/>
  <c r="V169" i="7" a="1"/>
  <c r="V169" i="7" s="1"/>
  <c r="V168" i="7" a="1"/>
  <c r="V168" i="7" s="1"/>
  <c r="V167" i="7" a="1"/>
  <c r="V167" i="7" s="1"/>
  <c r="V163" i="7" a="1"/>
  <c r="V163" i="7" s="1"/>
  <c r="V160" i="7" a="1"/>
  <c r="V160" i="7" s="1"/>
  <c r="V155" i="7" a="1"/>
  <c r="V155" i="7" s="1"/>
  <c r="V144" i="7" a="1"/>
  <c r="V144" i="7" s="1"/>
  <c r="V142" i="7" a="1"/>
  <c r="V142" i="7" s="1"/>
  <c r="V141" i="7" a="1"/>
  <c r="V141" i="7" s="1"/>
  <c r="V139" i="7" a="1"/>
  <c r="V139" i="7" s="1"/>
  <c r="V138" i="7" a="1"/>
  <c r="V138" i="7" s="1"/>
  <c r="V130" i="7" a="1"/>
  <c r="V130" i="7" s="1"/>
  <c r="V125" i="7" a="1"/>
  <c r="V125" i="7" s="1"/>
  <c r="V27" i="7" a="1"/>
  <c r="V27" i="7" s="1"/>
  <c r="U255" i="7" a="1"/>
  <c r="U255" i="7" s="1"/>
  <c r="U250" i="7" a="1"/>
  <c r="U250" i="7" s="1"/>
  <c r="U246" i="7" a="1"/>
  <c r="U246" i="7" s="1"/>
  <c r="U233" i="7" a="1"/>
  <c r="U233" i="7" s="1"/>
  <c r="U220" i="7" a="1"/>
  <c r="U220" i="7" s="1"/>
  <c r="U219" i="7" a="1"/>
  <c r="U219" i="7" s="1"/>
  <c r="U218" i="7" a="1"/>
  <c r="U218" i="7" s="1"/>
  <c r="U214" i="7" a="1"/>
  <c r="U214" i="7" s="1"/>
  <c r="U211" i="7" a="1"/>
  <c r="U211" i="7" s="1"/>
  <c r="U210" i="7" a="1"/>
  <c r="U210" i="7" s="1"/>
  <c r="U197" i="7" a="1"/>
  <c r="U197" i="7" s="1"/>
  <c r="U195" i="7" a="1"/>
  <c r="U195" i="7" s="1"/>
  <c r="U194" i="7" a="1"/>
  <c r="U194" i="7" s="1"/>
  <c r="U186" i="7" a="1"/>
  <c r="U186" i="7" s="1"/>
  <c r="U174" i="7" a="1"/>
  <c r="U174" i="7" s="1"/>
  <c r="U173" i="7" a="1"/>
  <c r="U173" i="7" s="1"/>
  <c r="U167" i="7" a="1"/>
  <c r="U167" i="7" s="1"/>
  <c r="U147" i="7" a="1"/>
  <c r="U147" i="7" s="1"/>
  <c r="U138" i="7" a="1"/>
  <c r="U138" i="7" s="1"/>
  <c r="U77" i="7" a="1"/>
  <c r="U77" i="7" s="1"/>
  <c r="T259" i="7" a="1"/>
  <c r="T259" i="7" s="1"/>
  <c r="T251" i="7" a="1"/>
  <c r="T251" i="7" s="1"/>
  <c r="T250" i="7" a="1"/>
  <c r="T250" i="7" s="1"/>
  <c r="T246" i="7" a="1"/>
  <c r="T246" i="7" s="1"/>
  <c r="T244" i="7" a="1"/>
  <c r="T244" i="7" s="1"/>
  <c r="T242" i="7" a="1"/>
  <c r="T242" i="7" s="1"/>
  <c r="T239" i="7" a="1"/>
  <c r="T239" i="7" s="1"/>
  <c r="T237" i="7" a="1"/>
  <c r="T237" i="7" s="1"/>
  <c r="T235" i="7" a="1"/>
  <c r="T235" i="7" s="1"/>
  <c r="T233" i="7" a="1"/>
  <c r="T233" i="7" s="1"/>
  <c r="T229" i="7" a="1"/>
  <c r="T229" i="7" s="1"/>
  <c r="T228" i="7" a="1"/>
  <c r="T228" i="7" s="1"/>
  <c r="T222" i="7" a="1"/>
  <c r="T222" i="7" s="1"/>
  <c r="T220" i="7" a="1"/>
  <c r="T220" i="7" s="1"/>
  <c r="T219" i="7" a="1"/>
  <c r="T219" i="7" s="1"/>
  <c r="T218" i="7" a="1"/>
  <c r="T218" i="7" s="1"/>
  <c r="T214" i="7" a="1"/>
  <c r="T214" i="7" s="1"/>
  <c r="T210" i="7" a="1"/>
  <c r="T210" i="7" s="1"/>
  <c r="T208" i="7" a="1"/>
  <c r="T208" i="7" s="1"/>
  <c r="T207" i="7" a="1"/>
  <c r="T207" i="7" s="1"/>
  <c r="T203" i="7" a="1"/>
  <c r="T203" i="7" s="1"/>
  <c r="T200" i="7" a="1"/>
  <c r="T200" i="7" s="1"/>
  <c r="T197" i="7" a="1"/>
  <c r="T197" i="7" s="1"/>
  <c r="T194" i="7" a="1"/>
  <c r="T194" i="7" s="1"/>
  <c r="T186" i="7" a="1"/>
  <c r="T186" i="7" s="1"/>
  <c r="T183" i="7" a="1"/>
  <c r="T183" i="7" s="1"/>
  <c r="T182" i="7" a="1"/>
  <c r="T182" i="7" s="1"/>
  <c r="T181" i="7" a="1"/>
  <c r="T181" i="7" s="1"/>
  <c r="T179" i="7" a="1"/>
  <c r="T179" i="7" s="1"/>
  <c r="T176" i="7" a="1"/>
  <c r="T176" i="7" s="1"/>
  <c r="T174" i="7" a="1"/>
  <c r="T174" i="7" s="1"/>
  <c r="T173" i="7" a="1"/>
  <c r="T173" i="7" s="1"/>
  <c r="T171" i="7" a="1"/>
  <c r="T171" i="7" s="1"/>
  <c r="T169" i="7" a="1"/>
  <c r="T169" i="7" s="1"/>
  <c r="T168" i="7" a="1"/>
  <c r="T168" i="7" s="1"/>
  <c r="T167" i="7" a="1"/>
  <c r="T167" i="7" s="1"/>
  <c r="T163" i="7" a="1"/>
  <c r="T163" i="7" s="1"/>
  <c r="T150" i="7" a="1"/>
  <c r="T150" i="7" s="1"/>
  <c r="T144" i="7" a="1"/>
  <c r="T144" i="7" s="1"/>
  <c r="T139" i="7" a="1"/>
  <c r="T139" i="7" s="1"/>
  <c r="T138" i="7" a="1"/>
  <c r="T138" i="7" s="1"/>
  <c r="T134" i="7" a="1"/>
  <c r="T134" i="7" s="1"/>
  <c r="T130" i="7" a="1"/>
  <c r="T130" i="7" s="1"/>
  <c r="T125" i="7" a="1"/>
  <c r="T125" i="7" s="1"/>
  <c r="T115" i="7" a="1"/>
  <c r="T115" i="7" s="1"/>
  <c r="T107" i="7" a="1"/>
  <c r="T107" i="7" s="1"/>
  <c r="T98" i="7" a="1"/>
  <c r="T98" i="7" s="1"/>
  <c r="T90" i="7" a="1"/>
  <c r="T90" i="7" s="1"/>
  <c r="T82" i="7" a="1"/>
  <c r="T82" i="7" s="1"/>
  <c r="T81" i="7" a="1"/>
  <c r="T81" i="7" s="1"/>
  <c r="T76" i="7" a="1"/>
  <c r="T76" i="7" s="1"/>
  <c r="T70" i="7" a="1"/>
  <c r="T70" i="7" s="1"/>
  <c r="T62" i="7" a="1"/>
  <c r="T62" i="7" s="1"/>
  <c r="T50" i="7" a="1"/>
  <c r="T50" i="7" s="1"/>
  <c r="T43" i="7" a="1"/>
  <c r="T43" i="7" s="1"/>
  <c r="T38" i="7" a="1"/>
  <c r="T38" i="7" s="1"/>
  <c r="T37" i="7" a="1"/>
  <c r="T37" i="7" s="1"/>
  <c r="T31" i="7" a="1"/>
  <c r="T31" i="7" s="1"/>
  <c r="T27" i="7" a="1"/>
  <c r="T27" i="7" s="1"/>
  <c r="T25" i="7" a="1"/>
  <c r="T25" i="7" s="1"/>
  <c r="T15" i="7" a="1"/>
  <c r="T15" i="7" s="1"/>
  <c r="T11" i="7" a="1"/>
  <c r="T11" i="7" s="1"/>
  <c r="A7" i="7"/>
  <c r="U21" i="7" l="1" a="1"/>
  <c r="U21" i="7" s="1"/>
  <c r="V21" i="7" a="1"/>
  <c r="V21" i="7" s="1"/>
  <c r="V15" i="7" a="1"/>
  <c r="V15" i="7" s="1"/>
  <c r="T17" i="7" a="1"/>
  <c r="T17" i="7" s="1"/>
  <c r="W15" i="7" a="1"/>
  <c r="W15" i="7" s="1"/>
  <c r="Q21" i="7"/>
  <c r="Q81" i="25"/>
  <c r="U33" i="25" a="1"/>
  <c r="U33" i="25" s="1"/>
  <c r="Q27" i="25"/>
  <c r="R81" i="25"/>
  <c r="W81" i="25" s="1" a="1"/>
  <c r="W81" i="25" s="1"/>
  <c r="V33" i="25" a="1"/>
  <c r="V33" i="25" s="1"/>
  <c r="T81" i="25" a="1"/>
  <c r="T81" i="25" s="1"/>
  <c r="T33" i="25" a="1"/>
  <c r="T33" i="25" s="1"/>
  <c r="T51" i="25" a="1"/>
  <c r="T51" i="25" s="1"/>
  <c r="U51" i="25" a="1"/>
  <c r="U51" i="25" s="1"/>
  <c r="X198" i="25"/>
  <c r="Y198" i="25" s="1"/>
  <c r="T27" i="25" a="1"/>
  <c r="T27" i="25" s="1"/>
  <c r="V51" i="25" a="1"/>
  <c r="V51" i="25" s="1"/>
  <c r="V81" i="25" a="1"/>
  <c r="V81" i="25" s="1"/>
  <c r="V27" i="25" a="1"/>
  <c r="V27" i="25" s="1"/>
  <c r="T73" i="25" a="1"/>
  <c r="T73" i="25" s="1"/>
  <c r="Q12" i="25"/>
  <c r="V12" i="25" s="1" a="1"/>
  <c r="V12" i="25" s="1"/>
  <c r="U11" i="25" a="1"/>
  <c r="U11" i="25" s="1"/>
  <c r="R141" i="25"/>
  <c r="W141" i="25" s="1" a="1"/>
  <c r="W141" i="25" s="1"/>
  <c r="Q135" i="25"/>
  <c r="U141" i="25" a="1"/>
  <c r="U141" i="25" s="1"/>
  <c r="X141" i="25" s="1"/>
  <c r="Y141" i="25" s="1"/>
  <c r="Q88" i="25"/>
  <c r="V88" i="25" s="1" a="1"/>
  <c r="V88" i="25" s="1"/>
  <c r="T8" i="25" a="1"/>
  <c r="T8" i="25" s="1"/>
  <c r="Q8" i="25"/>
  <c r="V8" i="25" a="1"/>
  <c r="V8" i="25" s="1"/>
  <c r="Q132" i="25"/>
  <c r="V132" i="25" s="1" a="1"/>
  <c r="V132" i="25" s="1"/>
  <c r="T96" i="25" a="1"/>
  <c r="T96" i="25" s="1"/>
  <c r="R135" i="25"/>
  <c r="W135" i="25" s="1" a="1"/>
  <c r="W135" i="25" s="1"/>
  <c r="Q141" i="25"/>
  <c r="V141" i="25" s="1" a="1"/>
  <c r="V141" i="25" s="1"/>
  <c r="R88" i="25"/>
  <c r="W88" i="25" s="1" a="1"/>
  <c r="W88" i="25" s="1"/>
  <c r="V142" i="25" a="1"/>
  <c r="V142" i="25" s="1"/>
  <c r="X142" i="25" s="1"/>
  <c r="Y142" i="25" s="1"/>
  <c r="Q109" i="25"/>
  <c r="V109" i="25" s="1" a="1"/>
  <c r="V109" i="25" s="1"/>
  <c r="W8" i="25" a="1"/>
  <c r="W8" i="25" s="1"/>
  <c r="U8" i="25" a="1"/>
  <c r="U8" i="25" s="1"/>
  <c r="X8" i="25" s="1"/>
  <c r="Y8" i="25" s="1"/>
  <c r="T135" i="25" a="1"/>
  <c r="T135" i="25" s="1"/>
  <c r="U129" i="25" a="1"/>
  <c r="U129" i="25" s="1"/>
  <c r="R12" i="25"/>
  <c r="W12" i="25" s="1" a="1"/>
  <c r="W12" i="25" s="1"/>
  <c r="X12" i="25" s="1"/>
  <c r="Y12" i="25" s="1"/>
  <c r="R132" i="25"/>
  <c r="W132" i="25" s="1" a="1"/>
  <c r="W132" i="25" s="1"/>
  <c r="X132" i="25" s="1"/>
  <c r="Y132" i="25" s="1"/>
  <c r="Q96" i="25"/>
  <c r="V96" i="25" s="1" a="1"/>
  <c r="V96" i="25" s="1"/>
  <c r="X96" i="25" s="1"/>
  <c r="Y96" i="25" s="1"/>
  <c r="Q122" i="25"/>
  <c r="V65" i="25" a="1"/>
  <c r="V65" i="25" s="1"/>
  <c r="R65" i="25"/>
  <c r="W65" i="25" s="1" a="1"/>
  <c r="W65" i="25" s="1"/>
  <c r="T142" i="25" a="1"/>
  <c r="T142" i="25" s="1"/>
  <c r="V144" i="25" a="1"/>
  <c r="V144" i="25" s="1"/>
  <c r="R50" i="25"/>
  <c r="W50" i="25" s="1" a="1"/>
  <c r="W50" i="25" s="1"/>
  <c r="T144" i="25" a="1"/>
  <c r="T144" i="25" s="1"/>
  <c r="X144" i="25" s="1"/>
  <c r="Y144" i="25" s="1"/>
  <c r="T112" i="25" a="1"/>
  <c r="T112" i="25" s="1"/>
  <c r="R144" i="25"/>
  <c r="W144" i="25" s="1" a="1"/>
  <c r="W144" i="25" s="1"/>
  <c r="R39" i="25"/>
  <c r="W39" i="25" s="1" a="1"/>
  <c r="W39" i="25" s="1"/>
  <c r="U112" i="25" a="1"/>
  <c r="U112" i="25" s="1"/>
  <c r="T39" i="25" a="1"/>
  <c r="T39" i="25" s="1"/>
  <c r="U39" i="25" a="1"/>
  <c r="U39" i="25" s="1"/>
  <c r="Q50" i="25"/>
  <c r="Q127" i="25"/>
  <c r="V127" i="25" s="1" a="1"/>
  <c r="V127" i="25" s="1"/>
  <c r="X127" i="25" s="1"/>
  <c r="Y127" i="25" s="1"/>
  <c r="Q144" i="25"/>
  <c r="R33" i="25"/>
  <c r="W33" i="25" s="1" a="1"/>
  <c r="W33" i="25" s="1"/>
  <c r="R134" i="25"/>
  <c r="W134" i="25" s="1" a="1"/>
  <c r="W134" i="25" s="1"/>
  <c r="Q134" i="25"/>
  <c r="V134" i="25" s="1" a="1"/>
  <c r="V134" i="25" s="1"/>
  <c r="X143" i="25"/>
  <c r="Y143" i="25" s="1"/>
  <c r="V135" i="25" a="1"/>
  <c r="V135" i="25" s="1"/>
  <c r="X135" i="25" s="1"/>
  <c r="Y135" i="25" s="1"/>
  <c r="X6" i="25"/>
  <c r="Y6" i="25" s="1"/>
  <c r="U17" i="25" a="1"/>
  <c r="U17" i="25" s="1"/>
  <c r="Q42" i="25"/>
  <c r="V42" i="25" s="1" a="1"/>
  <c r="V42" i="25" s="1"/>
  <c r="R42" i="25"/>
  <c r="W42" i="25" s="1" a="1"/>
  <c r="W42" i="25" s="1"/>
  <c r="X118" i="25"/>
  <c r="Y118" i="25" s="1"/>
  <c r="R129" i="25"/>
  <c r="W129" i="25" s="1" a="1"/>
  <c r="W129" i="25" s="1"/>
  <c r="X129" i="25" s="1"/>
  <c r="Y129" i="25" s="1"/>
  <c r="T42" i="25" a="1"/>
  <c r="T42" i="25" s="1"/>
  <c r="X126" i="25"/>
  <c r="Y126" i="25" s="1"/>
  <c r="Q129" i="25"/>
  <c r="V129" i="25" s="1" a="1"/>
  <c r="V129" i="25" s="1"/>
  <c r="U42" i="25" a="1"/>
  <c r="U42" i="25" s="1"/>
  <c r="X215" i="25"/>
  <c r="Y215" i="25" s="1"/>
  <c r="W17" i="25" a="1"/>
  <c r="W17" i="25" s="1"/>
  <c r="T17" i="25" a="1"/>
  <c r="T17" i="25" s="1"/>
  <c r="X113" i="25"/>
  <c r="Y113" i="25" s="1"/>
  <c r="Q108" i="25"/>
  <c r="V108" i="25" s="1" a="1"/>
  <c r="V108" i="25" s="1"/>
  <c r="U36" i="25" a="1"/>
  <c r="U36" i="25" s="1"/>
  <c r="T11" i="25" a="1"/>
  <c r="T11" i="25" s="1"/>
  <c r="V11" i="25" a="1"/>
  <c r="V11" i="25" s="1"/>
  <c r="Q11" i="25"/>
  <c r="X128" i="25"/>
  <c r="Y128" i="25" s="1"/>
  <c r="Q47" i="25"/>
  <c r="X18" i="25"/>
  <c r="Y18" i="25" s="1"/>
  <c r="Q36" i="25"/>
  <c r="V36" i="25" s="1" a="1"/>
  <c r="V36" i="25" s="1"/>
  <c r="T108" i="25" a="1"/>
  <c r="T108" i="25" s="1"/>
  <c r="U108" i="25" a="1"/>
  <c r="U108" i="25" s="1"/>
  <c r="R47" i="25"/>
  <c r="W47" i="25" s="1" a="1"/>
  <c r="W47" i="25" s="1"/>
  <c r="U50" i="25" a="1"/>
  <c r="U50" i="25" s="1"/>
  <c r="X62" i="25"/>
  <c r="Y62" i="25" s="1"/>
  <c r="Q15" i="25"/>
  <c r="V15" i="25" s="1" a="1"/>
  <c r="V15" i="25" s="1"/>
  <c r="T15" i="25" a="1"/>
  <c r="T15" i="25" s="1"/>
  <c r="R15" i="25"/>
  <c r="W15" i="25" s="1" a="1"/>
  <c r="W15" i="25" s="1"/>
  <c r="X14" i="25"/>
  <c r="Y14" i="25" s="1"/>
  <c r="T47" i="25" a="1"/>
  <c r="T47" i="25" s="1"/>
  <c r="X192" i="25"/>
  <c r="Y192" i="25" s="1"/>
  <c r="U47" i="25" a="1"/>
  <c r="U47" i="25" s="1"/>
  <c r="X48" i="25"/>
  <c r="Y48" i="25" s="1"/>
  <c r="T50" i="25" a="1"/>
  <c r="T50" i="25" s="1"/>
  <c r="Q43" i="25"/>
  <c r="V43" i="25" s="1" a="1"/>
  <c r="V43" i="25" s="1"/>
  <c r="X186" i="25"/>
  <c r="Y186" i="25" s="1"/>
  <c r="T21" i="25" a="1"/>
  <c r="T21" i="25" s="1"/>
  <c r="X44" i="25"/>
  <c r="Y44" i="25" s="1"/>
  <c r="Q63" i="25"/>
  <c r="V63" i="25" s="1" a="1"/>
  <c r="V63" i="25" s="1"/>
  <c r="R63" i="25"/>
  <c r="W63" i="25" s="1" a="1"/>
  <c r="W63" i="25" s="1"/>
  <c r="T43" i="25" a="1"/>
  <c r="T43" i="25" s="1"/>
  <c r="Q114" i="25"/>
  <c r="V114" i="25" s="1" a="1"/>
  <c r="V114" i="25" s="1"/>
  <c r="X92" i="25"/>
  <c r="Y92" i="25" s="1"/>
  <c r="V122" i="25" a="1"/>
  <c r="V122" i="25" s="1"/>
  <c r="W122" i="25" a="1"/>
  <c r="W122" i="25" s="1"/>
  <c r="X122" i="25" s="1"/>
  <c r="Y122" i="25" s="1"/>
  <c r="X105" i="25"/>
  <c r="Y105" i="25" s="1"/>
  <c r="X123" i="25"/>
  <c r="Y123" i="25" s="1"/>
  <c r="U63" i="25" a="1"/>
  <c r="U63" i="25" s="1"/>
  <c r="X33" i="25"/>
  <c r="Y33" i="25" s="1"/>
  <c r="T19" i="25" a="1"/>
  <c r="T19" i="25" s="1"/>
  <c r="U43" i="25" a="1"/>
  <c r="U43" i="25" s="1"/>
  <c r="R36" i="25"/>
  <c r="W36" i="25" s="1" a="1"/>
  <c r="W36" i="25" s="1"/>
  <c r="Q23" i="25"/>
  <c r="V23" i="25" a="1"/>
  <c r="V23" i="25" s="1"/>
  <c r="W114" i="25" a="1"/>
  <c r="W114" i="25" s="1"/>
  <c r="T114" i="25" a="1"/>
  <c r="T114" i="25" s="1"/>
  <c r="X81" i="25"/>
  <c r="Y81" i="25" s="1"/>
  <c r="Q19" i="25"/>
  <c r="V19" i="25" s="1" a="1"/>
  <c r="V19" i="25" s="1"/>
  <c r="R43" i="25"/>
  <c r="W43" i="25" s="1" a="1"/>
  <c r="W43" i="25" s="1"/>
  <c r="V31" i="25" a="1"/>
  <c r="V31" i="25" s="1"/>
  <c r="R31" i="25"/>
  <c r="W31" i="25" s="1" a="1"/>
  <c r="W31" i="25" s="1"/>
  <c r="Q31" i="25"/>
  <c r="R73" i="25"/>
  <c r="W73" i="25" s="1" a="1"/>
  <c r="W73" i="25" s="1"/>
  <c r="Q73" i="25"/>
  <c r="V73" i="25" a="1"/>
  <c r="V73" i="25" s="1"/>
  <c r="V24" i="25" a="1"/>
  <c r="V24" i="25" s="1"/>
  <c r="T24" i="25" a="1"/>
  <c r="T24" i="25" s="1"/>
  <c r="R24" i="25"/>
  <c r="W24" i="25" s="1" a="1"/>
  <c r="W24" i="25" s="1"/>
  <c r="Q24" i="25"/>
  <c r="T23" i="25" a="1"/>
  <c r="T23" i="25" s="1"/>
  <c r="X23" i="25" s="1"/>
  <c r="Y23" i="25" s="1"/>
  <c r="R21" i="25"/>
  <c r="W21" i="25" s="1" a="1"/>
  <c r="W21" i="25" s="1"/>
  <c r="Q21" i="25"/>
  <c r="U21" i="25" a="1"/>
  <c r="U21" i="25" s="1"/>
  <c r="R7" i="25"/>
  <c r="W7" i="25" s="1" a="1"/>
  <c r="W7" i="25" s="1"/>
  <c r="Q7" i="25"/>
  <c r="T7" i="25" a="1"/>
  <c r="T7" i="25" s="1"/>
  <c r="V7" i="25" a="1"/>
  <c r="V7" i="25" s="1"/>
  <c r="U114" i="25" a="1"/>
  <c r="U114" i="25" s="1"/>
  <c r="X98" i="25"/>
  <c r="Y98" i="25" s="1"/>
  <c r="X101" i="25"/>
  <c r="Y101" i="25" s="1"/>
  <c r="X34" i="25"/>
  <c r="Y34" i="25" s="1"/>
  <c r="R19" i="25"/>
  <c r="W19" i="25" s="1" a="1"/>
  <c r="W19" i="25" s="1"/>
  <c r="X100" i="25"/>
  <c r="Y100" i="25" s="1"/>
  <c r="U19" i="25" a="1"/>
  <c r="U19" i="25" s="1"/>
  <c r="T40" i="25" a="1"/>
  <c r="T40" i="25" s="1"/>
  <c r="R40" i="25"/>
  <c r="W40" i="25" s="1" a="1"/>
  <c r="W40" i="25" s="1"/>
  <c r="Q40" i="25"/>
  <c r="V40" i="25" s="1" a="1"/>
  <c r="V40" i="25" s="1"/>
  <c r="T21" i="7" a="1"/>
  <c r="T21" i="7" s="1"/>
  <c r="T120" i="7" a="1"/>
  <c r="T120" i="7" s="1"/>
  <c r="U119" i="7" a="1"/>
  <c r="U119" i="7" s="1"/>
  <c r="U115" i="7" a="1"/>
  <c r="U115" i="7" s="1"/>
  <c r="U34" i="7" a="1"/>
  <c r="U34" i="7" s="1"/>
  <c r="X34" i="7" s="1"/>
  <c r="Y34" i="7" s="1"/>
  <c r="T22" i="7" a="1"/>
  <c r="T22" i="7" s="1"/>
  <c r="V31" i="7" a="1"/>
  <c r="V31" i="7" s="1"/>
  <c r="T54" i="7" a="1"/>
  <c r="T54" i="7" s="1"/>
  <c r="W101" i="7" a="1"/>
  <c r="W101" i="7" s="1"/>
  <c r="U66" i="7" a="1"/>
  <c r="U66" i="7" s="1"/>
  <c r="Q35" i="7"/>
  <c r="V35" i="7" s="1" a="1"/>
  <c r="V35" i="7" s="1"/>
  <c r="U110" i="7" a="1"/>
  <c r="U110" i="7" s="1"/>
  <c r="W115" i="7" a="1"/>
  <c r="W115" i="7" s="1"/>
  <c r="X115" i="7" s="1"/>
  <c r="Y115" i="7" s="1"/>
  <c r="V26" i="7" a="1"/>
  <c r="V26" i="7" s="1"/>
  <c r="W21" i="7" a="1"/>
  <c r="W21" i="7" s="1"/>
  <c r="Q31" i="7"/>
  <c r="W35" i="7" a="1"/>
  <c r="W35" i="7" s="1"/>
  <c r="T35" i="7" a="1"/>
  <c r="T35" i="7" s="1"/>
  <c r="W13" i="7" a="1"/>
  <c r="W13" i="7" s="1"/>
  <c r="U101" i="7" a="1"/>
  <c r="U101" i="7" s="1"/>
  <c r="U122" i="7" a="1"/>
  <c r="U122" i="7" s="1"/>
  <c r="T101" i="7" a="1"/>
  <c r="T101" i="7" s="1"/>
  <c r="T84" i="7" a="1"/>
  <c r="T84" i="7" s="1"/>
  <c r="T39" i="7" a="1"/>
  <c r="T39" i="7" s="1"/>
  <c r="V86" i="7" a="1"/>
  <c r="V86" i="7" s="1"/>
  <c r="X59" i="25"/>
  <c r="Y59" i="25" s="1"/>
  <c r="V258" i="25" a="1"/>
  <c r="V258" i="25" s="1"/>
  <c r="W258" i="25" a="1"/>
  <c r="W258" i="25" s="1"/>
  <c r="U258" i="25" a="1"/>
  <c r="U258" i="25" s="1"/>
  <c r="T258" i="25" a="1"/>
  <c r="T258" i="25" s="1"/>
  <c r="R258" i="25"/>
  <c r="Q258" i="25"/>
  <c r="X249" i="25"/>
  <c r="Y249" i="25" s="1"/>
  <c r="T162" i="25" a="1"/>
  <c r="T162" i="25" s="1"/>
  <c r="V162" i="25" a="1"/>
  <c r="V162" i="25" s="1"/>
  <c r="W162" i="25" a="1"/>
  <c r="W162" i="25" s="1"/>
  <c r="U162" i="25" a="1"/>
  <c r="U162" i="25" s="1"/>
  <c r="Q162" i="25"/>
  <c r="R162" i="25"/>
  <c r="T245" i="25" a="1"/>
  <c r="T245" i="25" s="1"/>
  <c r="U245" i="25" a="1"/>
  <c r="U245" i="25" s="1"/>
  <c r="R245" i="25"/>
  <c r="Q245" i="25"/>
  <c r="V245" i="25" a="1"/>
  <c r="V245" i="25" s="1"/>
  <c r="W245" i="25" a="1"/>
  <c r="W245" i="25" s="1"/>
  <c r="X176" i="25"/>
  <c r="Y176" i="25" s="1"/>
  <c r="Q204" i="25"/>
  <c r="V204" i="25" a="1"/>
  <c r="V204" i="25" s="1"/>
  <c r="R204" i="25"/>
  <c r="U204" i="25" a="1"/>
  <c r="U204" i="25" s="1"/>
  <c r="T204" i="25" a="1"/>
  <c r="T204" i="25" s="1"/>
  <c r="W204" i="25" a="1"/>
  <c r="W204" i="25" s="1"/>
  <c r="T200" i="25" a="1"/>
  <c r="T200" i="25" s="1"/>
  <c r="R200" i="25"/>
  <c r="W200" i="25" s="1" a="1"/>
  <c r="W200" i="25" s="1"/>
  <c r="Q200" i="25"/>
  <c r="U200" i="25" a="1"/>
  <c r="U200" i="25" s="1"/>
  <c r="V200" i="25" a="1"/>
  <c r="V200" i="25" s="1"/>
  <c r="R131" i="25"/>
  <c r="W131" i="25" s="1" a="1"/>
  <c r="W131" i="25" s="1"/>
  <c r="Q131" i="25"/>
  <c r="V131" i="25" s="1" a="1"/>
  <c r="V131" i="25" s="1"/>
  <c r="T131" i="25" a="1"/>
  <c r="T131" i="25" s="1"/>
  <c r="U131" i="25" a="1"/>
  <c r="U131" i="25" s="1"/>
  <c r="W155" i="25" a="1"/>
  <c r="W155" i="25" s="1"/>
  <c r="R155" i="25"/>
  <c r="Q155" i="25"/>
  <c r="U155" i="25" a="1"/>
  <c r="U155" i="25" s="1"/>
  <c r="T155" i="25" a="1"/>
  <c r="T155" i="25" s="1"/>
  <c r="V155" i="25" a="1"/>
  <c r="V155" i="25" s="1"/>
  <c r="R116" i="25"/>
  <c r="W116" i="25" s="1" a="1"/>
  <c r="W116" i="25" s="1"/>
  <c r="Q116" i="25"/>
  <c r="V116" i="25" s="1" a="1"/>
  <c r="V116" i="25" s="1"/>
  <c r="T116" i="25" a="1"/>
  <c r="T116" i="25" s="1"/>
  <c r="U116" i="25" a="1"/>
  <c r="U116" i="25" s="1"/>
  <c r="Q149" i="25"/>
  <c r="T149" i="25" a="1"/>
  <c r="T149" i="25" s="1"/>
  <c r="U149" i="25" a="1"/>
  <c r="U149" i="25" s="1"/>
  <c r="V149" i="25" a="1"/>
  <c r="V149" i="25" s="1"/>
  <c r="R149" i="25"/>
  <c r="W149" i="25" s="1" a="1"/>
  <c r="W149" i="25" s="1"/>
  <c r="T139" i="25" a="1"/>
  <c r="T139" i="25" s="1"/>
  <c r="Q139" i="25"/>
  <c r="V139" i="25" s="1" a="1"/>
  <c r="V139" i="25" s="1"/>
  <c r="U139" i="25" a="1"/>
  <c r="U139" i="25" s="1"/>
  <c r="R139" i="25"/>
  <c r="W139" i="25" s="1" a="1"/>
  <c r="W139" i="25" s="1"/>
  <c r="X117" i="25"/>
  <c r="Y117" i="25" s="1"/>
  <c r="V94" i="25" a="1"/>
  <c r="V94" i="25" s="1"/>
  <c r="R94" i="25"/>
  <c r="W94" i="25" s="1" a="1"/>
  <c r="W94" i="25" s="1"/>
  <c r="Q94" i="25"/>
  <c r="U94" i="25" a="1"/>
  <c r="U94" i="25" s="1"/>
  <c r="T94" i="25" a="1"/>
  <c r="T94" i="25" s="1"/>
  <c r="Q60" i="25"/>
  <c r="V60" i="25" s="1" a="1"/>
  <c r="V60" i="25" s="1"/>
  <c r="T60" i="25" a="1"/>
  <c r="T60" i="25" s="1"/>
  <c r="R60" i="25"/>
  <c r="W60" i="25" s="1" a="1"/>
  <c r="W60" i="25" s="1"/>
  <c r="X67" i="25"/>
  <c r="Y67" i="25" s="1"/>
  <c r="T64" i="25" a="1"/>
  <c r="T64" i="25" s="1"/>
  <c r="R64" i="25"/>
  <c r="W64" i="25" s="1" a="1"/>
  <c r="W64" i="25" s="1"/>
  <c r="Q64" i="25"/>
  <c r="V64" i="25" s="1" a="1"/>
  <c r="V64" i="25" s="1"/>
  <c r="U64" i="25" a="1"/>
  <c r="U64" i="25" s="1"/>
  <c r="T9" i="25" a="1"/>
  <c r="T9" i="25" s="1"/>
  <c r="Q9" i="25"/>
  <c r="R9" i="25"/>
  <c r="W9" i="25" s="1" a="1"/>
  <c r="W9" i="25" s="1"/>
  <c r="U9" i="25" a="1"/>
  <c r="U9" i="25" s="1"/>
  <c r="V9" i="25" a="1"/>
  <c r="V9" i="25" s="1"/>
  <c r="T49" i="25" a="1"/>
  <c r="T49" i="25" s="1"/>
  <c r="R49" i="25"/>
  <c r="W49" i="25" s="1" a="1"/>
  <c r="W49" i="25" s="1"/>
  <c r="U49" i="25" a="1"/>
  <c r="U49" i="25" s="1"/>
  <c r="Q49" i="25"/>
  <c r="V49" i="25" a="1"/>
  <c r="V49" i="25" s="1"/>
  <c r="R58" i="25"/>
  <c r="W58" i="25" s="1" a="1"/>
  <c r="W58" i="25" s="1"/>
  <c r="T58" i="25" a="1"/>
  <c r="T58" i="25" s="1"/>
  <c r="Q58" i="25"/>
  <c r="V58" i="25" s="1" a="1"/>
  <c r="V58" i="25" s="1"/>
  <c r="U58" i="25" a="1"/>
  <c r="U58" i="25" s="1"/>
  <c r="V234" i="25" a="1"/>
  <c r="V234" i="25" s="1"/>
  <c r="Q234" i="25"/>
  <c r="W234" i="25" a="1"/>
  <c r="W234" i="25" s="1"/>
  <c r="U234" i="25" a="1"/>
  <c r="U234" i="25" s="1"/>
  <c r="T234" i="25" a="1"/>
  <c r="T234" i="25" s="1"/>
  <c r="R234" i="25"/>
  <c r="V250" i="25" a="1"/>
  <c r="V250" i="25" s="1"/>
  <c r="R250" i="25"/>
  <c r="Q250" i="25"/>
  <c r="W250" i="25" a="1"/>
  <c r="W250" i="25" s="1"/>
  <c r="T250" i="25" a="1"/>
  <c r="T250" i="25" s="1"/>
  <c r="U250" i="25" a="1"/>
  <c r="U250" i="25" s="1"/>
  <c r="Q241" i="25"/>
  <c r="V241" i="25" a="1"/>
  <c r="V241" i="25" s="1"/>
  <c r="R241" i="25"/>
  <c r="W241" i="25" s="1" a="1"/>
  <c r="W241" i="25" s="1"/>
  <c r="T241" i="25" a="1"/>
  <c r="T241" i="25" s="1"/>
  <c r="U241" i="25" a="1"/>
  <c r="U241" i="25" s="1"/>
  <c r="X216" i="25"/>
  <c r="Y216" i="25" s="1"/>
  <c r="T230" i="25" a="1"/>
  <c r="T230" i="25" s="1"/>
  <c r="U230" i="25" a="1"/>
  <c r="U230" i="25" s="1"/>
  <c r="R230" i="25"/>
  <c r="W230" i="25" a="1"/>
  <c r="W230" i="25" s="1"/>
  <c r="V230" i="25" a="1"/>
  <c r="V230" i="25" s="1"/>
  <c r="Q230" i="25"/>
  <c r="X223" i="25"/>
  <c r="Y223" i="25" s="1"/>
  <c r="X255" i="25"/>
  <c r="Y255" i="25" s="1"/>
  <c r="R194" i="25"/>
  <c r="W194" i="25" s="1" a="1"/>
  <c r="W194" i="25" s="1"/>
  <c r="U194" i="25" a="1"/>
  <c r="U194" i="25" s="1"/>
  <c r="Q194" i="25"/>
  <c r="T194" i="25" a="1"/>
  <c r="T194" i="25" s="1"/>
  <c r="V194" i="25" a="1"/>
  <c r="V194" i="25" s="1"/>
  <c r="Q173" i="25"/>
  <c r="R173" i="25"/>
  <c r="W173" i="25" s="1" a="1"/>
  <c r="W173" i="25" s="1"/>
  <c r="V173" i="25" a="1"/>
  <c r="V173" i="25" s="1"/>
  <c r="U173" i="25" a="1"/>
  <c r="U173" i="25" s="1"/>
  <c r="T173" i="25" a="1"/>
  <c r="T173" i="25" s="1"/>
  <c r="V125" i="25" a="1"/>
  <c r="V125" i="25" s="1"/>
  <c r="T125" i="25" a="1"/>
  <c r="T125" i="25" s="1"/>
  <c r="U125" i="25" a="1"/>
  <c r="U125" i="25" s="1"/>
  <c r="R125" i="25"/>
  <c r="W125" i="25" s="1" a="1"/>
  <c r="W125" i="25" s="1"/>
  <c r="Q125" i="25"/>
  <c r="X169" i="25"/>
  <c r="Y169" i="25" s="1"/>
  <c r="T154" i="25" a="1"/>
  <c r="T154" i="25" s="1"/>
  <c r="Q154" i="25"/>
  <c r="U154" i="25" a="1"/>
  <c r="U154" i="25" s="1"/>
  <c r="R154" i="25"/>
  <c r="W154" i="25" s="1" a="1"/>
  <c r="W154" i="25" s="1"/>
  <c r="V154" i="25" a="1"/>
  <c r="V154" i="25" s="1"/>
  <c r="V174" i="25" a="1"/>
  <c r="V174" i="25" s="1"/>
  <c r="R174" i="25"/>
  <c r="W174" i="25" s="1" a="1"/>
  <c r="W174" i="25" s="1"/>
  <c r="Q174" i="25"/>
  <c r="T174" i="25" a="1"/>
  <c r="T174" i="25" s="1"/>
  <c r="U174" i="25" a="1"/>
  <c r="U174" i="25" s="1"/>
  <c r="X181" i="25"/>
  <c r="Y181" i="25" s="1"/>
  <c r="X74" i="25"/>
  <c r="Y74" i="25" s="1"/>
  <c r="X82" i="25"/>
  <c r="Y82" i="25" s="1"/>
  <c r="R103" i="25"/>
  <c r="W103" i="25" s="1" a="1"/>
  <c r="W103" i="25" s="1"/>
  <c r="Q103" i="25"/>
  <c r="V103" i="25" s="1" a="1"/>
  <c r="V103" i="25" s="1"/>
  <c r="U103" i="25" a="1"/>
  <c r="U103" i="25" s="1"/>
  <c r="T103" i="25" a="1"/>
  <c r="T103" i="25" s="1"/>
  <c r="T72" i="25" a="1"/>
  <c r="T72" i="25" s="1"/>
  <c r="R72" i="25"/>
  <c r="W72" i="25" s="1" a="1"/>
  <c r="W72" i="25" s="1"/>
  <c r="Q72" i="25"/>
  <c r="V72" i="25" a="1"/>
  <c r="V72" i="25" s="1"/>
  <c r="U72" i="25" a="1"/>
  <c r="U72" i="25" s="1"/>
  <c r="X87" i="25"/>
  <c r="Y87" i="25" s="1"/>
  <c r="R66" i="25"/>
  <c r="W66" i="25" s="1" a="1"/>
  <c r="W66" i="25" s="1"/>
  <c r="T66" i="25" a="1"/>
  <c r="T66" i="25" s="1"/>
  <c r="Q66" i="25"/>
  <c r="V66" i="25" s="1" a="1"/>
  <c r="V66" i="25" s="1"/>
  <c r="U66" i="25" a="1"/>
  <c r="U66" i="25" s="1"/>
  <c r="R69" i="25"/>
  <c r="W69" i="25" s="1" a="1"/>
  <c r="W69" i="25" s="1"/>
  <c r="T69" i="25" a="1"/>
  <c r="T69" i="25" s="1"/>
  <c r="U69" i="25" a="1"/>
  <c r="U69" i="25" s="1"/>
  <c r="Q69" i="25"/>
  <c r="V69" i="25" s="1" a="1"/>
  <c r="V69" i="25" s="1"/>
  <c r="R22" i="25"/>
  <c r="W22" i="25" s="1" a="1"/>
  <c r="W22" i="25" s="1"/>
  <c r="Q22" i="25"/>
  <c r="V22" i="25" a="1"/>
  <c r="V22" i="25" s="1"/>
  <c r="T22" i="25" a="1"/>
  <c r="T22" i="25" s="1"/>
  <c r="U22" i="25" a="1"/>
  <c r="U22" i="25" s="1"/>
  <c r="T229" i="25" a="1"/>
  <c r="T229" i="25" s="1"/>
  <c r="R229" i="25"/>
  <c r="W229" i="25" s="1" a="1"/>
  <c r="W229" i="25" s="1"/>
  <c r="Q229" i="25"/>
  <c r="V229" i="25" a="1"/>
  <c r="V229" i="25" s="1"/>
  <c r="U229" i="25" a="1"/>
  <c r="U229" i="25" s="1"/>
  <c r="V217" i="25" a="1"/>
  <c r="V217" i="25" s="1"/>
  <c r="T217" i="25" a="1"/>
  <c r="T217" i="25" s="1"/>
  <c r="U217" i="25" a="1"/>
  <c r="U217" i="25" s="1"/>
  <c r="Q217" i="25"/>
  <c r="R217" i="25"/>
  <c r="W217" i="25" s="1" a="1"/>
  <c r="W217" i="25" s="1"/>
  <c r="T221" i="25" a="1"/>
  <c r="T221" i="25" s="1"/>
  <c r="V221" i="25" a="1"/>
  <c r="V221" i="25" s="1"/>
  <c r="U221" i="25" a="1"/>
  <c r="U221" i="25" s="1"/>
  <c r="Q221" i="25"/>
  <c r="R221" i="25"/>
  <c r="W221" i="25" s="1" a="1"/>
  <c r="W221" i="25" s="1"/>
  <c r="X224" i="25"/>
  <c r="Y224" i="25" s="1"/>
  <c r="V190" i="25" a="1"/>
  <c r="V190" i="25" s="1"/>
  <c r="U190" i="25" a="1"/>
  <c r="U190" i="25" s="1"/>
  <c r="T190" i="25" a="1"/>
  <c r="T190" i="25" s="1"/>
  <c r="Q190" i="25"/>
  <c r="R190" i="25"/>
  <c r="W190" i="25" s="1" a="1"/>
  <c r="W190" i="25" s="1"/>
  <c r="X184" i="25"/>
  <c r="Y184" i="25" s="1"/>
  <c r="U110" i="25" a="1"/>
  <c r="U110" i="25" s="1"/>
  <c r="T110" i="25" a="1"/>
  <c r="T110" i="25" s="1"/>
  <c r="Q110" i="25"/>
  <c r="V110" i="25" s="1" a="1"/>
  <c r="V110" i="25" s="1"/>
  <c r="R110" i="25"/>
  <c r="W110" i="25" s="1" a="1"/>
  <c r="W110" i="25" s="1"/>
  <c r="Q102" i="25"/>
  <c r="V102" i="25" s="1" a="1"/>
  <c r="V102" i="25" s="1"/>
  <c r="R102" i="25"/>
  <c r="W102" i="25" s="1" a="1"/>
  <c r="W102" i="25" s="1"/>
  <c r="U102" i="25" a="1"/>
  <c r="U102" i="25" s="1"/>
  <c r="T102" i="25" a="1"/>
  <c r="T102" i="25" s="1"/>
  <c r="X158" i="25"/>
  <c r="Y158" i="25" s="1"/>
  <c r="Q124" i="25"/>
  <c r="V124" i="25" s="1" a="1"/>
  <c r="V124" i="25" s="1"/>
  <c r="R124" i="25"/>
  <c r="W124" i="25" s="1" a="1"/>
  <c r="W124" i="25" s="1"/>
  <c r="U124" i="25" a="1"/>
  <c r="U124" i="25" s="1"/>
  <c r="T124" i="25" a="1"/>
  <c r="T124" i="25" s="1"/>
  <c r="X175" i="25"/>
  <c r="Y175" i="25" s="1"/>
  <c r="R86" i="25"/>
  <c r="W86" i="25" s="1" a="1"/>
  <c r="W86" i="25" s="1"/>
  <c r="Q86" i="25"/>
  <c r="V86" i="25" s="1" a="1"/>
  <c r="V86" i="25" s="1"/>
  <c r="U86" i="25" a="1"/>
  <c r="U86" i="25" s="1"/>
  <c r="T86" i="25" a="1"/>
  <c r="T86" i="25" s="1"/>
  <c r="R37" i="25"/>
  <c r="W37" i="25" s="1" a="1"/>
  <c r="W37" i="25" s="1"/>
  <c r="Q37" i="25"/>
  <c r="V37" i="25" s="1" a="1"/>
  <c r="V37" i="25" s="1"/>
  <c r="U37" i="25" a="1"/>
  <c r="U37" i="25" s="1"/>
  <c r="T37" i="25" a="1"/>
  <c r="T37" i="25" s="1"/>
  <c r="Q52" i="25"/>
  <c r="V52" i="25" s="1" a="1"/>
  <c r="V52" i="25" s="1"/>
  <c r="R52" i="25"/>
  <c r="W52" i="25" s="1" a="1"/>
  <c r="W52" i="25" s="1"/>
  <c r="U52" i="25" a="1"/>
  <c r="U52" i="25" s="1"/>
  <c r="T52" i="25" a="1"/>
  <c r="T52" i="25" s="1"/>
  <c r="X91" i="25"/>
  <c r="Y91" i="25" s="1"/>
  <c r="X38" i="25"/>
  <c r="Y38" i="25" s="1"/>
  <c r="T57" i="25" a="1"/>
  <c r="T57" i="25" s="1"/>
  <c r="R57" i="25"/>
  <c r="W57" i="25" s="1" a="1"/>
  <c r="W57" i="25" s="1"/>
  <c r="U57" i="25" a="1"/>
  <c r="U57" i="25" s="1"/>
  <c r="Q57" i="25"/>
  <c r="V57" i="25" s="1" a="1"/>
  <c r="V57" i="25" s="1"/>
  <c r="X107" i="25"/>
  <c r="Y107" i="25" s="1"/>
  <c r="X51" i="25"/>
  <c r="Y51" i="25" s="1"/>
  <c r="V196" i="25" a="1"/>
  <c r="V196" i="25" s="1"/>
  <c r="R196" i="25"/>
  <c r="Q196" i="25"/>
  <c r="T196" i="25" a="1"/>
  <c r="T196" i="25" s="1"/>
  <c r="W196" i="25" a="1"/>
  <c r="W196" i="25" s="1"/>
  <c r="U196" i="25" a="1"/>
  <c r="U196" i="25" s="1"/>
  <c r="V153" i="25" a="1"/>
  <c r="V153" i="25" s="1"/>
  <c r="Q153" i="25"/>
  <c r="T153" i="25" a="1"/>
  <c r="T153" i="25" s="1"/>
  <c r="R153" i="25"/>
  <c r="W153" i="25" a="1"/>
  <c r="W153" i="25" s="1"/>
  <c r="U153" i="25" a="1"/>
  <c r="U153" i="25" s="1"/>
  <c r="V205" i="25" a="1"/>
  <c r="V205" i="25" s="1"/>
  <c r="U205" i="25" a="1"/>
  <c r="U205" i="25" s="1"/>
  <c r="R205" i="25"/>
  <c r="W205" i="25" s="1" a="1"/>
  <c r="W205" i="25" s="1"/>
  <c r="Q205" i="25"/>
  <c r="T205" i="25" a="1"/>
  <c r="T205" i="25" s="1"/>
  <c r="Q93" i="25"/>
  <c r="V93" i="25" s="1" a="1"/>
  <c r="V93" i="25" s="1"/>
  <c r="U93" i="25" a="1"/>
  <c r="U93" i="25" s="1"/>
  <c r="T93" i="25" a="1"/>
  <c r="T93" i="25" s="1"/>
  <c r="R93" i="25"/>
  <c r="W93" i="25" s="1" a="1"/>
  <c r="W93" i="25" s="1"/>
  <c r="X195" i="25"/>
  <c r="Y195" i="25" s="1"/>
  <c r="X193" i="25"/>
  <c r="Y193" i="25" s="1"/>
  <c r="X148" i="25"/>
  <c r="Y148" i="25" s="1"/>
  <c r="X79" i="25"/>
  <c r="Y79" i="25" s="1"/>
  <c r="X95" i="25"/>
  <c r="Y95" i="25" s="1"/>
  <c r="X78" i="25"/>
  <c r="Y78" i="25" s="1"/>
  <c r="V45" i="25" a="1"/>
  <c r="V45" i="25" s="1"/>
  <c r="Q45" i="25"/>
  <c r="T45" i="25" a="1"/>
  <c r="T45" i="25" s="1"/>
  <c r="R45" i="25"/>
  <c r="W45" i="25" s="1" a="1"/>
  <c r="W45" i="25" s="1"/>
  <c r="U45" i="25" a="1"/>
  <c r="U45" i="25" s="1"/>
  <c r="T61" i="25" a="1"/>
  <c r="T61" i="25" s="1"/>
  <c r="U61" i="25" a="1"/>
  <c r="U61" i="25" s="1"/>
  <c r="R61" i="25"/>
  <c r="W61" i="25" s="1" a="1"/>
  <c r="W61" i="25" s="1"/>
  <c r="Q61" i="25"/>
  <c r="V61" i="25" s="1" a="1"/>
  <c r="V61" i="25" s="1"/>
  <c r="X90" i="25"/>
  <c r="Y90" i="25" s="1"/>
  <c r="X32" i="25"/>
  <c r="Y32" i="25" s="1"/>
  <c r="X27" i="25"/>
  <c r="Y27" i="25" s="1"/>
  <c r="V26" i="25" a="1"/>
  <c r="V26" i="25" s="1"/>
  <c r="T26" i="25" a="1"/>
  <c r="T26" i="25" s="1"/>
  <c r="R26" i="25"/>
  <c r="W26" i="25" s="1" a="1"/>
  <c r="W26" i="25" s="1"/>
  <c r="U26" i="25" a="1"/>
  <c r="U26" i="25" s="1"/>
  <c r="Q26" i="25"/>
  <c r="X10" i="25"/>
  <c r="Y10" i="25" s="1"/>
  <c r="V182" i="25" a="1"/>
  <c r="V182" i="25" s="1"/>
  <c r="U182" i="25" a="1"/>
  <c r="U182" i="25" s="1"/>
  <c r="R182" i="25"/>
  <c r="W182" i="25" s="1" a="1"/>
  <c r="W182" i="25" s="1"/>
  <c r="Q182" i="25"/>
  <c r="T182" i="25" a="1"/>
  <c r="T182" i="25" s="1"/>
  <c r="R84" i="25"/>
  <c r="W84" i="25" s="1" a="1"/>
  <c r="W84" i="25" s="1"/>
  <c r="T84" i="25" a="1"/>
  <c r="T84" i="25" s="1"/>
  <c r="U84" i="25" a="1"/>
  <c r="U84" i="25" s="1"/>
  <c r="Q84" i="25"/>
  <c r="V84" i="25" s="1" a="1"/>
  <c r="V84" i="25" s="1"/>
  <c r="X168" i="25"/>
  <c r="Y168" i="25" s="1"/>
  <c r="X46" i="25"/>
  <c r="Y46" i="25" s="1"/>
  <c r="X54" i="25"/>
  <c r="Y54" i="25" s="1"/>
  <c r="R35" i="25"/>
  <c r="W35" i="25" s="1" a="1"/>
  <c r="W35" i="25" s="1"/>
  <c r="T35" i="25" a="1"/>
  <c r="T35" i="25" s="1"/>
  <c r="Q35" i="25"/>
  <c r="V35" i="25" s="1" a="1"/>
  <c r="V35" i="25" s="1"/>
  <c r="U35" i="25" a="1"/>
  <c r="U35" i="25" s="1"/>
  <c r="X257" i="25"/>
  <c r="Y257" i="25" s="1"/>
  <c r="T253" i="25" a="1"/>
  <c r="T253" i="25" s="1"/>
  <c r="Q253" i="25"/>
  <c r="V253" i="25" a="1"/>
  <c r="V253" i="25" s="1"/>
  <c r="R253" i="25"/>
  <c r="W253" i="25" s="1" a="1"/>
  <c r="W253" i="25" s="1"/>
  <c r="U253" i="25" a="1"/>
  <c r="U253" i="25" s="1"/>
  <c r="R232" i="25"/>
  <c r="W232" i="25" s="1" a="1"/>
  <c r="W232" i="25" s="1"/>
  <c r="Q232" i="25"/>
  <c r="V232" i="25" a="1"/>
  <c r="V232" i="25" s="1"/>
  <c r="U232" i="25" a="1"/>
  <c r="U232" i="25" s="1"/>
  <c r="T232" i="25" a="1"/>
  <c r="T232" i="25" s="1"/>
  <c r="X261" i="25"/>
  <c r="Y261" i="25" s="1"/>
  <c r="X252" i="25"/>
  <c r="Y252" i="25" s="1"/>
  <c r="T238" i="25" a="1"/>
  <c r="T238" i="25" s="1"/>
  <c r="R238" i="25"/>
  <c r="W238" i="25" s="1" a="1"/>
  <c r="W238" i="25" s="1"/>
  <c r="Q238" i="25"/>
  <c r="V238" i="25" a="1"/>
  <c r="V238" i="25" s="1"/>
  <c r="U238" i="25" a="1"/>
  <c r="U238" i="25" s="1"/>
  <c r="W180" i="25" a="1"/>
  <c r="W180" i="25" s="1"/>
  <c r="R180" i="25"/>
  <c r="Q180" i="25"/>
  <c r="V180" i="25" a="1"/>
  <c r="V180" i="25" s="1"/>
  <c r="T180" i="25" a="1"/>
  <c r="T180" i="25" s="1"/>
  <c r="U180" i="25" a="1"/>
  <c r="U180" i="25" s="1"/>
  <c r="V213" i="25" a="1"/>
  <c r="V213" i="25" s="1"/>
  <c r="R213" i="25"/>
  <c r="T213" i="25" a="1"/>
  <c r="T213" i="25" s="1"/>
  <c r="U213" i="25" a="1"/>
  <c r="U213" i="25" s="1"/>
  <c r="Q213" i="25"/>
  <c r="W213" i="25" a="1"/>
  <c r="W213" i="25" s="1"/>
  <c r="Q222" i="25"/>
  <c r="V222" i="25" a="1"/>
  <c r="V222" i="25" s="1"/>
  <c r="R222" i="25"/>
  <c r="U222" i="25" a="1"/>
  <c r="U222" i="25" s="1"/>
  <c r="W222" i="25" a="1"/>
  <c r="W222" i="25" s="1"/>
  <c r="T222" i="25" a="1"/>
  <c r="T222" i="25" s="1"/>
  <c r="R210" i="25"/>
  <c r="W210" i="25" s="1" a="1"/>
  <c r="W210" i="25" s="1"/>
  <c r="Q210" i="25"/>
  <c r="V210" i="25" a="1"/>
  <c r="V210" i="25" s="1"/>
  <c r="U210" i="25" a="1"/>
  <c r="U210" i="25" s="1"/>
  <c r="T210" i="25" a="1"/>
  <c r="T210" i="25" s="1"/>
  <c r="Q165" i="25"/>
  <c r="R165" i="25"/>
  <c r="W165" i="25" s="1" a="1"/>
  <c r="W165" i="25" s="1"/>
  <c r="T165" i="25" a="1"/>
  <c r="T165" i="25" s="1"/>
  <c r="V165" i="25" a="1"/>
  <c r="V165" i="25" s="1"/>
  <c r="U165" i="25" a="1"/>
  <c r="U165" i="25" s="1"/>
  <c r="X170" i="25"/>
  <c r="Y170" i="25" s="1"/>
  <c r="Q163" i="25"/>
  <c r="V163" i="25" a="1"/>
  <c r="V163" i="25" s="1"/>
  <c r="T163" i="25" a="1"/>
  <c r="T163" i="25" s="1"/>
  <c r="W163" i="25" a="1"/>
  <c r="W163" i="25" s="1"/>
  <c r="U163" i="25" a="1"/>
  <c r="U163" i="25" s="1"/>
  <c r="R163" i="25"/>
  <c r="V83" i="25" a="1"/>
  <c r="V83" i="25" s="1"/>
  <c r="T83" i="25" a="1"/>
  <c r="T83" i="25" s="1"/>
  <c r="R83" i="25"/>
  <c r="W83" i="25" s="1" a="1"/>
  <c r="W83" i="25" s="1"/>
  <c r="Q83" i="25"/>
  <c r="X166" i="25"/>
  <c r="Y166" i="25" s="1"/>
  <c r="Q197" i="25"/>
  <c r="V197" i="25" a="1"/>
  <c r="V197" i="25" s="1"/>
  <c r="U197" i="25" a="1"/>
  <c r="U197" i="25" s="1"/>
  <c r="T197" i="25" a="1"/>
  <c r="T197" i="25" s="1"/>
  <c r="R197" i="25"/>
  <c r="W197" i="25" s="1" a="1"/>
  <c r="W197" i="25" s="1"/>
  <c r="X115" i="25"/>
  <c r="Y115" i="25" s="1"/>
  <c r="Q85" i="25"/>
  <c r="R85" i="25"/>
  <c r="W85" i="25" s="1" a="1"/>
  <c r="W85" i="25" s="1"/>
  <c r="V85" i="25" a="1"/>
  <c r="V85" i="25" s="1"/>
  <c r="T85" i="25" a="1"/>
  <c r="T85" i="25" s="1"/>
  <c r="U85" i="25" a="1"/>
  <c r="U85" i="25" s="1"/>
  <c r="Q77" i="25"/>
  <c r="V77" i="25" s="1" a="1"/>
  <c r="V77" i="25" s="1"/>
  <c r="R77" i="25"/>
  <c r="W77" i="25" s="1" a="1"/>
  <c r="W77" i="25" s="1"/>
  <c r="T77" i="25" a="1"/>
  <c r="T77" i="25" s="1"/>
  <c r="U77" i="25" a="1"/>
  <c r="U77" i="25" s="1"/>
  <c r="R140" i="25"/>
  <c r="W140" i="25" s="1" a="1"/>
  <c r="W140" i="25" s="1"/>
  <c r="T140" i="25" a="1"/>
  <c r="T140" i="25" s="1"/>
  <c r="U140" i="25" a="1"/>
  <c r="U140" i="25" s="1"/>
  <c r="V140" i="25" a="1"/>
  <c r="V140" i="25" s="1"/>
  <c r="Q140" i="25"/>
  <c r="T121" i="25" a="1"/>
  <c r="T121" i="25" s="1"/>
  <c r="Q121" i="25"/>
  <c r="V121" i="25" s="1" a="1"/>
  <c r="V121" i="25" s="1"/>
  <c r="U121" i="25" a="1"/>
  <c r="U121" i="25" s="1"/>
  <c r="R121" i="25"/>
  <c r="W121" i="25" s="1" a="1"/>
  <c r="W121" i="25" s="1"/>
  <c r="X104" i="25"/>
  <c r="Y104" i="25" s="1"/>
  <c r="U53" i="25" a="1"/>
  <c r="U53" i="25" s="1"/>
  <c r="T53" i="25" a="1"/>
  <c r="T53" i="25" s="1"/>
  <c r="Q53" i="25"/>
  <c r="V53" i="25" s="1" a="1"/>
  <c r="V53" i="25" s="1"/>
  <c r="R53" i="25"/>
  <c r="W53" i="25" s="1" a="1"/>
  <c r="W53" i="25" s="1"/>
  <c r="X30" i="25"/>
  <c r="Y30" i="25" s="1"/>
  <c r="Q76" i="25"/>
  <c r="V76" i="25" s="1" a="1"/>
  <c r="V76" i="25" s="1"/>
  <c r="U76" i="25" a="1"/>
  <c r="U76" i="25" s="1"/>
  <c r="T76" i="25" a="1"/>
  <c r="T76" i="25" s="1"/>
  <c r="R76" i="25"/>
  <c r="W76" i="25" s="1" a="1"/>
  <c r="W76" i="25" s="1"/>
  <c r="X25" i="25"/>
  <c r="Y25" i="25" s="1"/>
  <c r="X147" i="25"/>
  <c r="Y147" i="25" s="1"/>
  <c r="X20" i="25"/>
  <c r="Y20" i="25" s="1"/>
  <c r="X254" i="25"/>
  <c r="Y254" i="25" s="1"/>
  <c r="X185" i="25"/>
  <c r="Y185" i="25" s="1"/>
  <c r="T136" i="25" a="1"/>
  <c r="T136" i="25" s="1"/>
  <c r="R136" i="25"/>
  <c r="W136" i="25" s="1" a="1"/>
  <c r="W136" i="25" s="1"/>
  <c r="Q136" i="25"/>
  <c r="U136" i="25" a="1"/>
  <c r="U136" i="25" s="1"/>
  <c r="V136" i="25" a="1"/>
  <c r="V136" i="25" s="1"/>
  <c r="X199" i="25"/>
  <c r="Y199" i="25" s="1"/>
  <c r="X188" i="25"/>
  <c r="Y188" i="25" s="1"/>
  <c r="Q68" i="25"/>
  <c r="V68" i="25" s="1" a="1"/>
  <c r="V68" i="25" s="1"/>
  <c r="U68" i="25" a="1"/>
  <c r="U68" i="25" s="1"/>
  <c r="T68" i="25" a="1"/>
  <c r="T68" i="25" s="1"/>
  <c r="R68" i="25"/>
  <c r="W68" i="25" s="1" a="1"/>
  <c r="W68" i="25" s="1"/>
  <c r="T106" i="25" a="1"/>
  <c r="T106" i="25" s="1"/>
  <c r="R106" i="25"/>
  <c r="W106" i="25" s="1" a="1"/>
  <c r="W106" i="25" s="1"/>
  <c r="V106" i="25" a="1"/>
  <c r="V106" i="25" s="1"/>
  <c r="U106" i="25" a="1"/>
  <c r="U106" i="25" s="1"/>
  <c r="Q106" i="25"/>
  <c r="T41" i="25" a="1"/>
  <c r="T41" i="25" s="1"/>
  <c r="U41" i="25" a="1"/>
  <c r="U41" i="25" s="1"/>
  <c r="R41" i="25"/>
  <c r="W41" i="25" s="1" a="1"/>
  <c r="W41" i="25" s="1"/>
  <c r="Q41" i="25"/>
  <c r="V41" i="25" s="1" a="1"/>
  <c r="V41" i="25" s="1"/>
  <c r="X260" i="25"/>
  <c r="Y260" i="25" s="1"/>
  <c r="X231" i="25"/>
  <c r="Y231" i="25" s="1"/>
  <c r="W256" i="25" a="1"/>
  <c r="W256" i="25" s="1"/>
  <c r="R256" i="25"/>
  <c r="Q256" i="25"/>
  <c r="V256" i="25" a="1"/>
  <c r="V256" i="25" s="1"/>
  <c r="U256" i="25" a="1"/>
  <c r="U256" i="25" s="1"/>
  <c r="T256" i="25" a="1"/>
  <c r="T256" i="25" s="1"/>
  <c r="W247" i="25" a="1"/>
  <c r="W247" i="25" s="1"/>
  <c r="R247" i="25"/>
  <c r="Q247" i="25"/>
  <c r="V247" i="25" a="1"/>
  <c r="V247" i="25" s="1"/>
  <c r="U247" i="25" a="1"/>
  <c r="U247" i="25" s="1"/>
  <c r="T247" i="25" a="1"/>
  <c r="T247" i="25" s="1"/>
  <c r="X236" i="25"/>
  <c r="Y236" i="25" s="1"/>
  <c r="X248" i="25"/>
  <c r="Y248" i="25" s="1"/>
  <c r="W172" i="25" a="1"/>
  <c r="W172" i="25" s="1"/>
  <c r="R172" i="25"/>
  <c r="V172" i="25" a="1"/>
  <c r="V172" i="25" s="1"/>
  <c r="Q172" i="25"/>
  <c r="U172" i="25" a="1"/>
  <c r="U172" i="25" s="1"/>
  <c r="T172" i="25" a="1"/>
  <c r="T172" i="25" s="1"/>
  <c r="V226" i="25" a="1"/>
  <c r="V226" i="25" s="1"/>
  <c r="T226" i="25" a="1"/>
  <c r="T226" i="25" s="1"/>
  <c r="U226" i="25" a="1"/>
  <c r="U226" i="25" s="1"/>
  <c r="R226" i="25"/>
  <c r="W226" i="25" a="1"/>
  <c r="W226" i="25" s="1"/>
  <c r="Q226" i="25"/>
  <c r="Q145" i="25"/>
  <c r="V145" i="25" s="1" a="1"/>
  <c r="V145" i="25" s="1"/>
  <c r="T145" i="25" a="1"/>
  <c r="T145" i="25" s="1"/>
  <c r="U145" i="25" a="1"/>
  <c r="U145" i="25" s="1"/>
  <c r="R145" i="25"/>
  <c r="W145" i="25" s="1" a="1"/>
  <c r="W145" i="25" s="1"/>
  <c r="X219" i="25"/>
  <c r="Y219" i="25" s="1"/>
  <c r="X178" i="25"/>
  <c r="Y178" i="25" s="1"/>
  <c r="X137" i="25"/>
  <c r="Y137" i="25" s="1"/>
  <c r="X120" i="25"/>
  <c r="Y120" i="25" s="1"/>
  <c r="W164" i="25" a="1"/>
  <c r="W164" i="25" s="1"/>
  <c r="R164" i="25"/>
  <c r="Q164" i="25"/>
  <c r="V164" i="25" a="1"/>
  <c r="V164" i="25" s="1"/>
  <c r="T164" i="25" a="1"/>
  <c r="T164" i="25" s="1"/>
  <c r="U164" i="25" a="1"/>
  <c r="U164" i="25" s="1"/>
  <c r="R202" i="25"/>
  <c r="W202" i="25" s="1" a="1"/>
  <c r="W202" i="25" s="1"/>
  <c r="T202" i="25" a="1"/>
  <c r="T202" i="25" s="1"/>
  <c r="Q202" i="25"/>
  <c r="U202" i="25" a="1"/>
  <c r="U202" i="25" s="1"/>
  <c r="V202" i="25" a="1"/>
  <c r="V202" i="25" s="1"/>
  <c r="Q157" i="25"/>
  <c r="T157" i="25" a="1"/>
  <c r="T157" i="25" s="1"/>
  <c r="R157" i="25"/>
  <c r="U157" i="25" a="1"/>
  <c r="U157" i="25" s="1"/>
  <c r="W157" i="25" a="1"/>
  <c r="W157" i="25" s="1"/>
  <c r="V157" i="25" a="1"/>
  <c r="V157" i="25" s="1"/>
  <c r="R130" i="25"/>
  <c r="W130" i="25" s="1" a="1"/>
  <c r="W130" i="25" s="1"/>
  <c r="T130" i="25" a="1"/>
  <c r="T130" i="25" s="1"/>
  <c r="Q130" i="25"/>
  <c r="V130" i="25" s="1" a="1"/>
  <c r="V130" i="25" s="1"/>
  <c r="U130" i="25" a="1"/>
  <c r="U130" i="25" s="1"/>
  <c r="X187" i="25"/>
  <c r="Y187" i="25" s="1"/>
  <c r="X160" i="25"/>
  <c r="Y160" i="25" s="1"/>
  <c r="T138" i="25" a="1"/>
  <c r="T138" i="25" s="1"/>
  <c r="R138" i="25"/>
  <c r="W138" i="25" s="1" a="1"/>
  <c r="W138" i="25" s="1"/>
  <c r="U138" i="25" a="1"/>
  <c r="U138" i="25" s="1"/>
  <c r="V138" i="25" a="1"/>
  <c r="V138" i="25" s="1"/>
  <c r="Q138" i="25"/>
  <c r="X146" i="25"/>
  <c r="Y146" i="25" s="1"/>
  <c r="Q28" i="25"/>
  <c r="R28" i="25"/>
  <c r="W28" i="25" s="1" a="1"/>
  <c r="W28" i="25" s="1"/>
  <c r="V28" i="25" a="1"/>
  <c r="V28" i="25" s="1"/>
  <c r="U28" i="25" a="1"/>
  <c r="U28" i="25" s="1"/>
  <c r="T28" i="25" a="1"/>
  <c r="T28" i="25" s="1"/>
  <c r="R75" i="25"/>
  <c r="W75" i="25" s="1" a="1"/>
  <c r="W75" i="25" s="1"/>
  <c r="Q75" i="25"/>
  <c r="V75" i="25" s="1" a="1"/>
  <c r="V75" i="25" s="1"/>
  <c r="T75" i="25" a="1"/>
  <c r="T75" i="25" s="1"/>
  <c r="U75" i="25" a="1"/>
  <c r="U75" i="25" s="1"/>
  <c r="V29" i="25" a="1"/>
  <c r="V29" i="25" s="1"/>
  <c r="T29" i="25" a="1"/>
  <c r="T29" i="25" s="1"/>
  <c r="R29" i="25"/>
  <c r="W29" i="25" s="1" a="1"/>
  <c r="W29" i="25" s="1"/>
  <c r="U29" i="25" a="1"/>
  <c r="U29" i="25" s="1"/>
  <c r="Q29" i="25"/>
  <c r="V13" i="25" a="1"/>
  <c r="V13" i="25" s="1"/>
  <c r="T13" i="25" a="1"/>
  <c r="T13" i="25" s="1"/>
  <c r="R13" i="25"/>
  <c r="W13" i="25" s="1" a="1"/>
  <c r="W13" i="25" s="1"/>
  <c r="U13" i="25" a="1"/>
  <c r="U13" i="25" s="1"/>
  <c r="Q13" i="25"/>
  <c r="U56" i="25" a="1"/>
  <c r="U56" i="25" s="1"/>
  <c r="X56" i="25" s="1"/>
  <c r="Y56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W239" i="25" a="1"/>
  <c r="W239" i="25" s="1"/>
  <c r="R239" i="25"/>
  <c r="T239" i="25" a="1"/>
  <c r="T239" i="25" s="1"/>
  <c r="U239" i="25" a="1"/>
  <c r="U239" i="25" s="1"/>
  <c r="V239" i="25" a="1"/>
  <c r="V239" i="25" s="1"/>
  <c r="Q239" i="25"/>
  <c r="X240" i="25"/>
  <c r="Y240" i="25" s="1"/>
  <c r="Q189" i="25"/>
  <c r="V189" i="25" a="1"/>
  <c r="V189" i="25" s="1"/>
  <c r="R189" i="25"/>
  <c r="W189" i="25" s="1" a="1"/>
  <c r="W189" i="25" s="1"/>
  <c r="U189" i="25" a="1"/>
  <c r="U189" i="25" s="1"/>
  <c r="T189" i="25" a="1"/>
  <c r="T189" i="25" s="1"/>
  <c r="V242" i="25" a="1"/>
  <c r="V242" i="25" s="1"/>
  <c r="U242" i="25" a="1"/>
  <c r="U242" i="25" s="1"/>
  <c r="T242" i="25" a="1"/>
  <c r="T242" i="25" s="1"/>
  <c r="R242" i="25"/>
  <c r="Q242" i="25"/>
  <c r="W242" i="25" a="1"/>
  <c r="W242" i="25" s="1"/>
  <c r="X233" i="25"/>
  <c r="Y233" i="25" s="1"/>
  <c r="X152" i="25"/>
  <c r="Y152" i="25" s="1"/>
  <c r="V171" i="25" a="1"/>
  <c r="V171" i="25" s="1"/>
  <c r="U171" i="25" a="1"/>
  <c r="U171" i="25" s="1"/>
  <c r="R171" i="25"/>
  <c r="Q171" i="25"/>
  <c r="T171" i="25" a="1"/>
  <c r="T171" i="25" s="1"/>
  <c r="W171" i="25" a="1"/>
  <c r="W171" i="25" s="1"/>
  <c r="X203" i="25"/>
  <c r="Y203" i="25" s="1"/>
  <c r="X179" i="25"/>
  <c r="Y179" i="25" s="1"/>
  <c r="X211" i="25"/>
  <c r="Y211" i="25" s="1"/>
  <c r="X208" i="25"/>
  <c r="Y208" i="25" s="1"/>
  <c r="X201" i="25"/>
  <c r="Y201" i="25" s="1"/>
  <c r="U218" i="25" a="1"/>
  <c r="U218" i="25" s="1"/>
  <c r="R218" i="25"/>
  <c r="Q218" i="25"/>
  <c r="W218" i="25" a="1"/>
  <c r="W218" i="25" s="1"/>
  <c r="V218" i="25" a="1"/>
  <c r="V218" i="25" s="1"/>
  <c r="T218" i="25" a="1"/>
  <c r="T218" i="25" s="1"/>
  <c r="T177" i="25" a="1"/>
  <c r="T177" i="25" s="1"/>
  <c r="Q177" i="25"/>
  <c r="W177" i="25" a="1"/>
  <c r="W177" i="25" s="1"/>
  <c r="R177" i="25"/>
  <c r="V177" i="25" a="1"/>
  <c r="V177" i="25" s="1"/>
  <c r="U177" i="25" a="1"/>
  <c r="U177" i="25" s="1"/>
  <c r="R133" i="25"/>
  <c r="W133" i="25" s="1" a="1"/>
  <c r="W133" i="25" s="1"/>
  <c r="Q133" i="25"/>
  <c r="V133" i="25" s="1" a="1"/>
  <c r="V133" i="25" s="1"/>
  <c r="U133" i="25" a="1"/>
  <c r="U133" i="25" s="1"/>
  <c r="T133" i="25" a="1"/>
  <c r="T133" i="25" s="1"/>
  <c r="W156" i="25" a="1"/>
  <c r="W156" i="25" s="1"/>
  <c r="R156" i="25"/>
  <c r="Q156" i="25"/>
  <c r="U156" i="25" a="1"/>
  <c r="U156" i="25" s="1"/>
  <c r="T156" i="25" a="1"/>
  <c r="T156" i="25" s="1"/>
  <c r="V156" i="25" a="1"/>
  <c r="V156" i="25" s="1"/>
  <c r="U159" i="25" a="1"/>
  <c r="U159" i="25" s="1"/>
  <c r="T159" i="25" a="1"/>
  <c r="T159" i="25" s="1"/>
  <c r="V159" i="25" a="1"/>
  <c r="V159" i="25" s="1"/>
  <c r="W159" i="25" a="1"/>
  <c r="W159" i="25" s="1"/>
  <c r="R159" i="25"/>
  <c r="Q159" i="25"/>
  <c r="X207" i="25"/>
  <c r="Y207" i="25" s="1"/>
  <c r="X119" i="25"/>
  <c r="Y119" i="25" s="1"/>
  <c r="V150" i="25" a="1"/>
  <c r="V150" i="25" s="1"/>
  <c r="U150" i="25" a="1"/>
  <c r="U150" i="25" s="1"/>
  <c r="Q150" i="25"/>
  <c r="R150" i="25"/>
  <c r="W150" i="25" s="1" a="1"/>
  <c r="W150" i="25" s="1"/>
  <c r="T150" i="25" a="1"/>
  <c r="T150" i="25" s="1"/>
  <c r="X109" i="25"/>
  <c r="Y109" i="25" s="1"/>
  <c r="X55" i="25"/>
  <c r="Y55" i="25" s="1"/>
  <c r="U89" i="25" a="1"/>
  <c r="U89" i="25" s="1"/>
  <c r="T89" i="25" a="1"/>
  <c r="T89" i="25" s="1"/>
  <c r="Q89" i="25"/>
  <c r="V89" i="25" s="1" a="1"/>
  <c r="V89" i="25" s="1"/>
  <c r="R89" i="25"/>
  <c r="W89" i="25" s="1" a="1"/>
  <c r="W89" i="25" s="1"/>
  <c r="X16" i="25"/>
  <c r="Y16" i="25" s="1"/>
  <c r="X97" i="25"/>
  <c r="Y97" i="25" s="1"/>
  <c r="T19" i="7" a="1"/>
  <c r="T19" i="7" s="1"/>
  <c r="W94" i="7" a="1"/>
  <c r="W94" i="7" s="1"/>
  <c r="U94" i="7" a="1"/>
  <c r="U94" i="7" s="1"/>
  <c r="U47" i="7" a="1"/>
  <c r="U47" i="7" s="1"/>
  <c r="V19" i="7" a="1"/>
  <c r="V19" i="7" s="1"/>
  <c r="T78" i="7" a="1"/>
  <c r="T78" i="7" s="1"/>
  <c r="V9" i="7" a="1"/>
  <c r="V9" i="7" s="1"/>
  <c r="T13" i="7" a="1"/>
  <c r="T13" i="7" s="1"/>
  <c r="T9" i="7" a="1"/>
  <c r="T9" i="7" s="1"/>
  <c r="T94" i="7" a="1"/>
  <c r="T94" i="7" s="1"/>
  <c r="W9" i="7" a="1"/>
  <c r="W9" i="7" s="1"/>
  <c r="T23" i="7" a="1"/>
  <c r="T23" i="7" s="1"/>
  <c r="Q25" i="7"/>
  <c r="T7" i="7" a="1"/>
  <c r="T7" i="7" s="1"/>
  <c r="U28" i="7" a="1"/>
  <c r="U28" i="7" s="1"/>
  <c r="T68" i="7" a="1"/>
  <c r="T68" i="7" s="1"/>
  <c r="Q95" i="7"/>
  <c r="V95" i="7" s="1" a="1"/>
  <c r="V95" i="7" s="1"/>
  <c r="U93" i="7" a="1"/>
  <c r="U93" i="7" s="1"/>
  <c r="Q47" i="7"/>
  <c r="V259" i="7" a="1"/>
  <c r="V259" i="7" s="1"/>
  <c r="T59" i="7" a="1"/>
  <c r="T59" i="7" s="1"/>
  <c r="T155" i="7" a="1"/>
  <c r="T155" i="7" s="1"/>
  <c r="T232" i="7" a="1"/>
  <c r="T232" i="7" s="1"/>
  <c r="U237" i="7" a="1"/>
  <c r="U237" i="7" s="1"/>
  <c r="V187" i="7" a="1"/>
  <c r="V187" i="7" s="1"/>
  <c r="W190" i="7" a="1"/>
  <c r="W190" i="7" s="1"/>
  <c r="W243" i="7" a="1"/>
  <c r="W243" i="7" s="1"/>
  <c r="X243" i="7" s="1"/>
  <c r="Y243" i="7" s="1"/>
  <c r="V252" i="7" a="1"/>
  <c r="V252" i="7" s="1"/>
  <c r="U259" i="7" a="1"/>
  <c r="U259" i="7" s="1"/>
  <c r="U19" i="7" a="1"/>
  <c r="U19" i="7" s="1"/>
  <c r="R237" i="7"/>
  <c r="W237" i="7" s="1" a="1"/>
  <c r="W237" i="7" s="1"/>
  <c r="R205" i="7"/>
  <c r="R191" i="7"/>
  <c r="Q151" i="7"/>
  <c r="Q58" i="7"/>
  <c r="Q15" i="7"/>
  <c r="R259" i="7"/>
  <c r="Q215" i="7"/>
  <c r="Q227" i="7"/>
  <c r="V7" i="7" a="1"/>
  <c r="V7" i="7" s="1"/>
  <c r="T33" i="7" a="1"/>
  <c r="T33" i="7" s="1"/>
  <c r="T28" i="7" a="1"/>
  <c r="T28" i="7" s="1"/>
  <c r="U142" i="7" a="1"/>
  <c r="U142" i="7" s="1"/>
  <c r="V203" i="7" a="1"/>
  <c r="V203" i="7" s="1"/>
  <c r="V243" i="7" a="1"/>
  <c r="V243" i="7" s="1"/>
  <c r="W62" i="7" a="1"/>
  <c r="W62" i="7" s="1"/>
  <c r="W191" i="7" a="1"/>
  <c r="W191" i="7" s="1"/>
  <c r="U227" i="7" a="1"/>
  <c r="U227" i="7" s="1"/>
  <c r="T72" i="7" a="1"/>
  <c r="T72" i="7" s="1"/>
  <c r="U222" i="7" a="1"/>
  <c r="U222" i="7" s="1"/>
  <c r="V38" i="7" a="1"/>
  <c r="V38" i="7" s="1"/>
  <c r="Q109" i="7"/>
  <c r="Q165" i="7"/>
  <c r="Q228" i="7"/>
  <c r="R199" i="7"/>
  <c r="Q158" i="7"/>
  <c r="R203" i="7"/>
  <c r="W203" i="7" s="1" a="1"/>
  <c r="W203" i="7" s="1"/>
  <c r="Q254" i="7"/>
  <c r="U187" i="7" a="1"/>
  <c r="U187" i="7" s="1"/>
  <c r="X187" i="7" s="1"/>
  <c r="Y187" i="7" s="1"/>
  <c r="U88" i="7" a="1"/>
  <c r="U88" i="7" s="1"/>
  <c r="Q222" i="7"/>
  <c r="R211" i="7"/>
  <c r="W211" i="7" s="1" a="1"/>
  <c r="W211" i="7" s="1"/>
  <c r="T187" i="7" a="1"/>
  <c r="T187" i="7" s="1"/>
  <c r="V222" i="7" a="1"/>
  <c r="V222" i="7" s="1"/>
  <c r="W7" i="7" a="1"/>
  <c r="W7" i="7" s="1"/>
  <c r="T18" i="7" a="1"/>
  <c r="T18" i="7" s="1"/>
  <c r="T93" i="7" a="1"/>
  <c r="T93" i="7" s="1"/>
  <c r="T127" i="7" a="1"/>
  <c r="T127" i="7" s="1"/>
  <c r="T191" i="7" a="1"/>
  <c r="T191" i="7" s="1"/>
  <c r="U235" i="7" a="1"/>
  <c r="U235" i="7" s="1"/>
  <c r="X235" i="7" s="1"/>
  <c r="Y235" i="7" s="1"/>
  <c r="V207" i="7" a="1"/>
  <c r="V207" i="7" s="1"/>
  <c r="W259" i="7" a="1"/>
  <c r="W259" i="7" s="1"/>
  <c r="W218" i="7" a="1"/>
  <c r="W218" i="7" s="1"/>
  <c r="W250" i="7" a="1"/>
  <c r="W250" i="7" s="1"/>
  <c r="U62" i="7" a="1"/>
  <c r="U62" i="7" s="1"/>
  <c r="Q93" i="7"/>
  <c r="V93" i="7" s="1" a="1"/>
  <c r="V93" i="7" s="1"/>
  <c r="Q252" i="7"/>
  <c r="Q41" i="7"/>
  <c r="Q19" i="7"/>
  <c r="Q103" i="7"/>
  <c r="Q261" i="22"/>
  <c r="Q203" i="22"/>
  <c r="Q102" i="22"/>
  <c r="R102" i="22"/>
  <c r="W102" i="22" s="1" a="1"/>
  <c r="W102" i="22" s="1"/>
  <c r="R90" i="22"/>
  <c r="W90" i="22" s="1" a="1"/>
  <c r="W90" i="22" s="1"/>
  <c r="Q90" i="22"/>
  <c r="R48" i="22"/>
  <c r="Q48" i="22"/>
  <c r="R60" i="22"/>
  <c r="W60" i="22" s="1" a="1"/>
  <c r="W60" i="22" s="1"/>
  <c r="X60" i="22" s="1"/>
  <c r="Y60" i="22" s="1"/>
  <c r="Q60" i="22"/>
  <c r="Q111" i="22"/>
  <c r="R111" i="22"/>
  <c r="W111" i="22" s="1" a="1"/>
  <c r="W111" i="22" s="1"/>
  <c r="X111" i="22" s="1"/>
  <c r="Y111" i="22" s="1"/>
  <c r="Q117" i="22"/>
  <c r="R117" i="22"/>
  <c r="W117" i="22" s="1" a="1"/>
  <c r="W117" i="22" s="1"/>
  <c r="X117" i="22" s="1"/>
  <c r="Y117" i="22" s="1"/>
  <c r="Q101" i="22"/>
  <c r="R101" i="22"/>
  <c r="Q113" i="22"/>
  <c r="R113" i="22"/>
  <c r="R8" i="22"/>
  <c r="Q8" i="22"/>
  <c r="Q196" i="22"/>
  <c r="R196" i="22"/>
  <c r="W196" i="22" s="1" a="1"/>
  <c r="W196" i="22" s="1"/>
  <c r="Q216" i="22"/>
  <c r="R216" i="22"/>
  <c r="W216" i="22" s="1" a="1"/>
  <c r="W216" i="22" s="1"/>
  <c r="Q170" i="22"/>
  <c r="R170" i="22"/>
  <c r="W170" i="22" s="1" a="1"/>
  <c r="W170" i="22" s="1"/>
  <c r="R50" i="22"/>
  <c r="W50" i="22" s="1" a="1"/>
  <c r="W50" i="22" s="1"/>
  <c r="Q50" i="22"/>
  <c r="Q143" i="22"/>
  <c r="R143" i="22"/>
  <c r="W143" i="22" s="1" a="1"/>
  <c r="W143" i="22" s="1"/>
  <c r="R92" i="22"/>
  <c r="W92" i="22" s="1" a="1"/>
  <c r="W92" i="22" s="1"/>
  <c r="Q92" i="22"/>
  <c r="R28" i="22"/>
  <c r="Q28" i="22"/>
  <c r="T113" i="22" a="1"/>
  <c r="T113" i="22" s="1"/>
  <c r="X259" i="22"/>
  <c r="Y259" i="22" s="1"/>
  <c r="R235" i="22"/>
  <c r="W235" i="22" s="1" a="1"/>
  <c r="W235" i="22" s="1"/>
  <c r="X235" i="22" s="1"/>
  <c r="Y235" i="22" s="1"/>
  <c r="W203" i="22" a="1"/>
  <c r="W203" i="22" s="1"/>
  <c r="V90" i="22" a="1"/>
  <c r="V90" i="22" s="1"/>
  <c r="V117" i="22" a="1"/>
  <c r="V117" i="22" s="1"/>
  <c r="V111" i="22" a="1"/>
  <c r="V111" i="22" s="1"/>
  <c r="R99" i="22"/>
  <c r="R103" i="22"/>
  <c r="V235" i="22" a="1"/>
  <c r="V235" i="22" s="1"/>
  <c r="R256" i="22"/>
  <c r="Q256" i="22"/>
  <c r="R156" i="22"/>
  <c r="Q156" i="22"/>
  <c r="Q159" i="22"/>
  <c r="R159" i="22"/>
  <c r="Q127" i="22"/>
  <c r="R127" i="22"/>
  <c r="W127" i="22" s="1" a="1"/>
  <c r="W127" i="22" s="1"/>
  <c r="Q232" i="22"/>
  <c r="R232" i="22"/>
  <c r="Q188" i="22"/>
  <c r="R188" i="22"/>
  <c r="U235" i="22" a="1"/>
  <c r="U235" i="22" s="1"/>
  <c r="U113" i="22" a="1"/>
  <c r="U113" i="22" s="1"/>
  <c r="T28" i="22" a="1"/>
  <c r="T28" i="22" s="1"/>
  <c r="R241" i="22"/>
  <c r="Q235" i="22"/>
  <c r="R14" i="22"/>
  <c r="Q14" i="22"/>
  <c r="V203" i="22" a="1"/>
  <c r="V203" i="22" s="1"/>
  <c r="T117" i="22" a="1"/>
  <c r="T117" i="22" s="1"/>
  <c r="U111" i="22" a="1"/>
  <c r="U111" i="22" s="1"/>
  <c r="V28" i="22" a="1"/>
  <c r="V28" i="22" s="1"/>
  <c r="W28" i="22" a="1"/>
  <c r="W28" i="22" s="1"/>
  <c r="X28" i="22" s="1"/>
  <c r="Y28" i="22" s="1"/>
  <c r="W101" i="22" a="1"/>
  <c r="W101" i="22" s="1"/>
  <c r="X72" i="22"/>
  <c r="Y72" i="22" s="1"/>
  <c r="Q257" i="22"/>
  <c r="Q174" i="22"/>
  <c r="R59" i="22"/>
  <c r="Q211" i="22"/>
  <c r="Q220" i="22"/>
  <c r="T220" i="22" a="1"/>
  <c r="T220" i="22" s="1"/>
  <c r="X220" i="22" s="1"/>
  <c r="Y220" i="22" s="1"/>
  <c r="R220" i="22"/>
  <c r="W220" i="22" s="1" a="1"/>
  <c r="W220" i="22" s="1"/>
  <c r="V220" i="22" a="1"/>
  <c r="V220" i="22" s="1"/>
  <c r="R38" i="22"/>
  <c r="W38" i="22" s="1" a="1"/>
  <c r="W38" i="22" s="1"/>
  <c r="X38" i="22" s="1"/>
  <c r="Y38" i="22" s="1"/>
  <c r="Q38" i="22"/>
  <c r="R76" i="22"/>
  <c r="Q76" i="22"/>
  <c r="Q252" i="22"/>
  <c r="R252" i="22"/>
  <c r="R24" i="22"/>
  <c r="Q24" i="22"/>
  <c r="W113" i="22" a="1"/>
  <c r="W113" i="22" s="1"/>
  <c r="X253" i="22"/>
  <c r="Y253" i="22" s="1"/>
  <c r="Q236" i="22"/>
  <c r="R236" i="22"/>
  <c r="W236" i="22" s="1" a="1"/>
  <c r="W236" i="22" s="1"/>
  <c r="X236" i="22" s="1"/>
  <c r="Y236" i="22" s="1"/>
  <c r="Q168" i="22"/>
  <c r="R168" i="22"/>
  <c r="W168" i="22" s="1" a="1"/>
  <c r="W168" i="22" s="1"/>
  <c r="Q149" i="22"/>
  <c r="R149" i="22"/>
  <c r="R192" i="22"/>
  <c r="W192" i="22" s="1" a="1"/>
  <c r="W192" i="22" s="1"/>
  <c r="X192" i="22" s="1"/>
  <c r="Y192" i="22" s="1"/>
  <c r="Q192" i="22"/>
  <c r="R70" i="22"/>
  <c r="W70" i="22" s="1" a="1"/>
  <c r="W70" i="22" s="1"/>
  <c r="Q70" i="22"/>
  <c r="X228" i="22"/>
  <c r="Y228" i="22" s="1"/>
  <c r="T236" i="22" a="1"/>
  <c r="T236" i="22" s="1"/>
  <c r="V192" i="22" a="1"/>
  <c r="V192" i="22" s="1"/>
  <c r="U90" i="22" a="1"/>
  <c r="U90" i="22" s="1"/>
  <c r="T168" i="22" a="1"/>
  <c r="T168" i="22" s="1"/>
  <c r="X168" i="22" s="1"/>
  <c r="Y168" i="22" s="1"/>
  <c r="U117" i="22" a="1"/>
  <c r="U117" i="22" s="1"/>
  <c r="T111" i="22" a="1"/>
  <c r="T111" i="22" s="1"/>
  <c r="U28" i="22" a="1"/>
  <c r="U28" i="22" s="1"/>
  <c r="Q200" i="22"/>
  <c r="V200" i="22" a="1"/>
  <c r="V200" i="22" s="1"/>
  <c r="R200" i="22"/>
  <c r="W200" i="22" s="1" a="1"/>
  <c r="W200" i="22" s="1"/>
  <c r="R30" i="22"/>
  <c r="W30" i="22" s="1" a="1"/>
  <c r="W30" i="22" s="1"/>
  <c r="X30" i="22" s="1"/>
  <c r="Y30" i="22" s="1"/>
  <c r="Q30" i="22"/>
  <c r="R44" i="22"/>
  <c r="W44" i="22" s="1" a="1"/>
  <c r="W44" i="22" s="1"/>
  <c r="Q44" i="22"/>
  <c r="R34" i="22"/>
  <c r="W34" i="22" s="1" a="1"/>
  <c r="W34" i="22" s="1"/>
  <c r="Q34" i="22"/>
  <c r="V38" i="22" a="1"/>
  <c r="V38" i="22" s="1"/>
  <c r="Q248" i="22"/>
  <c r="R248" i="22"/>
  <c r="W248" i="22" s="1" a="1"/>
  <c r="W248" i="22" s="1"/>
  <c r="X248" i="22" s="1"/>
  <c r="Y248" i="22" s="1"/>
  <c r="R12" i="22"/>
  <c r="Q12" i="22"/>
  <c r="Q204" i="22"/>
  <c r="R204" i="22"/>
  <c r="Q95" i="22"/>
  <c r="R95" i="22"/>
  <c r="R32" i="22"/>
  <c r="W32" i="22" s="1" a="1"/>
  <c r="W32" i="22" s="1"/>
  <c r="Q32" i="22"/>
  <c r="Q244" i="22"/>
  <c r="R244" i="22"/>
  <c r="W244" i="22" s="1" a="1"/>
  <c r="W244" i="22" s="1"/>
  <c r="U203" i="21" a="1"/>
  <c r="U203" i="21" s="1"/>
  <c r="U101" i="21" a="1"/>
  <c r="U101" i="21" s="1"/>
  <c r="T247" i="21" a="1"/>
  <c r="T247" i="21" s="1"/>
  <c r="R205" i="21"/>
  <c r="R69" i="21"/>
  <c r="R53" i="21"/>
  <c r="W53" i="21" s="1" a="1"/>
  <c r="W53" i="21" s="1"/>
  <c r="T98" i="21" a="1"/>
  <c r="T98" i="21" s="1"/>
  <c r="R153" i="21"/>
  <c r="W153" i="21" s="1" a="1"/>
  <c r="W153" i="21" s="1"/>
  <c r="X24" i="21"/>
  <c r="Y24" i="21" s="1"/>
  <c r="T153" i="21" a="1"/>
  <c r="T153" i="21" s="1"/>
  <c r="Q229" i="21"/>
  <c r="Q162" i="21"/>
  <c r="Q203" i="21"/>
  <c r="R159" i="21"/>
  <c r="W159" i="21" s="1" a="1"/>
  <c r="W159" i="21" s="1"/>
  <c r="X159" i="21" s="1"/>
  <c r="Y159" i="21" s="1"/>
  <c r="T203" i="21" a="1"/>
  <c r="T203" i="21" s="1"/>
  <c r="V162" i="21" a="1"/>
  <c r="V162" i="21" s="1"/>
  <c r="W247" i="21" a="1"/>
  <c r="W247" i="21" s="1"/>
  <c r="V203" i="21" a="1"/>
  <c r="V203" i="21" s="1"/>
  <c r="U162" i="21" a="1"/>
  <c r="U162" i="21" s="1"/>
  <c r="R29" i="21"/>
  <c r="R232" i="21"/>
  <c r="Q145" i="20"/>
  <c r="U183" i="20" a="1"/>
  <c r="U183" i="20" s="1"/>
  <c r="V176" i="20" a="1"/>
  <c r="V176" i="20" s="1"/>
  <c r="T12" i="20" a="1"/>
  <c r="T12" i="20" s="1"/>
  <c r="V219" i="20" a="1"/>
  <c r="V219" i="20" s="1"/>
  <c r="W12" i="20" a="1"/>
  <c r="W12" i="20" s="1"/>
  <c r="T217" i="20" a="1"/>
  <c r="T217" i="20" s="1"/>
  <c r="U188" i="20" a="1"/>
  <c r="U188" i="20" s="1"/>
  <c r="U239" i="20" a="1"/>
  <c r="U239" i="20" s="1"/>
  <c r="Q12" i="20"/>
  <c r="U247" i="20" a="1"/>
  <c r="U247" i="20" s="1"/>
  <c r="T219" i="20" a="1"/>
  <c r="T219" i="20" s="1"/>
  <c r="Q69" i="20"/>
  <c r="V217" i="20" a="1"/>
  <c r="V217" i="20" s="1"/>
  <c r="U219" i="20" a="1"/>
  <c r="U219" i="20" s="1"/>
  <c r="Q261" i="20"/>
  <c r="V192" i="20" a="1"/>
  <c r="V192" i="20" s="1"/>
  <c r="Q173" i="20"/>
  <c r="Q117" i="20"/>
  <c r="R93" i="20"/>
  <c r="Q49" i="20"/>
  <c r="U12" i="20" a="1"/>
  <c r="U12" i="20" s="1"/>
  <c r="Q219" i="20"/>
  <c r="W91" i="20" a="1"/>
  <c r="W91" i="20" s="1"/>
  <c r="U62" i="20" a="1"/>
  <c r="U62" i="20" s="1"/>
  <c r="W134" i="20" a="1"/>
  <c r="W134" i="20" s="1"/>
  <c r="U180" i="20" a="1"/>
  <c r="U180" i="20" s="1"/>
  <c r="U244" i="20" a="1"/>
  <c r="U244" i="20" s="1"/>
  <c r="R192" i="23"/>
  <c r="W192" i="23" s="1" a="1"/>
  <c r="W192" i="23" s="1"/>
  <c r="U181" i="23" a="1"/>
  <c r="U181" i="23" s="1"/>
  <c r="Q181" i="23"/>
  <c r="Q249" i="23"/>
  <c r="Q217" i="23"/>
  <c r="Q251" i="23"/>
  <c r="Q69" i="23"/>
  <c r="T261" i="23" a="1"/>
  <c r="T261" i="23" s="1"/>
  <c r="T229" i="23" a="1"/>
  <c r="T229" i="23" s="1"/>
  <c r="V189" i="23" a="1"/>
  <c r="V189" i="23" s="1"/>
  <c r="T165" i="23" a="1"/>
  <c r="T165" i="23" s="1"/>
  <c r="T181" i="23" a="1"/>
  <c r="T181" i="23" s="1"/>
  <c r="V118" i="23" a="1"/>
  <c r="V118" i="23" s="1"/>
  <c r="R213" i="23"/>
  <c r="W213" i="23" s="1" a="1"/>
  <c r="W213" i="23" s="1"/>
  <c r="R181" i="23"/>
  <c r="Q145" i="23"/>
  <c r="R251" i="23"/>
  <c r="W251" i="23" s="1" a="1"/>
  <c r="W251" i="23" s="1"/>
  <c r="R35" i="23"/>
  <c r="W35" i="23" s="1" a="1"/>
  <c r="W35" i="23" s="1"/>
  <c r="T118" i="23" a="1"/>
  <c r="T118" i="23" s="1"/>
  <c r="Q237" i="23"/>
  <c r="R27" i="23"/>
  <c r="W27" i="23" s="1" a="1"/>
  <c r="W27" i="23" s="1"/>
  <c r="R166" i="23"/>
  <c r="W166" i="23" s="1" a="1"/>
  <c r="W166" i="23" s="1"/>
  <c r="X166" i="23" s="1"/>
  <c r="Y166" i="23" s="1"/>
  <c r="R7" i="23"/>
  <c r="W7" i="23" s="1" a="1"/>
  <c r="W7" i="23" s="1"/>
  <c r="V236" i="23" a="1"/>
  <c r="V236" i="23" s="1"/>
  <c r="U230" i="23" a="1"/>
  <c r="U230" i="23" s="1"/>
  <c r="X230" i="23" s="1"/>
  <c r="Y230" i="23" s="1"/>
  <c r="T99" i="23" a="1"/>
  <c r="T99" i="23" s="1"/>
  <c r="R197" i="23"/>
  <c r="W197" i="23" s="1" a="1"/>
  <c r="W197" i="23" s="1"/>
  <c r="R165" i="23"/>
  <c r="W165" i="23" s="1" a="1"/>
  <c r="W165" i="23" s="1"/>
  <c r="R133" i="23"/>
  <c r="W133" i="23" s="1" a="1"/>
  <c r="W133" i="23" s="1"/>
  <c r="U31" i="23" a="1"/>
  <c r="U31" i="23" s="1"/>
  <c r="U99" i="23" a="1"/>
  <c r="U99" i="23" s="1"/>
  <c r="R11" i="23"/>
  <c r="W11" i="23" s="1" a="1"/>
  <c r="W11" i="23" s="1"/>
  <c r="Q85" i="23"/>
  <c r="Q74" i="23"/>
  <c r="V74" i="23" s="1" a="1"/>
  <c r="V74" i="23" s="1"/>
  <c r="T236" i="23" a="1"/>
  <c r="T236" i="23" s="1"/>
  <c r="R236" i="23"/>
  <c r="W236" i="23" s="1" a="1"/>
  <c r="W236" i="23" s="1"/>
  <c r="X60" i="23"/>
  <c r="Y60" i="23" s="1"/>
  <c r="Q31" i="23"/>
  <c r="V31" i="23" s="1" a="1"/>
  <c r="V31" i="23" s="1"/>
  <c r="U107" i="23" a="1"/>
  <c r="U107" i="23" s="1"/>
  <c r="V99" i="23" a="1"/>
  <c r="V99" i="23" s="1"/>
  <c r="U72" i="23" a="1"/>
  <c r="U72" i="23" s="1"/>
  <c r="U7" i="23" a="1"/>
  <c r="U7" i="23" s="1"/>
  <c r="Q189" i="23"/>
  <c r="R85" i="23"/>
  <c r="W85" i="23" s="1" a="1"/>
  <c r="W85" i="23" s="1"/>
  <c r="R230" i="23"/>
  <c r="W230" i="23" s="1" a="1"/>
  <c r="W230" i="23" s="1"/>
  <c r="Q230" i="23"/>
  <c r="U63" i="20" a="1"/>
  <c r="U63" i="20" s="1"/>
  <c r="V35" i="20" a="1"/>
  <c r="V35" i="20" s="1"/>
  <c r="Q85" i="20"/>
  <c r="W35" i="20" a="1"/>
  <c r="W35" i="20" s="1"/>
  <c r="W63" i="20" a="1"/>
  <c r="W63" i="20" s="1"/>
  <c r="U259" i="20" a="1"/>
  <c r="U259" i="20" s="1"/>
  <c r="W74" i="20" a="1"/>
  <c r="W74" i="20" s="1"/>
  <c r="T150" i="20" a="1"/>
  <c r="T150" i="20" s="1"/>
  <c r="U166" i="20" a="1"/>
  <c r="U166" i="20" s="1"/>
  <c r="X166" i="20" s="1"/>
  <c r="Y166" i="20" s="1"/>
  <c r="R213" i="20"/>
  <c r="Q119" i="20"/>
  <c r="Q166" i="20"/>
  <c r="U169" i="20" a="1"/>
  <c r="U169" i="20" s="1"/>
  <c r="V259" i="20" a="1"/>
  <c r="V259" i="20" s="1"/>
  <c r="U253" i="20" a="1"/>
  <c r="U253" i="20" s="1"/>
  <c r="V27" i="20" a="1"/>
  <c r="V27" i="20" s="1"/>
  <c r="T91" i="20" a="1"/>
  <c r="T91" i="20" s="1"/>
  <c r="T59" i="20" a="1"/>
  <c r="T59" i="20" s="1"/>
  <c r="V166" i="20" a="1"/>
  <c r="V166" i="20" s="1"/>
  <c r="R128" i="20"/>
  <c r="W128" i="20" s="1" a="1"/>
  <c r="W128" i="20" s="1"/>
  <c r="T245" i="20" a="1"/>
  <c r="T245" i="20" s="1"/>
  <c r="V179" i="20" a="1"/>
  <c r="V179" i="20" s="1"/>
  <c r="T27" i="20" a="1"/>
  <c r="T27" i="20" s="1"/>
  <c r="U74" i="20" a="1"/>
  <c r="U74" i="20" s="1"/>
  <c r="V150" i="20" a="1"/>
  <c r="V150" i="20" s="1"/>
  <c r="R125" i="20"/>
  <c r="R259" i="20"/>
  <c r="W259" i="20" s="1" a="1"/>
  <c r="W259" i="20" s="1"/>
  <c r="V188" i="20" a="1"/>
  <c r="V188" i="20" s="1"/>
  <c r="Q153" i="20"/>
  <c r="V114" i="20" a="1"/>
  <c r="V114" i="20" s="1"/>
  <c r="V252" i="20" a="1"/>
  <c r="V252" i="20" s="1"/>
  <c r="V215" i="20" a="1"/>
  <c r="V215" i="20" s="1"/>
  <c r="T188" i="20" a="1"/>
  <c r="T188" i="20" s="1"/>
  <c r="X188" i="20" s="1"/>
  <c r="Y188" i="20" s="1"/>
  <c r="R253" i="20"/>
  <c r="W253" i="20" s="1" a="1"/>
  <c r="W253" i="20" s="1"/>
  <c r="V220" i="20" a="1"/>
  <c r="V220" i="20" s="1"/>
  <c r="Q127" i="20"/>
  <c r="V127" i="20" s="1" a="1"/>
  <c r="V127" i="20" s="1"/>
  <c r="U252" i="20" a="1"/>
  <c r="U252" i="20" s="1"/>
  <c r="U220" i="20" a="1"/>
  <c r="U220" i="20" s="1"/>
  <c r="W150" i="20" a="1"/>
  <c r="W150" i="20" s="1"/>
  <c r="Q215" i="20"/>
  <c r="Q159" i="20"/>
  <c r="R215" i="20"/>
  <c r="W215" i="20" s="1" a="1"/>
  <c r="W215" i="20" s="1"/>
  <c r="R140" i="20"/>
  <c r="T114" i="20" a="1"/>
  <c r="T114" i="20" s="1"/>
  <c r="T253" i="20" a="1"/>
  <c r="T253" i="20" s="1"/>
  <c r="W75" i="20" a="1"/>
  <c r="W75" i="20" s="1"/>
  <c r="T215" i="20" a="1"/>
  <c r="T215" i="20" s="1"/>
  <c r="T259" i="20" a="1"/>
  <c r="T259" i="20" s="1"/>
  <c r="Q260" i="20"/>
  <c r="R114" i="20"/>
  <c r="W114" i="20" s="1" a="1"/>
  <c r="W114" i="20" s="1"/>
  <c r="T113" i="20" a="1"/>
  <c r="T113" i="20" s="1"/>
  <c r="T252" i="20" a="1"/>
  <c r="T252" i="20" s="1"/>
  <c r="Q123" i="20"/>
  <c r="Q91" i="20"/>
  <c r="V91" i="20" s="1" a="1"/>
  <c r="V91" i="20" s="1"/>
  <c r="Q252" i="20"/>
  <c r="Q217" i="20"/>
  <c r="U134" i="20" a="1"/>
  <c r="U134" i="20" s="1"/>
  <c r="X134" i="20" s="1"/>
  <c r="Y134" i="20" s="1"/>
  <c r="Q223" i="20"/>
  <c r="R112" i="20"/>
  <c r="U141" i="20" a="1"/>
  <c r="U141" i="20" s="1"/>
  <c r="U236" i="20" a="1"/>
  <c r="U236" i="20" s="1"/>
  <c r="U215" i="20" a="1"/>
  <c r="U215" i="20" s="1"/>
  <c r="Q74" i="20"/>
  <c r="V74" i="20" s="1" a="1"/>
  <c r="V74" i="20" s="1"/>
  <c r="T233" i="20" a="1"/>
  <c r="T233" i="20" s="1"/>
  <c r="T149" i="20" a="1"/>
  <c r="T149" i="20" s="1"/>
  <c r="W64" i="20" a="1"/>
  <c r="W64" i="20" s="1"/>
  <c r="Q205" i="20"/>
  <c r="Q45" i="20"/>
  <c r="Q233" i="20"/>
  <c r="Q67" i="20"/>
  <c r="V67" i="20" s="1" a="1"/>
  <c r="V67" i="20" s="1"/>
  <c r="R233" i="20"/>
  <c r="Q65" i="20"/>
  <c r="Q230" i="20"/>
  <c r="T194" i="20" a="1"/>
  <c r="T194" i="20" s="1"/>
  <c r="U171" i="20" a="1"/>
  <c r="U171" i="20" s="1"/>
  <c r="V149" i="20" a="1"/>
  <c r="V149" i="20" s="1"/>
  <c r="V180" i="20" a="1"/>
  <c r="V180" i="20" s="1"/>
  <c r="Q63" i="20"/>
  <c r="V63" i="20" s="1" a="1"/>
  <c r="V63" i="20" s="1"/>
  <c r="Q139" i="20"/>
  <c r="Q6" i="20"/>
  <c r="V6" i="20" s="1" a="1"/>
  <c r="V6" i="20" s="1"/>
  <c r="V229" i="20" a="1"/>
  <c r="V229" i="20" s="1"/>
  <c r="V107" i="20" a="1"/>
  <c r="V107" i="20" s="1"/>
  <c r="Q149" i="20"/>
  <c r="Q35" i="20"/>
  <c r="T175" i="20" a="1"/>
  <c r="T175" i="20" s="1"/>
  <c r="T74" i="20" a="1"/>
  <c r="T74" i="20" s="1"/>
  <c r="X74" i="20" s="1"/>
  <c r="Y74" i="20" s="1"/>
  <c r="T6" i="20" a="1"/>
  <c r="T6" i="20" s="1"/>
  <c r="T236" i="20" a="1"/>
  <c r="T236" i="20" s="1"/>
  <c r="V249" i="20" a="1"/>
  <c r="V249" i="20" s="1"/>
  <c r="T208" i="20" a="1"/>
  <c r="T208" i="20" s="1"/>
  <c r="T106" i="20" a="1"/>
  <c r="T106" i="20" s="1"/>
  <c r="Q37" i="20"/>
  <c r="R211" i="20"/>
  <c r="W211" i="20" s="1" a="1"/>
  <c r="W211" i="20" s="1"/>
  <c r="R207" i="20"/>
  <c r="Q169" i="20"/>
  <c r="Q150" i="20"/>
  <c r="Q240" i="20"/>
  <c r="R169" i="20"/>
  <c r="Q255" i="20"/>
  <c r="Q129" i="20"/>
  <c r="Q89" i="20"/>
  <c r="R255" i="20"/>
  <c r="W255" i="20" s="1" a="1"/>
  <c r="W255" i="20" s="1"/>
  <c r="R129" i="20"/>
  <c r="W129" i="20" s="1" a="1"/>
  <c r="W129" i="20" s="1"/>
  <c r="U207" i="20" a="1"/>
  <c r="U207" i="20" s="1"/>
  <c r="V235" i="20" a="1"/>
  <c r="V235" i="20" s="1"/>
  <c r="U8" i="20" a="1"/>
  <c r="U8" i="20" s="1"/>
  <c r="Q171" i="20"/>
  <c r="R245" i="20"/>
  <c r="W245" i="20" s="1" a="1"/>
  <c r="W245" i="20" s="1"/>
  <c r="Q9" i="20"/>
  <c r="Q254" i="20"/>
  <c r="R138" i="20"/>
  <c r="W138" i="20" s="1" a="1"/>
  <c r="W138" i="20" s="1"/>
  <c r="U178" i="20" a="1"/>
  <c r="U178" i="20" s="1"/>
  <c r="U150" i="20" a="1"/>
  <c r="U150" i="20" s="1"/>
  <c r="Q14" i="20"/>
  <c r="U240" i="20" a="1"/>
  <c r="U240" i="20" s="1"/>
  <c r="Q211" i="20"/>
  <c r="Q207" i="20"/>
  <c r="Q246" i="20"/>
  <c r="R51" i="23"/>
  <c r="R115" i="23"/>
  <c r="U224" i="23" a="1"/>
  <c r="U224" i="23" s="1"/>
  <c r="Q202" i="23"/>
  <c r="T138" i="23" a="1"/>
  <c r="T138" i="23" s="1"/>
  <c r="R24" i="23"/>
  <c r="W24" i="23" s="1" a="1"/>
  <c r="W24" i="23" s="1"/>
  <c r="X236" i="23"/>
  <c r="Y236" i="23" s="1"/>
  <c r="R202" i="23"/>
  <c r="W202" i="23" s="1" a="1"/>
  <c r="W202" i="23" s="1"/>
  <c r="X202" i="23" s="1"/>
  <c r="Y202" i="23" s="1"/>
  <c r="Q138" i="23"/>
  <c r="X186" i="23"/>
  <c r="Y186" i="23" s="1"/>
  <c r="V24" i="23" a="1"/>
  <c r="V24" i="23" s="1"/>
  <c r="R194" i="23"/>
  <c r="W194" i="23" s="1" a="1"/>
  <c r="W194" i="23" s="1"/>
  <c r="X194" i="23" s="1"/>
  <c r="Y194" i="23" s="1"/>
  <c r="R138" i="23"/>
  <c r="Q75" i="23"/>
  <c r="V35" i="23" a="1"/>
  <c r="V35" i="23" s="1"/>
  <c r="Q77" i="23"/>
  <c r="V77" i="23" s="1" a="1"/>
  <c r="V77" i="23" s="1"/>
  <c r="R106" i="23"/>
  <c r="W106" i="23" s="1" a="1"/>
  <c r="W106" i="23" s="1"/>
  <c r="R77" i="23"/>
  <c r="W77" i="23" s="1" a="1"/>
  <c r="W77" i="23" s="1"/>
  <c r="Q24" i="23"/>
  <c r="Q106" i="23"/>
  <c r="X224" i="23"/>
  <c r="Y224" i="23" s="1"/>
  <c r="W138" i="23" a="1"/>
  <c r="W138" i="23" s="1"/>
  <c r="U77" i="23" a="1"/>
  <c r="U77" i="23" s="1"/>
  <c r="U115" i="23" a="1"/>
  <c r="U115" i="23" s="1"/>
  <c r="Q226" i="23"/>
  <c r="Q162" i="23"/>
  <c r="Q107" i="23"/>
  <c r="V227" i="23" a="1"/>
  <c r="V227" i="23" s="1"/>
  <c r="T227" i="23" a="1"/>
  <c r="T227" i="23" s="1"/>
  <c r="X227" i="23" s="1"/>
  <c r="Y227" i="23" s="1"/>
  <c r="U119" i="23" a="1"/>
  <c r="U119" i="23" s="1"/>
  <c r="W115" i="23" a="1"/>
  <c r="W115" i="23" s="1"/>
  <c r="X115" i="23" s="1"/>
  <c r="Y115" i="23" s="1"/>
  <c r="U24" i="23" a="1"/>
  <c r="U24" i="23" s="1"/>
  <c r="R227" i="23"/>
  <c r="W227" i="23" s="1" a="1"/>
  <c r="W227" i="23" s="1"/>
  <c r="T127" i="23" a="1"/>
  <c r="T127" i="23" s="1"/>
  <c r="T74" i="23" a="1"/>
  <c r="T74" i="23" s="1"/>
  <c r="R74" i="23"/>
  <c r="W74" i="23" s="1" a="1"/>
  <c r="W74" i="23" s="1"/>
  <c r="R246" i="23"/>
  <c r="W246" i="23" s="1" a="1"/>
  <c r="W246" i="23" s="1"/>
  <c r="Q246" i="23"/>
  <c r="R214" i="23"/>
  <c r="W214" i="23" s="1" a="1"/>
  <c r="W214" i="23" s="1"/>
  <c r="Q214" i="23"/>
  <c r="R182" i="23"/>
  <c r="Q182" i="23"/>
  <c r="R150" i="23"/>
  <c r="W150" i="23" s="1" a="1"/>
  <c r="W150" i="23" s="1"/>
  <c r="X150" i="23" s="1"/>
  <c r="Y150" i="23" s="1"/>
  <c r="Q150" i="23"/>
  <c r="T260" i="23" a="1"/>
  <c r="T260" i="23" s="1"/>
  <c r="V260" i="23" a="1"/>
  <c r="V260" i="23" s="1"/>
  <c r="R260" i="23"/>
  <c r="W260" i="23" s="1" a="1"/>
  <c r="W260" i="23" s="1"/>
  <c r="Q260" i="23"/>
  <c r="R190" i="23"/>
  <c r="W190" i="23" s="1" a="1"/>
  <c r="W190" i="23" s="1"/>
  <c r="Q190" i="23"/>
  <c r="V50" i="23" a="1"/>
  <c r="V50" i="23" s="1"/>
  <c r="T50" i="23" a="1"/>
  <c r="T50" i="23" s="1"/>
  <c r="R34" i="23"/>
  <c r="T243" i="23" a="1"/>
  <c r="T243" i="23" s="1"/>
  <c r="V243" i="23" a="1"/>
  <c r="V243" i="23" s="1"/>
  <c r="U243" i="23" a="1"/>
  <c r="U243" i="23" s="1"/>
  <c r="V179" i="23" a="1"/>
  <c r="V179" i="23" s="1"/>
  <c r="T179" i="23" a="1"/>
  <c r="T179" i="23" s="1"/>
  <c r="V147" i="23" a="1"/>
  <c r="V147" i="23" s="1"/>
  <c r="T147" i="23" a="1"/>
  <c r="T147" i="23" s="1"/>
  <c r="U233" i="23" a="1"/>
  <c r="U233" i="23" s="1"/>
  <c r="T233" i="23" a="1"/>
  <c r="T233" i="23" s="1"/>
  <c r="T187" i="23" a="1"/>
  <c r="T187" i="23" s="1"/>
  <c r="U187" i="23" a="1"/>
  <c r="U187" i="23" s="1"/>
  <c r="V187" i="23" a="1"/>
  <c r="V187" i="23" s="1"/>
  <c r="R164" i="23"/>
  <c r="W164" i="23" s="1" a="1"/>
  <c r="W164" i="23" s="1"/>
  <c r="Q164" i="23"/>
  <c r="T164" i="23" a="1"/>
  <c r="T164" i="23" s="1"/>
  <c r="R123" i="23"/>
  <c r="V82" i="23" a="1"/>
  <c r="V82" i="23" s="1"/>
  <c r="U82" i="23" a="1"/>
  <c r="U82" i="23" s="1"/>
  <c r="T82" i="23" a="1"/>
  <c r="T82" i="23" s="1"/>
  <c r="R240" i="23"/>
  <c r="Q240" i="23"/>
  <c r="R208" i="23"/>
  <c r="Q208" i="23"/>
  <c r="R176" i="23"/>
  <c r="W176" i="23" s="1" a="1"/>
  <c r="W176" i="23" s="1"/>
  <c r="Q176" i="23"/>
  <c r="U176" i="23" a="1"/>
  <c r="U176" i="23" s="1"/>
  <c r="V176" i="23" a="1"/>
  <c r="V176" i="23" s="1"/>
  <c r="T176" i="23" a="1"/>
  <c r="T176" i="23" s="1"/>
  <c r="R144" i="23"/>
  <c r="W144" i="23" s="1" a="1"/>
  <c r="W144" i="23" s="1"/>
  <c r="Q144" i="23"/>
  <c r="V144" i="23" a="1"/>
  <c r="V144" i="23" s="1"/>
  <c r="U144" i="23" a="1"/>
  <c r="U144" i="23" s="1"/>
  <c r="T144" i="23" a="1"/>
  <c r="T144" i="23" s="1"/>
  <c r="T254" i="23" a="1"/>
  <c r="T254" i="23" s="1"/>
  <c r="X254" i="23" s="1"/>
  <c r="Y254" i="23" s="1"/>
  <c r="R254" i="23"/>
  <c r="W254" i="23" s="1" a="1"/>
  <c r="W254" i="23" s="1"/>
  <c r="Q254" i="23"/>
  <c r="R184" i="23"/>
  <c r="Q184" i="23"/>
  <c r="V185" i="23" a="1"/>
  <c r="V185" i="23" s="1"/>
  <c r="T185" i="23" a="1"/>
  <c r="T185" i="23" s="1"/>
  <c r="V251" i="23" a="1"/>
  <c r="V251" i="23" s="1"/>
  <c r="T251" i="23" a="1"/>
  <c r="T251" i="23" s="1"/>
  <c r="R228" i="23"/>
  <c r="W228" i="23" s="1" a="1"/>
  <c r="W228" i="23" s="1"/>
  <c r="Q228" i="23"/>
  <c r="R158" i="23"/>
  <c r="W158" i="23" s="1" a="1"/>
  <c r="W158" i="23" s="1"/>
  <c r="Q158" i="23"/>
  <c r="T132" i="23" a="1"/>
  <c r="T132" i="23" s="1"/>
  <c r="V132" i="23" a="1"/>
  <c r="V132" i="23" s="1"/>
  <c r="R132" i="23"/>
  <c r="W132" i="23" s="1" a="1"/>
  <c r="W132" i="23" s="1"/>
  <c r="Q132" i="23"/>
  <c r="X221" i="23"/>
  <c r="Y221" i="23" s="1"/>
  <c r="U237" i="23" a="1"/>
  <c r="U237" i="23" s="1"/>
  <c r="T228" i="23" a="1"/>
  <c r="T228" i="23" s="1"/>
  <c r="X189" i="23"/>
  <c r="Y189" i="23" s="1"/>
  <c r="W181" i="23" a="1"/>
  <c r="W181" i="23" s="1"/>
  <c r="X89" i="23"/>
  <c r="Y89" i="23" s="1"/>
  <c r="U103" i="23" a="1"/>
  <c r="U103" i="23" s="1"/>
  <c r="W118" i="23" a="1"/>
  <c r="W118" i="23" s="1"/>
  <c r="Q63" i="23"/>
  <c r="R31" i="23"/>
  <c r="W31" i="23" s="1" a="1"/>
  <c r="W31" i="23" s="1"/>
  <c r="Q35" i="23"/>
  <c r="X93" i="23"/>
  <c r="Y93" i="23" s="1"/>
  <c r="R101" i="23"/>
  <c r="W101" i="23" s="1" a="1"/>
  <c r="W101" i="23" s="1"/>
  <c r="R102" i="23"/>
  <c r="W102" i="23" s="1" a="1"/>
  <c r="W102" i="23" s="1"/>
  <c r="T102" i="23" a="1"/>
  <c r="T102" i="23" s="1"/>
  <c r="V102" i="23" a="1"/>
  <c r="V102" i="23" s="1"/>
  <c r="V244" i="23" a="1"/>
  <c r="V244" i="23" s="1"/>
  <c r="Q244" i="23"/>
  <c r="R244" i="23"/>
  <c r="W244" i="23" s="1" a="1"/>
  <c r="W244" i="23" s="1"/>
  <c r="Q212" i="23"/>
  <c r="R212" i="23"/>
  <c r="T180" i="23" a="1"/>
  <c r="T180" i="23" s="1"/>
  <c r="Q180" i="23"/>
  <c r="R180" i="23"/>
  <c r="W180" i="23" s="1" a="1"/>
  <c r="W180" i="23" s="1"/>
  <c r="V180" i="23" a="1"/>
  <c r="V180" i="23" s="1"/>
  <c r="V148" i="23" a="1"/>
  <c r="V148" i="23" s="1"/>
  <c r="Q148" i="23"/>
  <c r="R148" i="23"/>
  <c r="W148" i="23" s="1" a="1"/>
  <c r="W148" i="23" s="1"/>
  <c r="X148" i="23" s="1"/>
  <c r="Y148" i="23" s="1"/>
  <c r="R248" i="23"/>
  <c r="W248" i="23" s="1" a="1"/>
  <c r="W248" i="23" s="1"/>
  <c r="Q248" i="23"/>
  <c r="T155" i="23" a="1"/>
  <c r="T155" i="23" s="1"/>
  <c r="V155" i="23" a="1"/>
  <c r="V155" i="23" s="1"/>
  <c r="Q238" i="23"/>
  <c r="R238" i="23"/>
  <c r="W238" i="23" s="1" a="1"/>
  <c r="W238" i="23" s="1"/>
  <c r="Q206" i="23"/>
  <c r="R206" i="23"/>
  <c r="W206" i="23" s="1" a="1"/>
  <c r="W206" i="23" s="1"/>
  <c r="X206" i="23" s="1"/>
  <c r="Y206" i="23" s="1"/>
  <c r="Q174" i="23"/>
  <c r="R174" i="23"/>
  <c r="W174" i="23" s="1" a="1"/>
  <c r="W174" i="23" s="1"/>
  <c r="Q142" i="23"/>
  <c r="R142" i="23"/>
  <c r="W142" i="23" s="1" a="1"/>
  <c r="W142" i="23" s="1"/>
  <c r="X142" i="23" s="1"/>
  <c r="Y142" i="23" s="1"/>
  <c r="U245" i="23" a="1"/>
  <c r="U245" i="23" s="1"/>
  <c r="T245" i="23" a="1"/>
  <c r="T245" i="23" s="1"/>
  <c r="R222" i="23"/>
  <c r="W222" i="23" s="1" a="1"/>
  <c r="W222" i="23" s="1"/>
  <c r="Q222" i="23"/>
  <c r="R152" i="23"/>
  <c r="W152" i="23" s="1" a="1"/>
  <c r="W152" i="23" s="1"/>
  <c r="Q152" i="23"/>
  <c r="U152" i="23" a="1"/>
  <c r="U152" i="23" s="1"/>
  <c r="U158" i="23" a="1"/>
  <c r="U158" i="23" s="1"/>
  <c r="X158" i="23" s="1"/>
  <c r="Y158" i="23" s="1"/>
  <c r="W185" i="23" a="1"/>
  <c r="W185" i="23" s="1"/>
  <c r="U228" i="23" a="1"/>
  <c r="U228" i="23" s="1"/>
  <c r="X228" i="23" s="1"/>
  <c r="Y228" i="23" s="1"/>
  <c r="U185" i="23" a="1"/>
  <c r="U185" i="23" s="1"/>
  <c r="X134" i="23"/>
  <c r="Y134" i="23" s="1"/>
  <c r="V123" i="23" a="1"/>
  <c r="V123" i="23" s="1"/>
  <c r="X66" i="23"/>
  <c r="Y66" i="23" s="1"/>
  <c r="Q129" i="23"/>
  <c r="V129" i="23" s="1" a="1"/>
  <c r="V129" i="23" s="1"/>
  <c r="X129" i="23" s="1"/>
  <c r="Y129" i="23" s="1"/>
  <c r="Q55" i="23"/>
  <c r="R59" i="23"/>
  <c r="T27" i="23" a="1"/>
  <c r="T27" i="23" s="1"/>
  <c r="X27" i="23" s="1"/>
  <c r="Y27" i="23" s="1"/>
  <c r="V235" i="23" a="1"/>
  <c r="V235" i="23" s="1"/>
  <c r="T235" i="23" a="1"/>
  <c r="T235" i="23" s="1"/>
  <c r="V171" i="23" a="1"/>
  <c r="V171" i="23" s="1"/>
  <c r="T171" i="23" a="1"/>
  <c r="T171" i="23" s="1"/>
  <c r="Q90" i="23"/>
  <c r="T90" i="23" a="1"/>
  <c r="T90" i="23" s="1"/>
  <c r="V90" i="23" a="1"/>
  <c r="V90" i="23" s="1"/>
  <c r="X90" i="23" s="1"/>
  <c r="Y90" i="23" s="1"/>
  <c r="V219" i="23" a="1"/>
  <c r="V219" i="23" s="1"/>
  <c r="T219" i="23" a="1"/>
  <c r="T219" i="23" s="1"/>
  <c r="R196" i="23"/>
  <c r="W196" i="23" s="1" a="1"/>
  <c r="W196" i="23" s="1"/>
  <c r="T196" i="23" a="1"/>
  <c r="T196" i="23" s="1"/>
  <c r="Q196" i="23"/>
  <c r="U132" i="23" a="1"/>
  <c r="U132" i="23" s="1"/>
  <c r="W123" i="23" a="1"/>
  <c r="W123" i="23" s="1"/>
  <c r="R116" i="23"/>
  <c r="Q118" i="23"/>
  <c r="R82" i="23"/>
  <c r="W82" i="23" s="1" a="1"/>
  <c r="W82" i="23" s="1"/>
  <c r="X82" i="23" s="1"/>
  <c r="Y82" i="23" s="1"/>
  <c r="Q232" i="23"/>
  <c r="R232" i="23"/>
  <c r="W232" i="23" s="1" a="1"/>
  <c r="W232" i="23" s="1"/>
  <c r="Q200" i="23"/>
  <c r="R200" i="23"/>
  <c r="Q168" i="23"/>
  <c r="R168" i="23"/>
  <c r="W168" i="23" s="1" a="1"/>
  <c r="W168" i="23" s="1"/>
  <c r="Q136" i="23"/>
  <c r="R136" i="23"/>
  <c r="W136" i="23" s="1" a="1"/>
  <c r="W136" i="23" s="1"/>
  <c r="X136" i="23" s="1"/>
  <c r="Y136" i="23" s="1"/>
  <c r="R252" i="23"/>
  <c r="W252" i="23" s="1" a="1"/>
  <c r="W252" i="23" s="1"/>
  <c r="Q252" i="23"/>
  <c r="U252" i="23" a="1"/>
  <c r="U252" i="23" s="1"/>
  <c r="V252" i="23" a="1"/>
  <c r="V252" i="23" s="1"/>
  <c r="T252" i="23" a="1"/>
  <c r="T252" i="23" s="1"/>
  <c r="R220" i="23"/>
  <c r="W220" i="23" s="1" a="1"/>
  <c r="W220" i="23" s="1"/>
  <c r="Q220" i="23"/>
  <c r="R188" i="23"/>
  <c r="W188" i="23" s="1" a="1"/>
  <c r="W188" i="23" s="1"/>
  <c r="Q188" i="23"/>
  <c r="R156" i="23"/>
  <c r="W156" i="23" s="1" a="1"/>
  <c r="W156" i="23" s="1"/>
  <c r="Q156" i="23"/>
  <c r="V156" i="23" a="1"/>
  <c r="V156" i="23" s="1"/>
  <c r="R216" i="23"/>
  <c r="W216" i="23" s="1" a="1"/>
  <c r="W216" i="23" s="1"/>
  <c r="Q216" i="23"/>
  <c r="X95" i="23"/>
  <c r="Y95" i="23" s="1"/>
  <c r="R32" i="23"/>
  <c r="W32" i="23" s="1" a="1"/>
  <c r="W32" i="23" s="1"/>
  <c r="Q32" i="23"/>
  <c r="V32" i="23" a="1"/>
  <c r="V32" i="23" s="1"/>
  <c r="X92" i="23"/>
  <c r="Y92" i="23" s="1"/>
  <c r="X76" i="23"/>
  <c r="Y76" i="23" s="1"/>
  <c r="X48" i="23"/>
  <c r="Y48" i="23" s="1"/>
  <c r="X49" i="23"/>
  <c r="Y49" i="23" s="1"/>
  <c r="U32" i="23" a="1"/>
  <c r="U32" i="23" s="1"/>
  <c r="X147" i="23"/>
  <c r="Y147" i="23" s="1"/>
  <c r="Q119" i="23"/>
  <c r="R119" i="23"/>
  <c r="W119" i="23" s="1" a="1"/>
  <c r="W119" i="23" s="1"/>
  <c r="Q86" i="23"/>
  <c r="V86" i="23" a="1"/>
  <c r="V86" i="23" s="1"/>
  <c r="T86" i="23" a="1"/>
  <c r="T86" i="23" s="1"/>
  <c r="X86" i="23" s="1"/>
  <c r="Y86" i="23" s="1"/>
  <c r="R86" i="23"/>
  <c r="T7" i="23" a="1"/>
  <c r="T7" i="23" s="1"/>
  <c r="V7" i="23" a="1"/>
  <c r="V7" i="23" s="1"/>
  <c r="U15" i="23" a="1"/>
  <c r="U15" i="23" s="1"/>
  <c r="X15" i="23" s="1"/>
  <c r="Y15" i="23" s="1"/>
  <c r="Q108" i="23"/>
  <c r="R108" i="23"/>
  <c r="Q62" i="23"/>
  <c r="V62" i="23" s="1" a="1"/>
  <c r="V62" i="23" s="1"/>
  <c r="R62" i="23"/>
  <c r="W62" i="23" s="1" a="1"/>
  <c r="W62" i="23" s="1"/>
  <c r="T62" i="23" a="1"/>
  <c r="T62" i="23" s="1"/>
  <c r="Q30" i="23"/>
  <c r="R30" i="23"/>
  <c r="W30" i="23" s="1" a="1"/>
  <c r="W30" i="23" s="1"/>
  <c r="Q6" i="23"/>
  <c r="R6" i="23"/>
  <c r="W6" i="23" s="1" a="1"/>
  <c r="W6" i="23" s="1"/>
  <c r="X73" i="23"/>
  <c r="Y73" i="23" s="1"/>
  <c r="X88" i="23"/>
  <c r="Y88" i="23" s="1"/>
  <c r="Q103" i="23"/>
  <c r="R103" i="23"/>
  <c r="W103" i="23" s="1" a="1"/>
  <c r="W103" i="23" s="1"/>
  <c r="Q113" i="23"/>
  <c r="V113" i="23" s="1" a="1"/>
  <c r="V113" i="23" s="1"/>
  <c r="R113" i="23"/>
  <c r="W113" i="23" s="1" a="1"/>
  <c r="W113" i="23" s="1"/>
  <c r="T113" i="23" a="1"/>
  <c r="T113" i="23" s="1"/>
  <c r="R110" i="23"/>
  <c r="Q110" i="23"/>
  <c r="V110" i="23" a="1"/>
  <c r="V110" i="23" s="1"/>
  <c r="T110" i="23" a="1"/>
  <c r="T110" i="23" s="1"/>
  <c r="X29" i="23"/>
  <c r="Y29" i="23" s="1"/>
  <c r="V19" i="23" a="1"/>
  <c r="V19" i="23" s="1"/>
  <c r="Q105" i="23"/>
  <c r="V105" i="23" s="1" a="1"/>
  <c r="V105" i="23" s="1"/>
  <c r="R105" i="23"/>
  <c r="W105" i="23" s="1" a="1"/>
  <c r="W105" i="23" s="1"/>
  <c r="Q78" i="23"/>
  <c r="T78" i="23" a="1"/>
  <c r="T78" i="23" s="1"/>
  <c r="R78" i="23"/>
  <c r="W78" i="23" s="1" a="1"/>
  <c r="W78" i="23" s="1"/>
  <c r="V78" i="23" a="1"/>
  <c r="V78" i="23" s="1"/>
  <c r="Q54" i="23"/>
  <c r="T54" i="23" a="1"/>
  <c r="T54" i="23" s="1"/>
  <c r="V54" i="23" a="1"/>
  <c r="V54" i="23" s="1"/>
  <c r="R54" i="23"/>
  <c r="W54" i="23" s="1" a="1"/>
  <c r="W54" i="23" s="1"/>
  <c r="R126" i="23"/>
  <c r="W126" i="23" s="1" a="1"/>
  <c r="W126" i="23" s="1"/>
  <c r="Q126" i="23"/>
  <c r="X84" i="23"/>
  <c r="Y84" i="23" s="1"/>
  <c r="Q19" i="23"/>
  <c r="R36" i="23"/>
  <c r="W36" i="23" s="1" a="1"/>
  <c r="W36" i="23" s="1"/>
  <c r="Q36" i="23"/>
  <c r="V36" i="23" s="1" a="1"/>
  <c r="V36" i="23" s="1"/>
  <c r="Q97" i="23"/>
  <c r="T97" i="23" a="1"/>
  <c r="T97" i="23" s="1"/>
  <c r="R97" i="23"/>
  <c r="W97" i="23" s="1" a="1"/>
  <c r="W97" i="23" s="1"/>
  <c r="Q22" i="23"/>
  <c r="R22" i="23"/>
  <c r="T36" i="23" a="1"/>
  <c r="T36" i="23" s="1"/>
  <c r="Q112" i="23"/>
  <c r="V112" i="23" s="1" a="1"/>
  <c r="V112" i="23" s="1"/>
  <c r="R112" i="23"/>
  <c r="W112" i="23" s="1" a="1"/>
  <c r="W112" i="23" s="1"/>
  <c r="U78" i="23" a="1"/>
  <c r="U78" i="23" s="1"/>
  <c r="X65" i="23"/>
  <c r="Y65" i="23" s="1"/>
  <c r="X80" i="23"/>
  <c r="Y80" i="23" s="1"/>
  <c r="X52" i="23"/>
  <c r="Y52" i="23" s="1"/>
  <c r="Q39" i="23"/>
  <c r="R96" i="23"/>
  <c r="W96" i="23" s="1" a="1"/>
  <c r="W96" i="23" s="1"/>
  <c r="Q96" i="23"/>
  <c r="V96" i="23" s="1" a="1"/>
  <c r="V96" i="23" s="1"/>
  <c r="R94" i="23"/>
  <c r="W94" i="23" s="1" a="1"/>
  <c r="W94" i="23" s="1"/>
  <c r="X94" i="23" s="1"/>
  <c r="Y94" i="23" s="1"/>
  <c r="Q94" i="23"/>
  <c r="Q70" i="23"/>
  <c r="T70" i="23" a="1"/>
  <c r="T70" i="23" s="1"/>
  <c r="R70" i="23"/>
  <c r="W70" i="23" s="1" a="1"/>
  <c r="W70" i="23" s="1"/>
  <c r="V70" i="23" a="1"/>
  <c r="V70" i="23" s="1"/>
  <c r="Q14" i="23"/>
  <c r="R14" i="23"/>
  <c r="W14" i="23" s="1" a="1"/>
  <c r="W14" i="23" s="1"/>
  <c r="T32" i="23" a="1"/>
  <c r="T32" i="23" s="1"/>
  <c r="Q18" i="23"/>
  <c r="R18" i="23"/>
  <c r="W18" i="23" s="1" a="1"/>
  <c r="W18" i="23" s="1"/>
  <c r="U62" i="23" a="1"/>
  <c r="U62" i="23" s="1"/>
  <c r="Q46" i="23"/>
  <c r="U46" i="23" a="1"/>
  <c r="U46" i="23" s="1"/>
  <c r="T46" i="23" a="1"/>
  <c r="T46" i="23" s="1"/>
  <c r="V46" i="23" a="1"/>
  <c r="V46" i="23" s="1"/>
  <c r="R46" i="23"/>
  <c r="W46" i="23" s="1" a="1"/>
  <c r="W46" i="23" s="1"/>
  <c r="X100" i="23"/>
  <c r="Y100" i="23" s="1"/>
  <c r="X57" i="23"/>
  <c r="Y57" i="23" s="1"/>
  <c r="V130" i="23" a="1"/>
  <c r="V130" i="23" s="1"/>
  <c r="X130" i="23" s="1"/>
  <c r="Y130" i="23" s="1"/>
  <c r="Q124" i="23"/>
  <c r="R124" i="23"/>
  <c r="Q38" i="23"/>
  <c r="V38" i="23" s="1" a="1"/>
  <c r="V38" i="23" s="1"/>
  <c r="R38" i="23"/>
  <c r="W38" i="23" s="1" a="1"/>
  <c r="W38" i="23" s="1"/>
  <c r="T11" i="23" a="1"/>
  <c r="T11" i="23" s="1"/>
  <c r="V11" i="23" a="1"/>
  <c r="V11" i="23" s="1"/>
  <c r="Q121" i="23"/>
  <c r="R121" i="23"/>
  <c r="W121" i="23" s="1" a="1"/>
  <c r="W121" i="23" s="1"/>
  <c r="V121" i="23" a="1"/>
  <c r="V121" i="23" s="1"/>
  <c r="T121" i="23" a="1"/>
  <c r="T121" i="23" s="1"/>
  <c r="U19" i="23" a="1"/>
  <c r="U19" i="23" s="1"/>
  <c r="X19" i="23" s="1"/>
  <c r="Y19" i="23" s="1"/>
  <c r="U54" i="23" a="1"/>
  <c r="U54" i="23" s="1"/>
  <c r="U27" i="20" a="1"/>
  <c r="U27" i="20" s="1"/>
  <c r="W27" i="20" a="1"/>
  <c r="W27" i="20" s="1"/>
  <c r="Q81" i="20"/>
  <c r="V81" i="20" s="1" a="1"/>
  <c r="V81" i="20" s="1"/>
  <c r="Q27" i="20"/>
  <c r="Q38" i="20"/>
  <c r="Q96" i="20"/>
  <c r="U91" i="20" a="1"/>
  <c r="U91" i="20" s="1"/>
  <c r="Q59" i="20"/>
  <c r="V59" i="20" s="1" a="1"/>
  <c r="V59" i="20" s="1"/>
  <c r="Q29" i="20"/>
  <c r="W59" i="20" a="1"/>
  <c r="W59" i="20" s="1"/>
  <c r="Q57" i="20"/>
  <c r="R95" i="20"/>
  <c r="W95" i="20" s="1" a="1"/>
  <c r="W95" i="20" s="1"/>
  <c r="R62" i="20"/>
  <c r="T51" i="20" a="1"/>
  <c r="T51" i="20" s="1"/>
  <c r="U94" i="20" a="1"/>
  <c r="U94" i="20" s="1"/>
  <c r="Q51" i="20"/>
  <c r="R113" i="20"/>
  <c r="W113" i="20" s="1" a="1"/>
  <c r="W113" i="20" s="1"/>
  <c r="T107" i="20" a="1"/>
  <c r="T107" i="20" s="1"/>
  <c r="V47" i="20" a="1"/>
  <c r="V47" i="20" s="1"/>
  <c r="T83" i="20" a="1"/>
  <c r="T83" i="20" s="1"/>
  <c r="T75" i="20" a="1"/>
  <c r="T75" i="20" s="1"/>
  <c r="T67" i="20" a="1"/>
  <c r="T67" i="20" s="1"/>
  <c r="T26" i="20" a="1"/>
  <c r="T26" i="20" s="1"/>
  <c r="U67" i="20" a="1"/>
  <c r="U67" i="20" s="1"/>
  <c r="U107" i="20" a="1"/>
  <c r="U107" i="20" s="1"/>
  <c r="Q26" i="20"/>
  <c r="Q126" i="20"/>
  <c r="V126" i="20" s="1" a="1"/>
  <c r="V126" i="20" s="1"/>
  <c r="W51" i="20" a="1"/>
  <c r="W51" i="20" s="1"/>
  <c r="Q83" i="20"/>
  <c r="V83" i="20" s="1" a="1"/>
  <c r="V83" i="20" s="1"/>
  <c r="Q106" i="20"/>
  <c r="V106" i="20" s="1" a="1"/>
  <c r="V106" i="20" s="1"/>
  <c r="Q25" i="20"/>
  <c r="V25" i="20" s="1" a="1"/>
  <c r="V25" i="20" s="1"/>
  <c r="V26" i="20" a="1"/>
  <c r="V26" i="20" s="1"/>
  <c r="W67" i="20" a="1"/>
  <c r="W67" i="20" s="1"/>
  <c r="W106" i="20" a="1"/>
  <c r="W106" i="20" s="1"/>
  <c r="W47" i="20" a="1"/>
  <c r="W47" i="20" s="1"/>
  <c r="Q73" i="20"/>
  <c r="Q21" i="20"/>
  <c r="V245" i="20" a="1"/>
  <c r="V245" i="20" s="1"/>
  <c r="U175" i="20" a="1"/>
  <c r="U175" i="20" s="1"/>
  <c r="Q13" i="20"/>
  <c r="U245" i="20" a="1"/>
  <c r="U245" i="20" s="1"/>
  <c r="X245" i="20" s="1"/>
  <c r="Y245" i="20" s="1"/>
  <c r="W207" i="20" a="1"/>
  <c r="W207" i="20" s="1"/>
  <c r="U155" i="20" a="1"/>
  <c r="U155" i="20" s="1"/>
  <c r="T103" i="20" a="1"/>
  <c r="T103" i="20" s="1"/>
  <c r="V109" i="20" a="1"/>
  <c r="V109" i="20" s="1"/>
  <c r="R147" i="20"/>
  <c r="Q253" i="20"/>
  <c r="Q43" i="20"/>
  <c r="V43" i="20" s="1" a="1"/>
  <c r="V43" i="20" s="1"/>
  <c r="Q75" i="20"/>
  <c r="V75" i="20" s="1" a="1"/>
  <c r="V75" i="20" s="1"/>
  <c r="Q201" i="20"/>
  <c r="R42" i="20"/>
  <c r="W42" i="20" s="1" a="1"/>
  <c r="W42" i="20" s="1"/>
  <c r="Q42" i="20"/>
  <c r="Q179" i="20"/>
  <c r="Q33" i="20"/>
  <c r="R224" i="20"/>
  <c r="W224" i="20" s="1" a="1"/>
  <c r="W224" i="20" s="1"/>
  <c r="T224" i="20" a="1"/>
  <c r="T224" i="20" s="1"/>
  <c r="Q130" i="20"/>
  <c r="R130" i="20"/>
  <c r="U202" i="20" a="1"/>
  <c r="U202" i="20" s="1"/>
  <c r="Q125" i="20"/>
  <c r="Q53" i="20"/>
  <c r="U194" i="20" a="1"/>
  <c r="U194" i="20" s="1"/>
  <c r="U137" i="20" a="1"/>
  <c r="U137" i="20" s="1"/>
  <c r="Q231" i="20"/>
  <c r="R97" i="20"/>
  <c r="Q214" i="20"/>
  <c r="Q120" i="20"/>
  <c r="R120" i="20"/>
  <c r="W120" i="20" s="1" a="1"/>
  <c r="W120" i="20" s="1"/>
  <c r="R176" i="20"/>
  <c r="W176" i="20" s="1" a="1"/>
  <c r="W176" i="20" s="1"/>
  <c r="T176" i="20" a="1"/>
  <c r="T176" i="20" s="1"/>
  <c r="R22" i="20"/>
  <c r="Q22" i="20"/>
  <c r="R58" i="20"/>
  <c r="W58" i="20" s="1" a="1"/>
  <c r="W58" i="20" s="1"/>
  <c r="Q58" i="20"/>
  <c r="Q160" i="20"/>
  <c r="R160" i="20"/>
  <c r="W160" i="20" s="1" a="1"/>
  <c r="W160" i="20" s="1"/>
  <c r="V31" i="20" a="1"/>
  <c r="V31" i="20" s="1"/>
  <c r="Q155" i="20"/>
  <c r="T229" i="20" a="1"/>
  <c r="T229" i="20" s="1"/>
  <c r="V125" i="20" a="1"/>
  <c r="V125" i="20" s="1"/>
  <c r="U75" i="20" a="1"/>
  <c r="U75" i="20" s="1"/>
  <c r="T35" i="20" a="1"/>
  <c r="T35" i="20" s="1"/>
  <c r="R155" i="20"/>
  <c r="W155" i="20" s="1" a="1"/>
  <c r="W155" i="20" s="1"/>
  <c r="R107" i="20"/>
  <c r="W107" i="20" s="1" a="1"/>
  <c r="W107" i="20" s="1"/>
  <c r="R109" i="20"/>
  <c r="Q163" i="20"/>
  <c r="R111" i="20"/>
  <c r="W111" i="20" s="1" a="1"/>
  <c r="W111" i="20" s="1"/>
  <c r="Q249" i="20"/>
  <c r="Q136" i="20"/>
  <c r="R136" i="20"/>
  <c r="T202" i="20" a="1"/>
  <c r="T202" i="20" s="1"/>
  <c r="U249" i="20" a="1"/>
  <c r="U249" i="20" s="1"/>
  <c r="T155" i="20" a="1"/>
  <c r="T155" i="20" s="1"/>
  <c r="T31" i="20" a="1"/>
  <c r="T31" i="20" s="1"/>
  <c r="T249" i="20" a="1"/>
  <c r="T249" i="20" s="1"/>
  <c r="U229" i="20" a="1"/>
  <c r="U229" i="20" s="1"/>
  <c r="T32" i="20" a="1"/>
  <c r="T32" i="20" s="1"/>
  <c r="U35" i="20" a="1"/>
  <c r="U35" i="20" s="1"/>
  <c r="U235" i="20" a="1"/>
  <c r="U235" i="20" s="1"/>
  <c r="Q32" i="20"/>
  <c r="V32" i="20" s="1" a="1"/>
  <c r="V32" i="20" s="1"/>
  <c r="R10" i="20"/>
  <c r="W10" i="20" s="1" a="1"/>
  <c r="W10" i="20" s="1"/>
  <c r="Q10" i="20"/>
  <c r="R90" i="20"/>
  <c r="W90" i="20" s="1" a="1"/>
  <c r="W90" i="20" s="1"/>
  <c r="Q90" i="20"/>
  <c r="T254" i="20" a="1"/>
  <c r="T254" i="20" s="1"/>
  <c r="R88" i="20"/>
  <c r="Q88" i="20"/>
  <c r="Q164" i="20"/>
  <c r="R164" i="20"/>
  <c r="Q202" i="20"/>
  <c r="R202" i="20"/>
  <c r="W202" i="20" s="1" a="1"/>
  <c r="W202" i="20" s="1"/>
  <c r="Q191" i="20"/>
  <c r="R254" i="20"/>
  <c r="W254" i="20" s="1" a="1"/>
  <c r="W254" i="20" s="1"/>
  <c r="Q142" i="20"/>
  <c r="Q242" i="20"/>
  <c r="R242" i="20"/>
  <c r="Q162" i="20"/>
  <c r="R162" i="20"/>
  <c r="R72" i="20"/>
  <c r="W72" i="20" s="1" a="1"/>
  <c r="W72" i="20" s="1"/>
  <c r="Q72" i="20"/>
  <c r="V72" i="20" s="1" a="1"/>
  <c r="V72" i="20" s="1"/>
  <c r="R124" i="20"/>
  <c r="Q124" i="20"/>
  <c r="Q148" i="20"/>
  <c r="R148" i="20"/>
  <c r="R70" i="20"/>
  <c r="W70" i="20" s="1" a="1"/>
  <c r="W70" i="20" s="1"/>
  <c r="Q70" i="20"/>
  <c r="Q105" i="20"/>
  <c r="R105" i="20"/>
  <c r="W105" i="20" s="1" a="1"/>
  <c r="W105" i="20" s="1"/>
  <c r="R192" i="20"/>
  <c r="W192" i="20" s="1" a="1"/>
  <c r="W192" i="20" s="1"/>
  <c r="Q192" i="20"/>
  <c r="Q218" i="20"/>
  <c r="R218" i="20"/>
  <c r="R191" i="20"/>
  <c r="W191" i="20" s="1" a="1"/>
  <c r="W191" i="20" s="1"/>
  <c r="Q137" i="20"/>
  <c r="R56" i="20"/>
  <c r="W56" i="20" s="1" a="1"/>
  <c r="W56" i="20" s="1"/>
  <c r="Q56" i="20"/>
  <c r="V56" i="20" s="1" a="1"/>
  <c r="V56" i="20" s="1"/>
  <c r="R54" i="20"/>
  <c r="W54" i="20" s="1" a="1"/>
  <c r="W54" i="20" s="1"/>
  <c r="Q54" i="20"/>
  <c r="Q178" i="20"/>
  <c r="R178" i="20"/>
  <c r="W178" i="20" s="1" a="1"/>
  <c r="W178" i="20" s="1"/>
  <c r="Q94" i="20"/>
  <c r="R94" i="20"/>
  <c r="W94" i="20" s="1" a="1"/>
  <c r="W94" i="20" s="1"/>
  <c r="R110" i="20"/>
  <c r="W110" i="20" s="1" a="1"/>
  <c r="W110" i="20" s="1"/>
  <c r="Q110" i="20"/>
  <c r="V110" i="20" s="1" a="1"/>
  <c r="V110" i="20" s="1"/>
  <c r="Q204" i="20"/>
  <c r="R204" i="20"/>
  <c r="W204" i="20" s="1" a="1"/>
  <c r="W204" i="20" s="1"/>
  <c r="Q236" i="20"/>
  <c r="R236" i="20"/>
  <c r="W236" i="20" s="1" a="1"/>
  <c r="W236" i="20" s="1"/>
  <c r="V236" i="20" a="1"/>
  <c r="V236" i="20" s="1"/>
  <c r="Q195" i="20"/>
  <c r="Q227" i="20"/>
  <c r="R137" i="20"/>
  <c r="W137" i="20" s="1" a="1"/>
  <c r="W137" i="20" s="1"/>
  <c r="Q226" i="20"/>
  <c r="R226" i="20"/>
  <c r="W226" i="20" s="1" a="1"/>
  <c r="W226" i="20" s="1"/>
  <c r="Q122" i="20"/>
  <c r="V122" i="20" s="1" a="1"/>
  <c r="V122" i="20" s="1"/>
  <c r="R122" i="20"/>
  <c r="R40" i="20"/>
  <c r="W40" i="20" s="1" a="1"/>
  <c r="W40" i="20" s="1"/>
  <c r="Q40" i="20"/>
  <c r="Q250" i="20"/>
  <c r="R250" i="20"/>
  <c r="R108" i="20"/>
  <c r="W108" i="20" s="1" a="1"/>
  <c r="W108" i="20" s="1"/>
  <c r="Q108" i="20"/>
  <c r="V108" i="20" s="1" a="1"/>
  <c r="V108" i="20" s="1"/>
  <c r="Q101" i="20"/>
  <c r="V101" i="20" s="1" a="1"/>
  <c r="V101" i="20" s="1"/>
  <c r="R101" i="20"/>
  <c r="Q180" i="20"/>
  <c r="R180" i="20"/>
  <c r="W180" i="20" s="1" a="1"/>
  <c r="W180" i="20" s="1"/>
  <c r="Q212" i="20"/>
  <c r="R212" i="20"/>
  <c r="Q244" i="20"/>
  <c r="R244" i="20"/>
  <c r="W244" i="20" s="1" a="1"/>
  <c r="W244" i="20" s="1"/>
  <c r="T137" i="20" a="1"/>
  <c r="T137" i="20" s="1"/>
  <c r="V137" i="20" a="1"/>
  <c r="V137" i="20" s="1"/>
  <c r="V195" i="20" a="1"/>
  <c r="V195" i="20" s="1"/>
  <c r="T40" i="20" a="1"/>
  <c r="T40" i="20" s="1"/>
  <c r="T54" i="20" a="1"/>
  <c r="T54" i="20" s="1"/>
  <c r="Q229" i="20"/>
  <c r="Q197" i="20"/>
  <c r="Q165" i="20"/>
  <c r="R195" i="20"/>
  <c r="W195" i="20" s="1" a="1"/>
  <c r="W195" i="20" s="1"/>
  <c r="R24" i="20"/>
  <c r="W24" i="20" s="1" a="1"/>
  <c r="W24" i="20" s="1"/>
  <c r="Q24" i="20"/>
  <c r="R86" i="20"/>
  <c r="W86" i="20" s="1" a="1"/>
  <c r="W86" i="20" s="1"/>
  <c r="Q86" i="20"/>
  <c r="V86" i="20" s="1" a="1"/>
  <c r="V86" i="20" s="1"/>
  <c r="Q186" i="20"/>
  <c r="R186" i="20"/>
  <c r="W186" i="20" s="1" a="1"/>
  <c r="W186" i="20" s="1"/>
  <c r="Q102" i="20"/>
  <c r="V102" i="20" s="1" a="1"/>
  <c r="V102" i="20" s="1"/>
  <c r="R102" i="20"/>
  <c r="W102" i="20" s="1" a="1"/>
  <c r="W102" i="20" s="1"/>
  <c r="Q196" i="20"/>
  <c r="R196" i="20"/>
  <c r="Q228" i="20"/>
  <c r="R228" i="20"/>
  <c r="W228" i="20" s="1" a="1"/>
  <c r="W228" i="20" s="1"/>
  <c r="U254" i="20" a="1"/>
  <c r="U254" i="20" s="1"/>
  <c r="T260" i="20" a="1"/>
  <c r="T260" i="20" s="1"/>
  <c r="T235" i="20" a="1"/>
  <c r="T235" i="20" s="1"/>
  <c r="Q235" i="20"/>
  <c r="Q11" i="20"/>
  <c r="Q175" i="20"/>
  <c r="Q257" i="20"/>
  <c r="Q210" i="20"/>
  <c r="R210" i="20"/>
  <c r="R8" i="20"/>
  <c r="W8" i="20" s="1" a="1"/>
  <c r="W8" i="20" s="1"/>
  <c r="Q8" i="20"/>
  <c r="Q234" i="20"/>
  <c r="R234" i="20"/>
  <c r="W234" i="20" s="1" a="1"/>
  <c r="W234" i="20" s="1"/>
  <c r="U208" i="20" a="1"/>
  <c r="U208" i="20" s="1"/>
  <c r="R208" i="20"/>
  <c r="W208" i="20" s="1" a="1"/>
  <c r="W208" i="20" s="1"/>
  <c r="Q208" i="20"/>
  <c r="U228" i="20" a="1"/>
  <c r="U228" i="20" s="1"/>
  <c r="U260" i="20" a="1"/>
  <c r="U260" i="20" s="1"/>
  <c r="U191" i="20" a="1"/>
  <c r="U191" i="20" s="1"/>
  <c r="W260" i="20" a="1"/>
  <c r="W260" i="20" s="1"/>
  <c r="U47" i="20" a="1"/>
  <c r="U47" i="20" s="1"/>
  <c r="U48" i="20" a="1"/>
  <c r="U48" i="20" s="1"/>
  <c r="W235" i="20" a="1"/>
  <c r="W235" i="20" s="1"/>
  <c r="Q100" i="20"/>
  <c r="V100" i="20" s="1" a="1"/>
  <c r="V100" i="20" s="1"/>
  <c r="Q103" i="20"/>
  <c r="V103" i="20" s="1" a="1"/>
  <c r="V103" i="20" s="1"/>
  <c r="R103" i="20"/>
  <c r="W103" i="20" s="1" a="1"/>
  <c r="W103" i="20" s="1"/>
  <c r="R132" i="20"/>
  <c r="W132" i="20" s="1" a="1"/>
  <c r="W132" i="20" s="1"/>
  <c r="Q132" i="20"/>
  <c r="Q194" i="20"/>
  <c r="R194" i="20"/>
  <c r="W194" i="20" s="1" a="1"/>
  <c r="W194" i="20" s="1"/>
  <c r="Q188" i="20"/>
  <c r="R188" i="20"/>
  <c r="W188" i="20" s="1" a="1"/>
  <c r="W188" i="20" s="1"/>
  <c r="Q220" i="20"/>
  <c r="R220" i="20"/>
  <c r="W220" i="20" s="1" a="1"/>
  <c r="W220" i="20" s="1"/>
  <c r="X220" i="20" s="1"/>
  <c r="Y220" i="20" s="1"/>
  <c r="R19" i="21"/>
  <c r="Q249" i="21"/>
  <c r="R17" i="21"/>
  <c r="W17" i="21" s="1" a="1"/>
  <c r="W17" i="21" s="1"/>
  <c r="R249" i="21"/>
  <c r="W249" i="21" s="1" a="1"/>
  <c r="W249" i="21" s="1"/>
  <c r="Q147" i="21"/>
  <c r="U147" i="21" a="1"/>
  <c r="U147" i="21" s="1"/>
  <c r="R147" i="21"/>
  <c r="W147" i="21" s="1" a="1"/>
  <c r="W147" i="21" s="1"/>
  <c r="X147" i="21" s="1"/>
  <c r="Y147" i="21" s="1"/>
  <c r="T249" i="21" a="1"/>
  <c r="T249" i="21" s="1"/>
  <c r="X249" i="21" s="1"/>
  <c r="Y249" i="21" s="1"/>
  <c r="T17" i="21" a="1"/>
  <c r="T17" i="21" s="1"/>
  <c r="T49" i="21" a="1"/>
  <c r="T49" i="21" s="1"/>
  <c r="Q243" i="21"/>
  <c r="T147" i="21" a="1"/>
  <c r="T147" i="21" s="1"/>
  <c r="U57" i="21" a="1"/>
  <c r="U57" i="21" s="1"/>
  <c r="Q237" i="21"/>
  <c r="Q173" i="21"/>
  <c r="R49" i="21"/>
  <c r="W49" i="21" s="1" a="1"/>
  <c r="W49" i="21" s="1"/>
  <c r="X49" i="21" s="1"/>
  <c r="Y49" i="21" s="1"/>
  <c r="V49" i="21" a="1"/>
  <c r="V49" i="21" s="1"/>
  <c r="R45" i="21"/>
  <c r="W45" i="21" s="1" a="1"/>
  <c r="W45" i="21" s="1"/>
  <c r="R121" i="21"/>
  <c r="R223" i="21"/>
  <c r="U214" i="21" a="1"/>
  <c r="U214" i="21" s="1"/>
  <c r="X221" i="21"/>
  <c r="Y221" i="21" s="1"/>
  <c r="V225" i="21" a="1"/>
  <c r="V225" i="21" s="1"/>
  <c r="X225" i="21" s="1"/>
  <c r="Y225" i="21" s="1"/>
  <c r="R89" i="21"/>
  <c r="W89" i="21" s="1" a="1"/>
  <c r="W89" i="21" s="1"/>
  <c r="X89" i="21" s="1"/>
  <c r="Y89" i="21" s="1"/>
  <c r="Q225" i="21"/>
  <c r="R58" i="21"/>
  <c r="W58" i="21" s="1" a="1"/>
  <c r="W58" i="21" s="1"/>
  <c r="Q58" i="21"/>
  <c r="V58" i="21" s="1" a="1"/>
  <c r="V58" i="21" s="1"/>
  <c r="R48" i="21"/>
  <c r="W48" i="21" s="1" a="1"/>
  <c r="W48" i="21" s="1"/>
  <c r="Q48" i="21"/>
  <c r="Q200" i="21"/>
  <c r="R200" i="21"/>
  <c r="W200" i="21" s="1" a="1"/>
  <c r="W200" i="21" s="1"/>
  <c r="R94" i="21"/>
  <c r="W94" i="21" s="1" a="1"/>
  <c r="W94" i="21" s="1"/>
  <c r="Q94" i="21"/>
  <c r="V94" i="21" s="1" a="1"/>
  <c r="V94" i="21" s="1"/>
  <c r="Q113" i="21"/>
  <c r="R113" i="21"/>
  <c r="R214" i="21"/>
  <c r="W214" i="21" s="1" a="1"/>
  <c r="W214" i="21" s="1"/>
  <c r="Q214" i="21"/>
  <c r="Q212" i="21"/>
  <c r="R212" i="21"/>
  <c r="W212" i="21" s="1" a="1"/>
  <c r="W212" i="21" s="1"/>
  <c r="X212" i="21" s="1"/>
  <c r="Y212" i="21" s="1"/>
  <c r="Q244" i="21"/>
  <c r="R244" i="21"/>
  <c r="W244" i="21" s="1" a="1"/>
  <c r="W244" i="21" s="1"/>
  <c r="X244" i="21" s="1"/>
  <c r="Y244" i="21" s="1"/>
  <c r="R156" i="21"/>
  <c r="Q156" i="21"/>
  <c r="R50" i="21"/>
  <c r="Q50" i="21"/>
  <c r="V50" i="21" s="1" a="1"/>
  <c r="V50" i="21" s="1"/>
  <c r="R225" i="21"/>
  <c r="Q179" i="21"/>
  <c r="Q206" i="21"/>
  <c r="T206" i="21" a="1"/>
  <c r="T206" i="21" s="1"/>
  <c r="R206" i="21"/>
  <c r="W206" i="21" s="1" a="1"/>
  <c r="W206" i="21" s="1"/>
  <c r="Q136" i="21"/>
  <c r="R136" i="21"/>
  <c r="R102" i="21"/>
  <c r="W102" i="21" s="1" a="1"/>
  <c r="W102" i="21" s="1"/>
  <c r="Q102" i="21"/>
  <c r="V102" i="21" s="1" a="1"/>
  <c r="V102" i="21" s="1"/>
  <c r="Q168" i="21"/>
  <c r="R168" i="21"/>
  <c r="W168" i="21" s="1" a="1"/>
  <c r="W168" i="21" s="1"/>
  <c r="R26" i="21"/>
  <c r="Q26" i="21"/>
  <c r="V26" i="21" s="1" a="1"/>
  <c r="V26" i="21" s="1"/>
  <c r="R22" i="21"/>
  <c r="Q22" i="21"/>
  <c r="R62" i="21"/>
  <c r="W62" i="21" s="1" a="1"/>
  <c r="W62" i="21" s="1"/>
  <c r="Q62" i="21"/>
  <c r="V206" i="21" a="1"/>
  <c r="V206" i="21" s="1"/>
  <c r="Q180" i="21"/>
  <c r="R180" i="21"/>
  <c r="W180" i="21" s="1" a="1"/>
  <c r="W180" i="21" s="1"/>
  <c r="R40" i="21"/>
  <c r="W40" i="21" s="1" a="1"/>
  <c r="W40" i="21" s="1"/>
  <c r="Q40" i="21"/>
  <c r="V40" i="21" s="1" a="1"/>
  <c r="V40" i="21" s="1"/>
  <c r="Q142" i="21"/>
  <c r="R142" i="21"/>
  <c r="W142" i="21" s="1" a="1"/>
  <c r="W142" i="21" s="1"/>
  <c r="R86" i="21"/>
  <c r="W86" i="21" s="1" a="1"/>
  <c r="W86" i="21" s="1"/>
  <c r="Q86" i="21"/>
  <c r="Q95" i="21"/>
  <c r="R95" i="21"/>
  <c r="W95" i="21" s="1" a="1"/>
  <c r="W95" i="21" s="1"/>
  <c r="U89" i="21" a="1"/>
  <c r="U89" i="21" s="1"/>
  <c r="T25" i="21" a="1"/>
  <c r="T25" i="21" s="1"/>
  <c r="T179" i="21" a="1"/>
  <c r="T179" i="21" s="1"/>
  <c r="T89" i="21" a="1"/>
  <c r="T89" i="21" s="1"/>
  <c r="T28" i="21" a="1"/>
  <c r="T28" i="21" s="1"/>
  <c r="U179" i="21" a="1"/>
  <c r="U179" i="21" s="1"/>
  <c r="X179" i="21" s="1"/>
  <c r="Y179" i="21" s="1"/>
  <c r="V89" i="21" a="1"/>
  <c r="V89" i="21" s="1"/>
  <c r="U247" i="21" a="1"/>
  <c r="U247" i="21" s="1"/>
  <c r="X247" i="21" s="1"/>
  <c r="Y247" i="21" s="1"/>
  <c r="U141" i="21" a="1"/>
  <c r="U141" i="21" s="1"/>
  <c r="X141" i="21" s="1"/>
  <c r="Y141" i="21" s="1"/>
  <c r="T168" i="21" a="1"/>
  <c r="T168" i="21" s="1"/>
  <c r="R141" i="21"/>
  <c r="W141" i="21" s="1" a="1"/>
  <c r="W141" i="21" s="1"/>
  <c r="R83" i="21"/>
  <c r="W83" i="21" s="1" a="1"/>
  <c r="W83" i="21" s="1"/>
  <c r="R33" i="21"/>
  <c r="W33" i="21" s="1" a="1"/>
  <c r="W33" i="21" s="1"/>
  <c r="Q247" i="21"/>
  <c r="R220" i="21"/>
  <c r="W220" i="21" s="1" a="1"/>
  <c r="W220" i="21" s="1"/>
  <c r="X220" i="21" s="1"/>
  <c r="Y220" i="21" s="1"/>
  <c r="Q220" i="21"/>
  <c r="R38" i="21"/>
  <c r="Q38" i="21"/>
  <c r="Q148" i="21"/>
  <c r="R148" i="21"/>
  <c r="W148" i="21" s="1" a="1"/>
  <c r="W148" i="21" s="1"/>
  <c r="Q160" i="21"/>
  <c r="R160" i="21"/>
  <c r="W160" i="21" s="1" a="1"/>
  <c r="W160" i="21" s="1"/>
  <c r="X160" i="21" s="1"/>
  <c r="Y160" i="21" s="1"/>
  <c r="R46" i="21"/>
  <c r="Q46" i="21"/>
  <c r="T40" i="21" a="1"/>
  <c r="T40" i="21" s="1"/>
  <c r="X13" i="21"/>
  <c r="Y13" i="21" s="1"/>
  <c r="Q159" i="21"/>
  <c r="R90" i="21"/>
  <c r="W90" i="21" s="1" a="1"/>
  <c r="W90" i="21" s="1"/>
  <c r="Q90" i="21"/>
  <c r="R108" i="21"/>
  <c r="Q108" i="21"/>
  <c r="R10" i="21"/>
  <c r="W10" i="21" s="1" a="1"/>
  <c r="W10" i="21" s="1"/>
  <c r="X10" i="21" s="1"/>
  <c r="Y10" i="21" s="1"/>
  <c r="Q10" i="21"/>
  <c r="V10" i="21" s="1" a="1"/>
  <c r="V10" i="21" s="1"/>
  <c r="R182" i="21"/>
  <c r="W182" i="21" s="1" a="1"/>
  <c r="W182" i="21" s="1"/>
  <c r="Q182" i="21"/>
  <c r="R12" i="21"/>
  <c r="W12" i="21" s="1" a="1"/>
  <c r="W12" i="21" s="1"/>
  <c r="Q12" i="21"/>
  <c r="R222" i="21"/>
  <c r="W222" i="21" s="1" a="1"/>
  <c r="W222" i="21" s="1"/>
  <c r="X222" i="21" s="1"/>
  <c r="Y222" i="21" s="1"/>
  <c r="Q222" i="21"/>
  <c r="Q110" i="21"/>
  <c r="V110" i="21" s="1" a="1"/>
  <c r="V110" i="21" s="1"/>
  <c r="R110" i="21"/>
  <c r="W110" i="21" s="1" a="1"/>
  <c r="W110" i="21" s="1"/>
  <c r="R36" i="21"/>
  <c r="W36" i="21" s="1" a="1"/>
  <c r="W36" i="21" s="1"/>
  <c r="Q36" i="21"/>
  <c r="R240" i="21"/>
  <c r="W240" i="21" s="1" a="1"/>
  <c r="W240" i="21" s="1"/>
  <c r="Q240" i="21"/>
  <c r="R76" i="21"/>
  <c r="W76" i="21" s="1" a="1"/>
  <c r="W76" i="21" s="1"/>
  <c r="X76" i="21" s="1"/>
  <c r="Y76" i="21" s="1"/>
  <c r="Q76" i="21"/>
  <c r="V76" i="21" s="1" a="1"/>
  <c r="V76" i="21" s="1"/>
  <c r="R77" i="21"/>
  <c r="W77" i="21" s="1" a="1"/>
  <c r="W77" i="21" s="1"/>
  <c r="T77" i="21" a="1"/>
  <c r="T77" i="21" s="1"/>
  <c r="R18" i="21"/>
  <c r="Q18" i="21"/>
  <c r="R16" i="21"/>
  <c r="Q16" i="21"/>
  <c r="V16" i="21" a="1"/>
  <c r="V16" i="21" s="1"/>
  <c r="V88" i="21" a="1"/>
  <c r="V88" i="21" s="1"/>
  <c r="Q174" i="21"/>
  <c r="U174" i="21" a="1"/>
  <c r="U174" i="21" s="1"/>
  <c r="X174" i="21" s="1"/>
  <c r="Y174" i="21" s="1"/>
  <c r="R174" i="21"/>
  <c r="W174" i="21" s="1" a="1"/>
  <c r="W174" i="21" s="1"/>
  <c r="R14" i="21"/>
  <c r="W14" i="21" s="1" a="1"/>
  <c r="W14" i="21" s="1"/>
  <c r="Q14" i="21"/>
  <c r="V14" i="21" s="1" a="1"/>
  <c r="V14" i="21" s="1"/>
  <c r="X14" i="21" s="1"/>
  <c r="Y14" i="21" s="1"/>
  <c r="Q106" i="21"/>
  <c r="V106" i="21" s="1" a="1"/>
  <c r="V106" i="21" s="1"/>
  <c r="R106" i="21"/>
  <c r="W106" i="21" s="1" a="1"/>
  <c r="W106" i="21" s="1"/>
  <c r="R124" i="21"/>
  <c r="Q124" i="21"/>
  <c r="R66" i="21"/>
  <c r="W66" i="21" s="1" a="1"/>
  <c r="W66" i="21" s="1"/>
  <c r="X66" i="21" s="1"/>
  <c r="Y66" i="21" s="1"/>
  <c r="Q66" i="21"/>
  <c r="V66" i="21" s="1" a="1"/>
  <c r="V66" i="21" s="1"/>
  <c r="R70" i="21"/>
  <c r="Q70" i="21"/>
  <c r="V77" i="21" a="1"/>
  <c r="V77" i="21" s="1"/>
  <c r="V41" i="21" a="1"/>
  <c r="V41" i="21" s="1"/>
  <c r="U25" i="21" a="1"/>
  <c r="U25" i="21" s="1"/>
  <c r="X230" i="21"/>
  <c r="Y230" i="21" s="1"/>
  <c r="W225" i="21" a="1"/>
  <c r="W225" i="21" s="1"/>
  <c r="T41" i="21" a="1"/>
  <c r="T41" i="21" s="1"/>
  <c r="V25" i="21" a="1"/>
  <c r="V25" i="21" s="1"/>
  <c r="U77" i="21" a="1"/>
  <c r="U77" i="21" s="1"/>
  <c r="R41" i="21"/>
  <c r="W41" i="21" s="1" a="1"/>
  <c r="W41" i="21" s="1"/>
  <c r="R25" i="21"/>
  <c r="W25" i="21" s="1" a="1"/>
  <c r="W25" i="21" s="1"/>
  <c r="X25" i="21" s="1"/>
  <c r="Y25" i="21" s="1"/>
  <c r="R126" i="21"/>
  <c r="W126" i="21" s="1" a="1"/>
  <c r="W126" i="21" s="1"/>
  <c r="Q126" i="21"/>
  <c r="R74" i="21"/>
  <c r="Q74" i="21"/>
  <c r="Q103" i="21"/>
  <c r="R103" i="21"/>
  <c r="V168" i="21" a="1"/>
  <c r="V168" i="21" s="1"/>
  <c r="R92" i="21"/>
  <c r="W92" i="21" s="1" a="1"/>
  <c r="W92" i="21" s="1"/>
  <c r="Q92" i="21"/>
  <c r="R30" i="21"/>
  <c r="W30" i="21" s="1" a="1"/>
  <c r="W30" i="21" s="1"/>
  <c r="Q30" i="21"/>
  <c r="V30" i="21" s="1" a="1"/>
  <c r="V30" i="21" s="1"/>
  <c r="R60" i="21"/>
  <c r="W60" i="21" s="1" a="1"/>
  <c r="W60" i="21" s="1"/>
  <c r="Q60" i="21"/>
  <c r="V60" i="21" s="1" a="1"/>
  <c r="V60" i="21" s="1"/>
  <c r="R64" i="21"/>
  <c r="Q64" i="21"/>
  <c r="V64" i="21" s="1" a="1"/>
  <c r="V64" i="21" s="1"/>
  <c r="Q166" i="21"/>
  <c r="R166" i="21"/>
  <c r="W166" i="21" s="1" a="1"/>
  <c r="W166" i="21" s="1"/>
  <c r="T166" i="21" a="1"/>
  <c r="T166" i="21" s="1"/>
  <c r="U166" i="21" a="1"/>
  <c r="U166" i="21" s="1"/>
  <c r="R150" i="21"/>
  <c r="W150" i="21" s="1" a="1"/>
  <c r="W150" i="21" s="1"/>
  <c r="Q150" i="21"/>
  <c r="R28" i="21"/>
  <c r="W28" i="21" s="1" a="1"/>
  <c r="W28" i="21" s="1"/>
  <c r="Q28" i="21"/>
  <c r="V28" i="21" s="1" a="1"/>
  <c r="V28" i="21" s="1"/>
  <c r="X28" i="21" s="1"/>
  <c r="Y28" i="21" s="1"/>
  <c r="R88" i="21"/>
  <c r="W88" i="21" s="1" a="1"/>
  <c r="W88" i="21" s="1"/>
  <c r="X88" i="21" s="1"/>
  <c r="Y88" i="21" s="1"/>
  <c r="Q88" i="21"/>
  <c r="R208" i="21"/>
  <c r="Q208" i="21"/>
  <c r="U150" i="21" a="1"/>
  <c r="U150" i="21" s="1"/>
  <c r="T70" i="21" a="1"/>
  <c r="T70" i="21" s="1"/>
  <c r="W16" i="21" a="1"/>
  <c r="W16" i="21" s="1"/>
  <c r="R73" i="21"/>
  <c r="W73" i="21" s="1" a="1"/>
  <c r="W73" i="21" s="1"/>
  <c r="X73" i="21" s="1"/>
  <c r="Y73" i="21" s="1"/>
  <c r="T126" i="21" a="1"/>
  <c r="T126" i="21" s="1"/>
  <c r="X126" i="21" s="1"/>
  <c r="Y126" i="21" s="1"/>
  <c r="Q238" i="21"/>
  <c r="R238" i="21"/>
  <c r="W238" i="21" s="1" a="1"/>
  <c r="W238" i="21" s="1"/>
  <c r="R42" i="21"/>
  <c r="Q42" i="21"/>
  <c r="R252" i="21"/>
  <c r="W252" i="21" s="1" a="1"/>
  <c r="W252" i="21" s="1"/>
  <c r="X252" i="21" s="1"/>
  <c r="Y252" i="21" s="1"/>
  <c r="Q252" i="21"/>
  <c r="T252" i="21" a="1"/>
  <c r="T252" i="21" s="1"/>
  <c r="R32" i="21"/>
  <c r="W32" i="21" s="1" a="1"/>
  <c r="W32" i="21" s="1"/>
  <c r="Q32" i="21"/>
  <c r="V32" i="21" s="1" a="1"/>
  <c r="V32" i="21" s="1"/>
  <c r="R6" i="21"/>
  <c r="Q6" i="21"/>
  <c r="R82" i="21"/>
  <c r="Q82" i="21"/>
  <c r="R52" i="21"/>
  <c r="W52" i="21" s="1" a="1"/>
  <c r="W52" i="21" s="1"/>
  <c r="Q52" i="21"/>
  <c r="T52" i="21" a="1"/>
  <c r="T52" i="21" s="1"/>
  <c r="Q101" i="21"/>
  <c r="V101" i="21" s="1" a="1"/>
  <c r="V101" i="21" s="1"/>
  <c r="R101" i="21"/>
  <c r="W101" i="21" s="1" a="1"/>
  <c r="W101" i="21" s="1"/>
  <c r="Q99" i="21"/>
  <c r="R99" i="21"/>
  <c r="W99" i="21" s="1" a="1"/>
  <c r="W99" i="21" s="1"/>
  <c r="R104" i="21"/>
  <c r="Q104" i="21"/>
  <c r="V214" i="21" a="1"/>
  <c r="V214" i="21" s="1"/>
  <c r="X111" i="23"/>
  <c r="Y111" i="23" s="1"/>
  <c r="X233" i="23"/>
  <c r="Y233" i="23" s="1"/>
  <c r="X164" i="23"/>
  <c r="Y164" i="23" s="1"/>
  <c r="X131" i="23"/>
  <c r="Y131" i="23" s="1"/>
  <c r="X61" i="23"/>
  <c r="Y61" i="23" s="1"/>
  <c r="X23" i="23"/>
  <c r="Y23" i="23" s="1"/>
  <c r="X177" i="23"/>
  <c r="Y177" i="23" s="1"/>
  <c r="X45" i="23"/>
  <c r="Y45" i="23" s="1"/>
  <c r="X24" i="23"/>
  <c r="Y24" i="23" s="1"/>
  <c r="X16" i="23"/>
  <c r="Y16" i="23" s="1"/>
  <c r="X85" i="23"/>
  <c r="Y85" i="23" s="1"/>
  <c r="X149" i="23"/>
  <c r="Y149" i="23" s="1"/>
  <c r="X159" i="23"/>
  <c r="Y159" i="23" s="1"/>
  <c r="X31" i="23"/>
  <c r="Y31" i="23" s="1"/>
  <c r="X125" i="23"/>
  <c r="Y125" i="23" s="1"/>
  <c r="X197" i="23"/>
  <c r="Y197" i="23" s="1"/>
  <c r="X181" i="23"/>
  <c r="Y181" i="23" s="1"/>
  <c r="X56" i="23"/>
  <c r="Y56" i="23" s="1"/>
  <c r="X169" i="23"/>
  <c r="Y169" i="23" s="1"/>
  <c r="X220" i="23"/>
  <c r="Y220" i="23" s="1"/>
  <c r="X172" i="23"/>
  <c r="Y172" i="23" s="1"/>
  <c r="X127" i="23"/>
  <c r="Y127" i="23" s="1"/>
  <c r="X138" i="23"/>
  <c r="Y138" i="23" s="1"/>
  <c r="X68" i="23"/>
  <c r="Y68" i="23" s="1"/>
  <c r="V183" i="20" a="1"/>
  <c r="V183" i="20" s="1"/>
  <c r="X183" i="20" s="1"/>
  <c r="Y183" i="20" s="1"/>
  <c r="T247" i="20" a="1"/>
  <c r="T247" i="20" s="1"/>
  <c r="X247" i="20" s="1"/>
  <c r="Y247" i="20" s="1"/>
  <c r="T223" i="20" a="1"/>
  <c r="T223" i="20" s="1"/>
  <c r="V255" i="20" a="1"/>
  <c r="V255" i="20" s="1"/>
  <c r="X255" i="20" s="1"/>
  <c r="Y255" i="20" s="1"/>
  <c r="X251" i="20"/>
  <c r="Y251" i="20" s="1"/>
  <c r="T239" i="20" a="1"/>
  <c r="T239" i="20" s="1"/>
  <c r="X239" i="20" s="1"/>
  <c r="Y239" i="20" s="1"/>
  <c r="T199" i="20" a="1"/>
  <c r="T199" i="20" s="1"/>
  <c r="V199" i="20" a="1"/>
  <c r="V199" i="20" s="1"/>
  <c r="T141" i="20" a="1"/>
  <c r="T141" i="20" s="1"/>
  <c r="W141" i="20" a="1"/>
  <c r="W141" i="20" s="1"/>
  <c r="U223" i="20" a="1"/>
  <c r="U223" i="20" s="1"/>
  <c r="U55" i="20" a="1"/>
  <c r="U55" i="20" s="1"/>
  <c r="X55" i="20" s="1"/>
  <c r="Y55" i="20" s="1"/>
  <c r="V207" i="20" a="1"/>
  <c r="V207" i="20" s="1"/>
  <c r="X259" i="20"/>
  <c r="Y259" i="20" s="1"/>
  <c r="V223" i="20" a="1"/>
  <c r="V223" i="20" s="1"/>
  <c r="X158" i="20"/>
  <c r="Y158" i="20" s="1"/>
  <c r="X194" i="21"/>
  <c r="Y194" i="21" s="1"/>
  <c r="X56" i="21"/>
  <c r="Y56" i="21" s="1"/>
  <c r="X150" i="21"/>
  <c r="Y150" i="21" s="1"/>
  <c r="X134" i="21"/>
  <c r="Y134" i="21" s="1"/>
  <c r="X94" i="22"/>
  <c r="Y94" i="22" s="1"/>
  <c r="X219" i="22"/>
  <c r="Y219" i="22" s="1"/>
  <c r="X185" i="22"/>
  <c r="Y185" i="22" s="1"/>
  <c r="V78" i="21" a="1"/>
  <c r="V78" i="21" s="1"/>
  <c r="V42" i="21" a="1"/>
  <c r="V42" i="21" s="1"/>
  <c r="T42" i="21" a="1"/>
  <c r="T42" i="21" s="1"/>
  <c r="U45" i="21" a="1"/>
  <c r="U45" i="21" s="1"/>
  <c r="X45" i="21" s="1"/>
  <c r="Y45" i="21" s="1"/>
  <c r="V59" i="21" a="1"/>
  <c r="V59" i="21" s="1"/>
  <c r="X80" i="21"/>
  <c r="Y80" i="21" s="1"/>
  <c r="X48" i="21"/>
  <c r="Y48" i="21" s="1"/>
  <c r="W59" i="21" a="1"/>
  <c r="W59" i="21" s="1"/>
  <c r="U151" i="21" a="1"/>
  <c r="U151" i="21" s="1"/>
  <c r="X151" i="21" s="1"/>
  <c r="Y151" i="21" s="1"/>
  <c r="V113" i="21" a="1"/>
  <c r="V113" i="21" s="1"/>
  <c r="V117" i="21" a="1"/>
  <c r="V117" i="21" s="1"/>
  <c r="X117" i="21" s="1"/>
  <c r="Y117" i="21" s="1"/>
  <c r="U113" i="21" a="1"/>
  <c r="U113" i="21" s="1"/>
  <c r="W202" i="21" a="1"/>
  <c r="W202" i="21" s="1"/>
  <c r="T192" i="21" a="1"/>
  <c r="T192" i="21" s="1"/>
  <c r="W129" i="21" a="1"/>
  <c r="W129" i="21" s="1"/>
  <c r="W192" i="21" a="1"/>
  <c r="W192" i="21" s="1"/>
  <c r="U129" i="21" a="1"/>
  <c r="U129" i="21" s="1"/>
  <c r="X72" i="21"/>
  <c r="Y72" i="21" s="1"/>
  <c r="W113" i="21" a="1"/>
  <c r="W113" i="21" s="1"/>
  <c r="V43" i="21" a="1"/>
  <c r="V43" i="21" s="1"/>
  <c r="U117" i="21" a="1"/>
  <c r="U117" i="21" s="1"/>
  <c r="U70" i="21" a="1"/>
  <c r="U70" i="21" s="1"/>
  <c r="U237" i="21" a="1"/>
  <c r="U237" i="21" s="1"/>
  <c r="U43" i="21" a="1"/>
  <c r="U43" i="21" s="1"/>
  <c r="W151" i="21" a="1"/>
  <c r="W151" i="21" s="1"/>
  <c r="V238" i="21" a="1"/>
  <c r="V238" i="21" s="1"/>
  <c r="V192" i="21" a="1"/>
  <c r="V192" i="21" s="1"/>
  <c r="X251" i="21"/>
  <c r="Y251" i="21" s="1"/>
  <c r="T129" i="21" a="1"/>
  <c r="T129" i="21" s="1"/>
  <c r="X139" i="21"/>
  <c r="Y139" i="21" s="1"/>
  <c r="V129" i="21" a="1"/>
  <c r="V129" i="21" s="1"/>
  <c r="U238" i="21" a="1"/>
  <c r="U238" i="21" s="1"/>
  <c r="V138" i="21" a="1"/>
  <c r="V138" i="21" s="1"/>
  <c r="W37" i="21" a="1"/>
  <c r="W37" i="21" s="1"/>
  <c r="W69" i="21" a="1"/>
  <c r="W69" i="21" s="1"/>
  <c r="X21" i="21"/>
  <c r="Y21" i="21" s="1"/>
  <c r="U54" i="21" a="1"/>
  <c r="U54" i="21" s="1"/>
  <c r="U243" i="21" a="1"/>
  <c r="U243" i="21" s="1"/>
  <c r="W188" i="21" a="1"/>
  <c r="W188" i="21" s="1"/>
  <c r="U188" i="21" a="1"/>
  <c r="U188" i="21" s="1"/>
  <c r="W156" i="21" a="1"/>
  <c r="W156" i="21" s="1"/>
  <c r="X156" i="21" s="1"/>
  <c r="Y156" i="21" s="1"/>
  <c r="X185" i="21"/>
  <c r="Y185" i="21" s="1"/>
  <c r="X203" i="21"/>
  <c r="Y203" i="21" s="1"/>
  <c r="X40" i="21"/>
  <c r="Y40" i="21" s="1"/>
  <c r="U59" i="21" a="1"/>
  <c r="U59" i="21" s="1"/>
  <c r="U257" i="21" a="1"/>
  <c r="U257" i="21" s="1"/>
  <c r="X257" i="21" s="1"/>
  <c r="Y257" i="21" s="1"/>
  <c r="U84" i="21" a="1"/>
  <c r="U84" i="21" s="1"/>
  <c r="V239" i="21" a="1"/>
  <c r="V239" i="21" s="1"/>
  <c r="T239" i="21" a="1"/>
  <c r="T239" i="21" s="1"/>
  <c r="W239" i="21" a="1"/>
  <c r="W239" i="21" s="1"/>
  <c r="W236" i="21" a="1"/>
  <c r="W236" i="21" s="1"/>
  <c r="V236" i="21" a="1"/>
  <c r="V236" i="21" s="1"/>
  <c r="X140" i="21"/>
  <c r="Y140" i="21" s="1"/>
  <c r="X96" i="21"/>
  <c r="Y96" i="21" s="1"/>
  <c r="U42" i="21" a="1"/>
  <c r="U42" i="21" s="1"/>
  <c r="U201" i="21" a="1"/>
  <c r="U201" i="21" s="1"/>
  <c r="X201" i="21" s="1"/>
  <c r="Y201" i="21" s="1"/>
  <c r="X31" i="21"/>
  <c r="Y31" i="21" s="1"/>
  <c r="T198" i="21" a="1"/>
  <c r="T198" i="21" s="1"/>
  <c r="U198" i="21" a="1"/>
  <c r="U198" i="21" s="1"/>
  <c r="X57" i="21"/>
  <c r="Y57" i="21" s="1"/>
  <c r="T173" i="21" a="1"/>
  <c r="T173" i="21" s="1"/>
  <c r="X173" i="21" s="1"/>
  <c r="Y173" i="21" s="1"/>
  <c r="W173" i="21" a="1"/>
  <c r="W173" i="21" s="1"/>
  <c r="X204" i="21"/>
  <c r="Y204" i="21" s="1"/>
  <c r="X68" i="21"/>
  <c r="Y68" i="21" s="1"/>
  <c r="Q17" i="7"/>
  <c r="Q82" i="7"/>
  <c r="V82" i="7" s="1" a="1"/>
  <c r="V82" i="7" s="1"/>
  <c r="Q49" i="7"/>
  <c r="Q117" i="7"/>
  <c r="Q242" i="7"/>
  <c r="Q74" i="7"/>
  <c r="Q261" i="7"/>
  <c r="Q88" i="7"/>
  <c r="V88" i="7" s="1" a="1"/>
  <c r="V88" i="7" s="1"/>
  <c r="Q68" i="7"/>
  <c r="Q9" i="7"/>
  <c r="Q206" i="7"/>
  <c r="Q119" i="7"/>
  <c r="Q197" i="7"/>
  <c r="Q136" i="7"/>
  <c r="Q133" i="7"/>
  <c r="Q84" i="7"/>
  <c r="V84" i="7" s="1" a="1"/>
  <c r="V84" i="7" s="1"/>
  <c r="Q23" i="7"/>
  <c r="Q155" i="7"/>
  <c r="Q188" i="7"/>
  <c r="R188" i="7"/>
  <c r="Q91" i="7"/>
  <c r="R91" i="7"/>
  <c r="W91" i="7" s="1" a="1"/>
  <c r="W91" i="7" s="1"/>
  <c r="Q26" i="7"/>
  <c r="R26" i="7"/>
  <c r="W26" i="7" s="1" a="1"/>
  <c r="W26" i="7" s="1"/>
  <c r="Q87" i="7"/>
  <c r="R87" i="7"/>
  <c r="Q22" i="7"/>
  <c r="R22" i="7"/>
  <c r="W22" i="7" s="1" a="1"/>
  <c r="W22" i="7" s="1"/>
  <c r="Q61" i="7"/>
  <c r="R61" i="7"/>
  <c r="W61" i="7" s="1" a="1"/>
  <c r="W61" i="7" s="1"/>
  <c r="Q67" i="7"/>
  <c r="R67" i="7"/>
  <c r="W67" i="7" s="1" a="1"/>
  <c r="W67" i="7" s="1"/>
  <c r="Q34" i="7"/>
  <c r="V34" i="7" s="1" a="1"/>
  <c r="V34" i="7" s="1"/>
  <c r="R34" i="7"/>
  <c r="W34" i="7" s="1" a="1"/>
  <c r="W34" i="7" s="1"/>
  <c r="Q172" i="7"/>
  <c r="R172" i="7"/>
  <c r="Q63" i="7"/>
  <c r="R63" i="7"/>
  <c r="Q194" i="7"/>
  <c r="R194" i="7"/>
  <c r="W194" i="7" s="1" a="1"/>
  <c r="W194" i="7" s="1"/>
  <c r="X194" i="7" s="1"/>
  <c r="Y194" i="7" s="1"/>
  <c r="Q36" i="7"/>
  <c r="R36" i="7"/>
  <c r="R130" i="7"/>
  <c r="W130" i="7" s="1" a="1"/>
  <c r="W130" i="7" s="1"/>
  <c r="Q130" i="7"/>
  <c r="R168" i="7"/>
  <c r="Q168" i="7"/>
  <c r="Q32" i="7"/>
  <c r="R32" i="7"/>
  <c r="W32" i="7" s="1" a="1"/>
  <c r="W32" i="7" s="1"/>
  <c r="Q170" i="7"/>
  <c r="R170" i="7"/>
  <c r="Q122" i="7"/>
  <c r="V122" i="7" s="1" a="1"/>
  <c r="V122" i="7" s="1"/>
  <c r="R122" i="7"/>
  <c r="W122" i="7" s="1" a="1"/>
  <c r="W122" i="7" s="1"/>
  <c r="Q218" i="7"/>
  <c r="Q72" i="7"/>
  <c r="Q39" i="7"/>
  <c r="Q7" i="7"/>
  <c r="Q246" i="7"/>
  <c r="Q156" i="7"/>
  <c r="R156" i="7"/>
  <c r="Q146" i="7"/>
  <c r="R146" i="7"/>
  <c r="R123" i="7"/>
  <c r="Q123" i="7"/>
  <c r="Q75" i="7"/>
  <c r="R75" i="7"/>
  <c r="Q10" i="7"/>
  <c r="R10" i="7"/>
  <c r="W10" i="7" s="1" a="1"/>
  <c r="W10" i="7" s="1"/>
  <c r="Q196" i="7"/>
  <c r="R196" i="7"/>
  <c r="Q116" i="7"/>
  <c r="R116" i="7"/>
  <c r="W116" i="7" s="1" a="1"/>
  <c r="W116" i="7" s="1"/>
  <c r="Q71" i="7"/>
  <c r="R71" i="7"/>
  <c r="Q6" i="7"/>
  <c r="R6" i="7"/>
  <c r="W6" i="7" s="1" a="1"/>
  <c r="W6" i="7" s="1"/>
  <c r="Q44" i="7"/>
  <c r="V44" i="7" s="1" a="1"/>
  <c r="V44" i="7" s="1"/>
  <c r="R44" i="7"/>
  <c r="W44" i="7" s="1" a="1"/>
  <c r="W44" i="7" s="1"/>
  <c r="R248" i="7"/>
  <c r="Q248" i="7"/>
  <c r="R216" i="7"/>
  <c r="W216" i="7" s="1" a="1"/>
  <c r="W216" i="7" s="1"/>
  <c r="Q216" i="7"/>
  <c r="R137" i="7"/>
  <c r="Q137" i="7"/>
  <c r="Q46" i="7"/>
  <c r="V46" i="7" s="1" a="1"/>
  <c r="V46" i="7" s="1"/>
  <c r="R46" i="7"/>
  <c r="W46" i="7" s="1" a="1"/>
  <c r="W46" i="7" s="1"/>
  <c r="Q85" i="7"/>
  <c r="R85" i="7"/>
  <c r="W85" i="7" s="1" a="1"/>
  <c r="W85" i="7" s="1"/>
  <c r="Q20" i="7"/>
  <c r="R20" i="7"/>
  <c r="R200" i="7"/>
  <c r="Q200" i="7"/>
  <c r="Q81" i="7"/>
  <c r="R81" i="7"/>
  <c r="W81" i="7" s="1" a="1"/>
  <c r="W81" i="7" s="1"/>
  <c r="Q16" i="7"/>
  <c r="R16" i="7"/>
  <c r="W16" i="7" s="1" a="1"/>
  <c r="W16" i="7" s="1"/>
  <c r="Q180" i="7"/>
  <c r="R180" i="7"/>
  <c r="Q202" i="7"/>
  <c r="R202" i="7"/>
  <c r="Q106" i="7"/>
  <c r="R106" i="7"/>
  <c r="W106" i="7" s="1" a="1"/>
  <c r="W106" i="7" s="1"/>
  <c r="R121" i="7"/>
  <c r="Q121" i="7"/>
  <c r="Q178" i="7"/>
  <c r="R178" i="7"/>
  <c r="R232" i="7"/>
  <c r="Q232" i="7"/>
  <c r="R114" i="7"/>
  <c r="Q114" i="7"/>
  <c r="Q59" i="7"/>
  <c r="V59" i="7" s="1" a="1"/>
  <c r="V59" i="7" s="1"/>
  <c r="R59" i="7"/>
  <c r="W59" i="7" s="1" a="1"/>
  <c r="W59" i="7" s="1"/>
  <c r="R152" i="7"/>
  <c r="Q152" i="7"/>
  <c r="Q164" i="7"/>
  <c r="R164" i="7"/>
  <c r="Q55" i="7"/>
  <c r="R55" i="7"/>
  <c r="W55" i="7" s="1" a="1"/>
  <c r="W55" i="7" s="1"/>
  <c r="Q154" i="7"/>
  <c r="R154" i="7"/>
  <c r="Q28" i="7"/>
  <c r="R28" i="7"/>
  <c r="W28" i="7" s="1" a="1"/>
  <c r="W28" i="7" s="1"/>
  <c r="Q83" i="7"/>
  <c r="R83" i="7"/>
  <c r="Q51" i="7"/>
  <c r="V51" i="7" s="1" a="1"/>
  <c r="V51" i="7" s="1"/>
  <c r="R51" i="7"/>
  <c r="W51" i="7" s="1" a="1"/>
  <c r="W51" i="7" s="1"/>
  <c r="Q18" i="7"/>
  <c r="V18" i="7" s="1" a="1"/>
  <c r="V18" i="7" s="1"/>
  <c r="R18" i="7"/>
  <c r="W18" i="7" s="1" a="1"/>
  <c r="W18" i="7" s="1"/>
  <c r="Q229" i="7"/>
  <c r="Q210" i="7"/>
  <c r="Q120" i="7"/>
  <c r="Q247" i="7"/>
  <c r="Q143" i="7"/>
  <c r="Q66" i="7"/>
  <c r="Q33" i="7"/>
  <c r="Q257" i="7"/>
  <c r="Q238" i="7"/>
  <c r="Q193" i="7"/>
  <c r="Q174" i="7"/>
  <c r="Q110" i="7"/>
  <c r="V110" i="7" s="1" a="1"/>
  <c r="V110" i="7" s="1"/>
  <c r="R105" i="7"/>
  <c r="Q105" i="7"/>
  <c r="Q30" i="7"/>
  <c r="R30" i="7"/>
  <c r="W30" i="7" s="1" a="1"/>
  <c r="W30" i="7" s="1"/>
  <c r="Q69" i="7"/>
  <c r="V69" i="7" s="1" a="1"/>
  <c r="V69" i="7" s="1"/>
  <c r="R69" i="7"/>
  <c r="R107" i="7"/>
  <c r="W107" i="7" s="1" a="1"/>
  <c r="W107" i="7" s="1"/>
  <c r="Q107" i="7"/>
  <c r="V107" i="7" s="1" a="1"/>
  <c r="V107" i="7" s="1"/>
  <c r="Q65" i="7"/>
  <c r="R65" i="7"/>
  <c r="R256" i="7"/>
  <c r="W256" i="7" s="1" a="1"/>
  <c r="W256" i="7" s="1"/>
  <c r="Q256" i="7"/>
  <c r="R224" i="7"/>
  <c r="W224" i="7" s="1" a="1"/>
  <c r="W224" i="7" s="1"/>
  <c r="Q224" i="7"/>
  <c r="Q148" i="7"/>
  <c r="R148" i="7"/>
  <c r="Q100" i="7"/>
  <c r="R100" i="7"/>
  <c r="W100" i="7" s="1" a="1"/>
  <c r="W100" i="7" s="1"/>
  <c r="Q250" i="7"/>
  <c r="Q214" i="7"/>
  <c r="Q187" i="7"/>
  <c r="R240" i="7"/>
  <c r="Q240" i="7"/>
  <c r="R208" i="7"/>
  <c r="W208" i="7" s="1" a="1"/>
  <c r="W208" i="7" s="1"/>
  <c r="Q208" i="7"/>
  <c r="Q42" i="7"/>
  <c r="V42" i="7" s="1" a="1"/>
  <c r="V42" i="7" s="1"/>
  <c r="R42" i="7"/>
  <c r="R184" i="7"/>
  <c r="W184" i="7" s="1" a="1"/>
  <c r="W184" i="7" s="1"/>
  <c r="Q184" i="7"/>
  <c r="Q38" i="7"/>
  <c r="R38" i="7"/>
  <c r="W38" i="7" s="1" a="1"/>
  <c r="W38" i="7" s="1"/>
  <c r="Q186" i="7"/>
  <c r="R186" i="7"/>
  <c r="W186" i="7" s="1" a="1"/>
  <c r="W186" i="7" s="1"/>
  <c r="X186" i="7" s="1"/>
  <c r="Y186" i="7" s="1"/>
  <c r="Q77" i="7"/>
  <c r="R77" i="7"/>
  <c r="W77" i="7" s="1" a="1"/>
  <c r="W77" i="7" s="1"/>
  <c r="Q12" i="7"/>
  <c r="V12" i="7" s="1" a="1"/>
  <c r="V12" i="7" s="1"/>
  <c r="R12" i="7"/>
  <c r="W12" i="7" s="1" a="1"/>
  <c r="W12" i="7" s="1"/>
  <c r="Q101" i="7"/>
  <c r="V101" i="7" s="1" a="1"/>
  <c r="V101" i="7" s="1"/>
  <c r="Q78" i="7"/>
  <c r="Q62" i="7"/>
  <c r="V62" i="7" s="1" a="1"/>
  <c r="V62" i="7" s="1"/>
  <c r="Q13" i="7"/>
  <c r="V13" i="7" s="1" a="1"/>
  <c r="V13" i="7" s="1"/>
  <c r="Q94" i="7"/>
  <c r="V94" i="7" s="1" a="1"/>
  <c r="V94" i="7" s="1"/>
  <c r="Q79" i="7"/>
  <c r="R79" i="7"/>
  <c r="W79" i="7" s="1" a="1"/>
  <c r="W79" i="7" s="1"/>
  <c r="Q14" i="7"/>
  <c r="R14" i="7"/>
  <c r="Q162" i="7"/>
  <c r="R162" i="7"/>
  <c r="Q53" i="7"/>
  <c r="R53" i="7"/>
  <c r="W53" i="7" s="1" a="1"/>
  <c r="W53" i="7" s="1"/>
  <c r="R139" i="7"/>
  <c r="W139" i="7" s="1" a="1"/>
  <c r="W139" i="7" s="1"/>
  <c r="Q139" i="7"/>
  <c r="R98" i="7"/>
  <c r="W98" i="7" s="1" a="1"/>
  <c r="W98" i="7" s="1"/>
  <c r="X98" i="7" s="1"/>
  <c r="Y98" i="7" s="1"/>
  <c r="Q98" i="7"/>
  <c r="V98" i="7" s="1" a="1"/>
  <c r="V98" i="7" s="1"/>
  <c r="Q48" i="7"/>
  <c r="R48" i="7"/>
  <c r="Q132" i="7"/>
  <c r="R132" i="7"/>
  <c r="W132" i="7" s="1" a="1"/>
  <c r="W132" i="7" s="1"/>
  <c r="Q138" i="7"/>
  <c r="R138" i="7"/>
  <c r="W138" i="7" s="1" a="1"/>
  <c r="W138" i="7" s="1"/>
  <c r="X138" i="7" s="1"/>
  <c r="Y138" i="7" s="1"/>
  <c r="U208" i="7" a="1"/>
  <c r="U208" i="7" s="1"/>
  <c r="V245" i="7" a="1"/>
  <c r="V245" i="7" s="1"/>
  <c r="T193" i="7" a="1"/>
  <c r="T193" i="7" s="1"/>
  <c r="U256" i="7" a="1"/>
  <c r="U256" i="7" s="1"/>
  <c r="U224" i="7" a="1"/>
  <c r="U224" i="7" s="1"/>
  <c r="U192" i="7" a="1"/>
  <c r="U192" i="7" s="1"/>
  <c r="U160" i="7" a="1"/>
  <c r="U160" i="7" s="1"/>
  <c r="T180" i="7" a="1"/>
  <c r="T180" i="7" s="1"/>
  <c r="V240" i="7" a="1"/>
  <c r="V240" i="7" s="1"/>
  <c r="U245" i="7" a="1"/>
  <c r="U245" i="7" s="1"/>
  <c r="U228" i="7" a="1"/>
  <c r="U228" i="7" s="1"/>
  <c r="T86" i="7" a="1"/>
  <c r="T86" i="7" s="1"/>
  <c r="W69" i="7" a="1"/>
  <c r="W69" i="7" s="1"/>
  <c r="T69" i="7" a="1"/>
  <c r="T69" i="7" s="1"/>
  <c r="V10" i="7" a="1"/>
  <c r="V10" i="7" s="1"/>
  <c r="T95" i="7" a="1"/>
  <c r="T95" i="7" s="1"/>
  <c r="W95" i="7" a="1"/>
  <c r="W95" i="7" s="1"/>
  <c r="X239" i="23"/>
  <c r="Y239" i="23" s="1"/>
  <c r="T253" i="23" a="1"/>
  <c r="T253" i="23" s="1"/>
  <c r="U253" i="23" a="1"/>
  <c r="U253" i="23" s="1"/>
  <c r="W253" i="23" a="1"/>
  <c r="W253" i="23" s="1"/>
  <c r="V253" i="23" a="1"/>
  <c r="V253" i="23" s="1"/>
  <c r="V250" i="23" a="1"/>
  <c r="V250" i="23" s="1"/>
  <c r="U250" i="23" a="1"/>
  <c r="U250" i="23" s="1"/>
  <c r="T250" i="23" a="1"/>
  <c r="T250" i="23" s="1"/>
  <c r="W250" i="23" a="1"/>
  <c r="W250" i="23" s="1"/>
  <c r="V191" i="23" a="1"/>
  <c r="V191" i="23" s="1"/>
  <c r="T191" i="23" a="1"/>
  <c r="T191" i="23" s="1"/>
  <c r="W191" i="23" a="1"/>
  <c r="W191" i="23" s="1"/>
  <c r="U191" i="23" a="1"/>
  <c r="U191" i="23" s="1"/>
  <c r="V184" i="23" a="1"/>
  <c r="V184" i="23" s="1"/>
  <c r="T184" i="23" a="1"/>
  <c r="T184" i="23" s="1"/>
  <c r="U184" i="23" a="1"/>
  <c r="U184" i="23" s="1"/>
  <c r="W184" i="23" a="1"/>
  <c r="W184" i="23" s="1"/>
  <c r="X207" i="23"/>
  <c r="Y207" i="23" s="1"/>
  <c r="X126" i="23"/>
  <c r="Y126" i="23" s="1"/>
  <c r="X119" i="23"/>
  <c r="Y119" i="23" s="1"/>
  <c r="U40" i="23" a="1"/>
  <c r="U40" i="23" s="1"/>
  <c r="X40" i="23" s="1"/>
  <c r="Y40" i="23" s="1"/>
  <c r="W42" i="23" a="1"/>
  <c r="W42" i="23" s="1"/>
  <c r="V42" i="23" a="1"/>
  <c r="V42" i="23" s="1"/>
  <c r="T42" i="23" a="1"/>
  <c r="T42" i="23" s="1"/>
  <c r="U42" i="23" a="1"/>
  <c r="U42" i="23" s="1"/>
  <c r="V47" i="23" a="1"/>
  <c r="V47" i="23" s="1"/>
  <c r="T47" i="23" a="1"/>
  <c r="T47" i="23" s="1"/>
  <c r="U47" i="23" a="1"/>
  <c r="U47" i="23" s="1"/>
  <c r="W47" i="23" a="1"/>
  <c r="W47" i="23" s="1"/>
  <c r="U35" i="23" a="1"/>
  <c r="U35" i="23" s="1"/>
  <c r="X35" i="23" s="1"/>
  <c r="Y35" i="23" s="1"/>
  <c r="V18" i="23" a="1"/>
  <c r="V18" i="23" s="1"/>
  <c r="T18" i="23" a="1"/>
  <c r="T18" i="23" s="1"/>
  <c r="U18" i="23" a="1"/>
  <c r="U18" i="23" s="1"/>
  <c r="V249" i="23" a="1"/>
  <c r="V249" i="23" s="1"/>
  <c r="W249" i="23" a="1"/>
  <c r="W249" i="23" s="1"/>
  <c r="U249" i="23" a="1"/>
  <c r="U249" i="23" s="1"/>
  <c r="T249" i="23" a="1"/>
  <c r="T249" i="23" s="1"/>
  <c r="X248" i="23"/>
  <c r="Y248" i="23" s="1"/>
  <c r="V226" i="23" a="1"/>
  <c r="V226" i="23" s="1"/>
  <c r="U226" i="23" a="1"/>
  <c r="U226" i="23" s="1"/>
  <c r="W226" i="23" a="1"/>
  <c r="W226" i="23" s="1"/>
  <c r="T226" i="23" a="1"/>
  <c r="T226" i="23" s="1"/>
  <c r="W167" i="23" a="1"/>
  <c r="W167" i="23" s="1"/>
  <c r="V167" i="23" a="1"/>
  <c r="V167" i="23" s="1"/>
  <c r="U167" i="23" a="1"/>
  <c r="U167" i="23" s="1"/>
  <c r="T167" i="23" a="1"/>
  <c r="T167" i="23" s="1"/>
  <c r="X237" i="23"/>
  <c r="Y237" i="23" s="1"/>
  <c r="V208" i="23" a="1"/>
  <c r="V208" i="23" s="1"/>
  <c r="W208" i="23" a="1"/>
  <c r="W208" i="23" s="1"/>
  <c r="T208" i="23" a="1"/>
  <c r="T208" i="23" s="1"/>
  <c r="U208" i="23" a="1"/>
  <c r="U208" i="23" s="1"/>
  <c r="V178" i="23" a="1"/>
  <c r="V178" i="23" s="1"/>
  <c r="T178" i="23" a="1"/>
  <c r="T178" i="23" s="1"/>
  <c r="W178" i="23" a="1"/>
  <c r="W178" i="23" s="1"/>
  <c r="U178" i="23" a="1"/>
  <c r="U178" i="23" s="1"/>
  <c r="T183" i="23" a="1"/>
  <c r="T183" i="23" s="1"/>
  <c r="V183" i="23" a="1"/>
  <c r="V183" i="23" s="1"/>
  <c r="U183" i="23" a="1"/>
  <c r="U183" i="23" s="1"/>
  <c r="W183" i="23" a="1"/>
  <c r="W183" i="23" s="1"/>
  <c r="X161" i="23"/>
  <c r="Y161" i="23" s="1"/>
  <c r="X195" i="23"/>
  <c r="Y195" i="23" s="1"/>
  <c r="V145" i="23" a="1"/>
  <c r="V145" i="23" s="1"/>
  <c r="U145" i="23" a="1"/>
  <c r="U145" i="23" s="1"/>
  <c r="T145" i="23" a="1"/>
  <c r="T145" i="23" s="1"/>
  <c r="W145" i="23" a="1"/>
  <c r="W145" i="23" s="1"/>
  <c r="X204" i="23"/>
  <c r="Y204" i="23" s="1"/>
  <c r="T173" i="23" a="1"/>
  <c r="T173" i="23" s="1"/>
  <c r="W173" i="23" a="1"/>
  <c r="W173" i="23" s="1"/>
  <c r="V173" i="23" a="1"/>
  <c r="V173" i="23" s="1"/>
  <c r="U173" i="23" a="1"/>
  <c r="U173" i="23" s="1"/>
  <c r="X44" i="23"/>
  <c r="Y44" i="23" s="1"/>
  <c r="V83" i="23" a="1"/>
  <c r="V83" i="23" s="1"/>
  <c r="T83" i="23" a="1"/>
  <c r="T83" i="23" s="1"/>
  <c r="W83" i="23" a="1"/>
  <c r="W83" i="23" s="1"/>
  <c r="U83" i="23" a="1"/>
  <c r="U83" i="23" s="1"/>
  <c r="V30" i="23" a="1"/>
  <c r="V30" i="23" s="1"/>
  <c r="T30" i="23" a="1"/>
  <c r="T30" i="23" s="1"/>
  <c r="T79" i="23" a="1"/>
  <c r="T79" i="23" s="1"/>
  <c r="W79" i="23" a="1"/>
  <c r="W79" i="23" s="1"/>
  <c r="V79" i="23" a="1"/>
  <c r="V79" i="23" s="1"/>
  <c r="U79" i="23" a="1"/>
  <c r="U79" i="23" s="1"/>
  <c r="W9" i="23" a="1"/>
  <c r="W9" i="23" s="1"/>
  <c r="V9" i="23" a="1"/>
  <c r="V9" i="23" s="1"/>
  <c r="T9" i="23" a="1"/>
  <c r="T9" i="23" s="1"/>
  <c r="U9" i="23" a="1"/>
  <c r="U9" i="23" s="1"/>
  <c r="V87" i="23" a="1"/>
  <c r="V87" i="23" s="1"/>
  <c r="T87" i="23" a="1"/>
  <c r="T87" i="23" s="1"/>
  <c r="W87" i="23" a="1"/>
  <c r="W87" i="23" s="1"/>
  <c r="U87" i="23" a="1"/>
  <c r="U87" i="23" s="1"/>
  <c r="V39" i="23" a="1"/>
  <c r="V39" i="23" s="1"/>
  <c r="W39" i="23" a="1"/>
  <c r="W39" i="23" s="1"/>
  <c r="T39" i="23" a="1"/>
  <c r="T39" i="23" s="1"/>
  <c r="U39" i="23" a="1"/>
  <c r="U39" i="23" s="1"/>
  <c r="V242" i="23" a="1"/>
  <c r="V242" i="23" s="1"/>
  <c r="W242" i="23" a="1"/>
  <c r="W242" i="23" s="1"/>
  <c r="U242" i="23" a="1"/>
  <c r="U242" i="23" s="1"/>
  <c r="T242" i="23" a="1"/>
  <c r="T242" i="23" s="1"/>
  <c r="V216" i="23" a="1"/>
  <c r="V216" i="23" s="1"/>
  <c r="T216" i="23" a="1"/>
  <c r="T216" i="23" s="1"/>
  <c r="U216" i="23" a="1"/>
  <c r="U216" i="23" s="1"/>
  <c r="X231" i="23"/>
  <c r="Y231" i="23" s="1"/>
  <c r="X193" i="23"/>
  <c r="Y193" i="23" s="1"/>
  <c r="X192" i="23"/>
  <c r="Y192" i="23" s="1"/>
  <c r="T182" i="23" a="1"/>
  <c r="T182" i="23" s="1"/>
  <c r="W182" i="23" a="1"/>
  <c r="W182" i="23" s="1"/>
  <c r="V182" i="23" a="1"/>
  <c r="V182" i="23" s="1"/>
  <c r="U182" i="23" a="1"/>
  <c r="U182" i="23" s="1"/>
  <c r="V137" i="23" a="1"/>
  <c r="V137" i="23" s="1"/>
  <c r="T137" i="23" a="1"/>
  <c r="T137" i="23" s="1"/>
  <c r="W137" i="23" a="1"/>
  <c r="W137" i="23" s="1"/>
  <c r="U137" i="23" a="1"/>
  <c r="U137" i="23" s="1"/>
  <c r="V170" i="23" a="1"/>
  <c r="V170" i="23" s="1"/>
  <c r="U170" i="23" a="1"/>
  <c r="U170" i="23" s="1"/>
  <c r="W170" i="23" a="1"/>
  <c r="W170" i="23" s="1"/>
  <c r="T170" i="23" a="1"/>
  <c r="T170" i="23" s="1"/>
  <c r="T139" i="23" a="1"/>
  <c r="T139" i="23" s="1"/>
  <c r="V139" i="23" a="1"/>
  <c r="V139" i="23" s="1"/>
  <c r="W139" i="23" a="1"/>
  <c r="W139" i="23" s="1"/>
  <c r="U139" i="23" a="1"/>
  <c r="U139" i="23" s="1"/>
  <c r="W160" i="23" a="1"/>
  <c r="W160" i="23" s="1"/>
  <c r="T160" i="23" a="1"/>
  <c r="T160" i="23" s="1"/>
  <c r="V160" i="23" a="1"/>
  <c r="V160" i="23" s="1"/>
  <c r="U160" i="23" a="1"/>
  <c r="U160" i="23" s="1"/>
  <c r="X99" i="23"/>
  <c r="Y99" i="23" s="1"/>
  <c r="V43" i="23" a="1"/>
  <c r="V43" i="23" s="1"/>
  <c r="T43" i="23" a="1"/>
  <c r="T43" i="23" s="1"/>
  <c r="U43" i="23" a="1"/>
  <c r="U43" i="23" s="1"/>
  <c r="W43" i="23" a="1"/>
  <c r="W43" i="23" s="1"/>
  <c r="W17" i="23" a="1"/>
  <c r="W17" i="23" s="1"/>
  <c r="V17" i="23" a="1"/>
  <c r="V17" i="23" s="1"/>
  <c r="T17" i="23" a="1"/>
  <c r="T17" i="23" s="1"/>
  <c r="U17" i="23" a="1"/>
  <c r="U17" i="23" s="1"/>
  <c r="V154" i="23" a="1"/>
  <c r="V154" i="23" s="1"/>
  <c r="U154" i="23" a="1"/>
  <c r="U154" i="23" s="1"/>
  <c r="W154" i="23" a="1"/>
  <c r="W154" i="23" s="1"/>
  <c r="T154" i="23" a="1"/>
  <c r="T154" i="23" s="1"/>
  <c r="U168" i="23" a="1"/>
  <c r="U168" i="23" s="1"/>
  <c r="V168" i="23" a="1"/>
  <c r="V168" i="23" s="1"/>
  <c r="T168" i="23" a="1"/>
  <c r="T168" i="23" s="1"/>
  <c r="V141" i="23" a="1"/>
  <c r="V141" i="23" s="1"/>
  <c r="T141" i="23" a="1"/>
  <c r="T141" i="23" s="1"/>
  <c r="U141" i="23" a="1"/>
  <c r="U141" i="23" s="1"/>
  <c r="W141" i="23" a="1"/>
  <c r="W141" i="23" s="1"/>
  <c r="W151" i="23" a="1"/>
  <c r="W151" i="23" s="1"/>
  <c r="T151" i="23" a="1"/>
  <c r="T151" i="23" s="1"/>
  <c r="U151" i="23" a="1"/>
  <c r="U151" i="23" s="1"/>
  <c r="V151" i="23" a="1"/>
  <c r="V151" i="23" s="1"/>
  <c r="T8" i="23" a="1"/>
  <c r="T8" i="23" s="1"/>
  <c r="V8" i="23" a="1"/>
  <c r="V8" i="23" s="1"/>
  <c r="U8" i="23" a="1"/>
  <c r="U8" i="23" s="1"/>
  <c r="W8" i="23" a="1"/>
  <c r="W8" i="23" s="1"/>
  <c r="T41" i="23" a="1"/>
  <c r="T41" i="23" s="1"/>
  <c r="W41" i="23" a="1"/>
  <c r="W41" i="23" s="1"/>
  <c r="V41" i="23" a="1"/>
  <c r="V41" i="23" s="1"/>
  <c r="U41" i="23" a="1"/>
  <c r="U41" i="23" s="1"/>
  <c r="T28" i="23" a="1"/>
  <c r="T28" i="23" s="1"/>
  <c r="W28" i="23" a="1"/>
  <c r="W28" i="23" s="1"/>
  <c r="U28" i="23" a="1"/>
  <c r="U28" i="23" s="1"/>
  <c r="V28" i="23" a="1"/>
  <c r="V28" i="23" s="1"/>
  <c r="V22" i="23" a="1"/>
  <c r="V22" i="23" s="1"/>
  <c r="W22" i="23" a="1"/>
  <c r="W22" i="23" s="1"/>
  <c r="T22" i="23" a="1"/>
  <c r="T22" i="23" s="1"/>
  <c r="X37" i="23"/>
  <c r="Y37" i="23" s="1"/>
  <c r="X25" i="23"/>
  <c r="Y25" i="23" s="1"/>
  <c r="V258" i="23" a="1"/>
  <c r="V258" i="23" s="1"/>
  <c r="W258" i="23" a="1"/>
  <c r="W258" i="23" s="1"/>
  <c r="U258" i="23" a="1"/>
  <c r="U258" i="23" s="1"/>
  <c r="T258" i="23" a="1"/>
  <c r="T258" i="23" s="1"/>
  <c r="X175" i="23"/>
  <c r="Y175" i="23" s="1"/>
  <c r="V55" i="23" a="1"/>
  <c r="V55" i="23" s="1"/>
  <c r="T55" i="23" a="1"/>
  <c r="T55" i="23" s="1"/>
  <c r="W55" i="23" a="1"/>
  <c r="W55" i="23" s="1"/>
  <c r="U55" i="23" a="1"/>
  <c r="U55" i="23" s="1"/>
  <c r="V6" i="23" a="1"/>
  <c r="V6" i="23" s="1"/>
  <c r="T6" i="23" a="1"/>
  <c r="T6" i="23" s="1"/>
  <c r="U6" i="23" a="1"/>
  <c r="U6" i="23" s="1"/>
  <c r="W21" i="23" a="1"/>
  <c r="W21" i="23" s="1"/>
  <c r="V21" i="23" a="1"/>
  <c r="V21" i="23" s="1"/>
  <c r="U21" i="23" a="1"/>
  <c r="U21" i="23" s="1"/>
  <c r="T21" i="23" a="1"/>
  <c r="T21" i="23" s="1"/>
  <c r="X261" i="23"/>
  <c r="Y261" i="23" s="1"/>
  <c r="V200" i="23" a="1"/>
  <c r="V200" i="23" s="1"/>
  <c r="W200" i="23" a="1"/>
  <c r="W200" i="23" s="1"/>
  <c r="T200" i="23" a="1"/>
  <c r="T200" i="23" s="1"/>
  <c r="U200" i="23" a="1"/>
  <c r="U200" i="23" s="1"/>
  <c r="W140" i="23" a="1"/>
  <c r="W140" i="23" s="1"/>
  <c r="U140" i="23" a="1"/>
  <c r="U140" i="23" s="1"/>
  <c r="V140" i="23" a="1"/>
  <c r="V140" i="23" s="1"/>
  <c r="T140" i="23" a="1"/>
  <c r="T140" i="23" s="1"/>
  <c r="V218" i="23" a="1"/>
  <c r="V218" i="23" s="1"/>
  <c r="W218" i="23" a="1"/>
  <c r="W218" i="23" s="1"/>
  <c r="U218" i="23" a="1"/>
  <c r="U218" i="23" s="1"/>
  <c r="T218" i="23" a="1"/>
  <c r="T218" i="23" s="1"/>
  <c r="X209" i="23"/>
  <c r="Y209" i="23" s="1"/>
  <c r="X238" i="23"/>
  <c r="Y238" i="23" s="1"/>
  <c r="X229" i="23"/>
  <c r="Y229" i="23" s="1"/>
  <c r="V146" i="23" a="1"/>
  <c r="V146" i="23" s="1"/>
  <c r="W146" i="23" a="1"/>
  <c r="W146" i="23" s="1"/>
  <c r="U146" i="23" a="1"/>
  <c r="U146" i="23" s="1"/>
  <c r="T146" i="23" a="1"/>
  <c r="T146" i="23" s="1"/>
  <c r="T143" i="23" a="1"/>
  <c r="T143" i="23" s="1"/>
  <c r="V143" i="23" a="1"/>
  <c r="V143" i="23" s="1"/>
  <c r="W143" i="23" a="1"/>
  <c r="W143" i="23" s="1"/>
  <c r="U143" i="23" a="1"/>
  <c r="U143" i="23" s="1"/>
  <c r="X199" i="23"/>
  <c r="Y199" i="23" s="1"/>
  <c r="X203" i="23"/>
  <c r="Y203" i="23" s="1"/>
  <c r="X222" i="23"/>
  <c r="Y222" i="23" s="1"/>
  <c r="X107" i="23"/>
  <c r="Y107" i="23" s="1"/>
  <c r="X72" i="23"/>
  <c r="Y72" i="23" s="1"/>
  <c r="X64" i="23"/>
  <c r="Y64" i="23" s="1"/>
  <c r="U108" i="23" a="1"/>
  <c r="U108" i="23" s="1"/>
  <c r="T108" i="23" a="1"/>
  <c r="T108" i="23" s="1"/>
  <c r="V108" i="23" a="1"/>
  <c r="V108" i="23" s="1"/>
  <c r="W108" i="23" a="1"/>
  <c r="W108" i="23" s="1"/>
  <c r="T59" i="23" a="1"/>
  <c r="T59" i="23" s="1"/>
  <c r="V59" i="23" a="1"/>
  <c r="V59" i="23" s="1"/>
  <c r="U59" i="23" a="1"/>
  <c r="U59" i="23" s="1"/>
  <c r="W59" i="23" a="1"/>
  <c r="W59" i="23" s="1"/>
  <c r="V26" i="23" a="1"/>
  <c r="V26" i="23" s="1"/>
  <c r="U26" i="23" a="1"/>
  <c r="U26" i="23" s="1"/>
  <c r="T26" i="23" a="1"/>
  <c r="T26" i="23" s="1"/>
  <c r="W26" i="23" a="1"/>
  <c r="W26" i="23" s="1"/>
  <c r="X211" i="23"/>
  <c r="Y211" i="23" s="1"/>
  <c r="X213" i="23"/>
  <c r="Y213" i="23" s="1"/>
  <c r="X174" i="23"/>
  <c r="Y174" i="23" s="1"/>
  <c r="T67" i="23" a="1"/>
  <c r="T67" i="23" s="1"/>
  <c r="V67" i="23" a="1"/>
  <c r="V67" i="23" s="1"/>
  <c r="U67" i="23" a="1"/>
  <c r="U67" i="23" s="1"/>
  <c r="W67" i="23" a="1"/>
  <c r="W67" i="23" s="1"/>
  <c r="V71" i="23" a="1"/>
  <c r="V71" i="23" s="1"/>
  <c r="T71" i="23" a="1"/>
  <c r="T71" i="23" s="1"/>
  <c r="U71" i="23" a="1"/>
  <c r="U71" i="23" s="1"/>
  <c r="W71" i="23" a="1"/>
  <c r="W71" i="23" s="1"/>
  <c r="V75" i="23" a="1"/>
  <c r="V75" i="23" s="1"/>
  <c r="T75" i="23" a="1"/>
  <c r="T75" i="23" s="1"/>
  <c r="W75" i="23" a="1"/>
  <c r="W75" i="23" s="1"/>
  <c r="U75" i="23" a="1"/>
  <c r="U75" i="23" s="1"/>
  <c r="T38" i="23" a="1"/>
  <c r="T38" i="23" s="1"/>
  <c r="U38" i="23" a="1"/>
  <c r="U38" i="23" s="1"/>
  <c r="A55" i="23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U50" i="23" a="1"/>
  <c r="U50" i="23" s="1"/>
  <c r="X50" i="23" s="1"/>
  <c r="Y50" i="23" s="1"/>
  <c r="X223" i="23"/>
  <c r="Y223" i="23" s="1"/>
  <c r="V217" i="23" a="1"/>
  <c r="V217" i="23" s="1"/>
  <c r="U217" i="23" a="1"/>
  <c r="U217" i="23" s="1"/>
  <c r="T217" i="23" a="1"/>
  <c r="T217" i="23" s="1"/>
  <c r="W217" i="23" a="1"/>
  <c r="W217" i="23" s="1"/>
  <c r="X244" i="23"/>
  <c r="Y244" i="23" s="1"/>
  <c r="X246" i="23"/>
  <c r="Y246" i="23" s="1"/>
  <c r="V234" i="23" a="1"/>
  <c r="V234" i="23" s="1"/>
  <c r="T234" i="23" a="1"/>
  <c r="T234" i="23" s="1"/>
  <c r="W234" i="23" a="1"/>
  <c r="W234" i="23" s="1"/>
  <c r="U234" i="23" a="1"/>
  <c r="U234" i="23" s="1"/>
  <c r="W215" i="23" a="1"/>
  <c r="W215" i="23" s="1"/>
  <c r="V215" i="23" a="1"/>
  <c r="V215" i="23" s="1"/>
  <c r="U215" i="23" a="1"/>
  <c r="U215" i="23" s="1"/>
  <c r="T215" i="23" a="1"/>
  <c r="T215" i="23" s="1"/>
  <c r="T188" i="23" a="1"/>
  <c r="T188" i="23" s="1"/>
  <c r="V188" i="23" a="1"/>
  <c r="V188" i="23" s="1"/>
  <c r="U188" i="23" a="1"/>
  <c r="U188" i="23" s="1"/>
  <c r="X198" i="23"/>
  <c r="Y198" i="23" s="1"/>
  <c r="V153" i="23" a="1"/>
  <c r="V153" i="23" s="1"/>
  <c r="U153" i="23" a="1"/>
  <c r="U153" i="23" s="1"/>
  <c r="T153" i="23" a="1"/>
  <c r="T153" i="23" s="1"/>
  <c r="W153" i="23" a="1"/>
  <c r="W153" i="23" s="1"/>
  <c r="T135" i="23" a="1"/>
  <c r="T135" i="23" s="1"/>
  <c r="V135" i="23" a="1"/>
  <c r="V135" i="23" s="1"/>
  <c r="U135" i="23" a="1"/>
  <c r="U135" i="23" s="1"/>
  <c r="W135" i="23" a="1"/>
  <c r="W135" i="23" s="1"/>
  <c r="X190" i="23"/>
  <c r="Y190" i="23" s="1"/>
  <c r="U128" i="23" a="1"/>
  <c r="U128" i="23" s="1"/>
  <c r="V128" i="23" a="1"/>
  <c r="V128" i="23" s="1"/>
  <c r="T128" i="23" a="1"/>
  <c r="T128" i="23" s="1"/>
  <c r="W128" i="23" a="1"/>
  <c r="W128" i="23" s="1"/>
  <c r="V120" i="23" a="1"/>
  <c r="V120" i="23" s="1"/>
  <c r="T120" i="23" a="1"/>
  <c r="T120" i="23" s="1"/>
  <c r="W120" i="23" a="1"/>
  <c r="W120" i="23" s="1"/>
  <c r="U120" i="23" a="1"/>
  <c r="U120" i="23" s="1"/>
  <c r="V10" i="23" a="1"/>
  <c r="V10" i="23" s="1"/>
  <c r="W10" i="23" a="1"/>
  <c r="W10" i="23" s="1"/>
  <c r="U10" i="23" a="1"/>
  <c r="U10" i="23" s="1"/>
  <c r="T10" i="23" a="1"/>
  <c r="T10" i="23" s="1"/>
  <c r="V51" i="23" a="1"/>
  <c r="V51" i="23" s="1"/>
  <c r="T51" i="23" a="1"/>
  <c r="T51" i="23" s="1"/>
  <c r="U51" i="23" a="1"/>
  <c r="U51" i="23" s="1"/>
  <c r="W51" i="23" a="1"/>
  <c r="W51" i="23" s="1"/>
  <c r="V63" i="23" a="1"/>
  <c r="V63" i="23" s="1"/>
  <c r="T63" i="23" a="1"/>
  <c r="T63" i="23" s="1"/>
  <c r="W63" i="23" a="1"/>
  <c r="W63" i="23" s="1"/>
  <c r="U63" i="23" a="1"/>
  <c r="U63" i="23" s="1"/>
  <c r="X13" i="23"/>
  <c r="Y13" i="23" s="1"/>
  <c r="X257" i="23"/>
  <c r="Y257" i="23" s="1"/>
  <c r="X156" i="23"/>
  <c r="Y156" i="23" s="1"/>
  <c r="V225" i="23" a="1"/>
  <c r="V225" i="23" s="1"/>
  <c r="T225" i="23" a="1"/>
  <c r="T225" i="23" s="1"/>
  <c r="W225" i="23" a="1"/>
  <c r="W225" i="23" s="1"/>
  <c r="U225" i="23" a="1"/>
  <c r="U225" i="23" s="1"/>
  <c r="X259" i="23"/>
  <c r="Y259" i="23" s="1"/>
  <c r="W255" i="23" a="1"/>
  <c r="W255" i="23" s="1"/>
  <c r="V255" i="23" a="1"/>
  <c r="V255" i="23" s="1"/>
  <c r="U255" i="23" a="1"/>
  <c r="U255" i="23" s="1"/>
  <c r="T255" i="23" a="1"/>
  <c r="T255" i="23" s="1"/>
  <c r="X256" i="23"/>
  <c r="Y256" i="23" s="1"/>
  <c r="X247" i="23"/>
  <c r="Y247" i="23" s="1"/>
  <c r="W240" i="23" a="1"/>
  <c r="W240" i="23" s="1"/>
  <c r="V240" i="23" a="1"/>
  <c r="V240" i="23" s="1"/>
  <c r="U240" i="23" a="1"/>
  <c r="U240" i="23" s="1"/>
  <c r="T240" i="23" a="1"/>
  <c r="T240" i="23" s="1"/>
  <c r="W205" i="23" a="1"/>
  <c r="W205" i="23" s="1"/>
  <c r="V205" i="23" a="1"/>
  <c r="V205" i="23" s="1"/>
  <c r="U205" i="23" a="1"/>
  <c r="U205" i="23" s="1"/>
  <c r="T205" i="23" a="1"/>
  <c r="T205" i="23" s="1"/>
  <c r="V241" i="23" a="1"/>
  <c r="V241" i="23" s="1"/>
  <c r="U241" i="23" a="1"/>
  <c r="U241" i="23" s="1"/>
  <c r="T241" i="23" a="1"/>
  <c r="T241" i="23" s="1"/>
  <c r="W241" i="23" a="1"/>
  <c r="W241" i="23" s="1"/>
  <c r="X232" i="23"/>
  <c r="Y232" i="23" s="1"/>
  <c r="X210" i="23"/>
  <c r="Y210" i="23" s="1"/>
  <c r="T212" i="23" a="1"/>
  <c r="T212" i="23" s="1"/>
  <c r="V212" i="23" a="1"/>
  <c r="V212" i="23" s="1"/>
  <c r="U212" i="23" a="1"/>
  <c r="U212" i="23" s="1"/>
  <c r="W212" i="23" a="1"/>
  <c r="W212" i="23" s="1"/>
  <c r="T214" i="23" a="1"/>
  <c r="T214" i="23" s="1"/>
  <c r="V214" i="23" a="1"/>
  <c r="V214" i="23" s="1"/>
  <c r="U214" i="23" a="1"/>
  <c r="U214" i="23" s="1"/>
  <c r="V162" i="23" a="1"/>
  <c r="V162" i="23" s="1"/>
  <c r="W162" i="23" a="1"/>
  <c r="W162" i="23" s="1"/>
  <c r="T162" i="23" a="1"/>
  <c r="T162" i="23" s="1"/>
  <c r="U162" i="23" a="1"/>
  <c r="U162" i="23" s="1"/>
  <c r="X165" i="23"/>
  <c r="Y165" i="23" s="1"/>
  <c r="W201" i="23" a="1"/>
  <c r="W201" i="23" s="1"/>
  <c r="V201" i="23" a="1"/>
  <c r="V201" i="23" s="1"/>
  <c r="U201" i="23" a="1"/>
  <c r="U201" i="23" s="1"/>
  <c r="T201" i="23" a="1"/>
  <c r="T201" i="23" s="1"/>
  <c r="V124" i="23" a="1"/>
  <c r="V124" i="23" s="1"/>
  <c r="T124" i="23" a="1"/>
  <c r="T124" i="23" s="1"/>
  <c r="W124" i="23" a="1"/>
  <c r="W124" i="23" s="1"/>
  <c r="U124" i="23" a="1"/>
  <c r="U124" i="23" s="1"/>
  <c r="V116" i="23" a="1"/>
  <c r="V116" i="23" s="1"/>
  <c r="T116" i="23" a="1"/>
  <c r="T116" i="23" s="1"/>
  <c r="W116" i="23" a="1"/>
  <c r="W116" i="23" s="1"/>
  <c r="U116" i="23" a="1"/>
  <c r="U116" i="23" s="1"/>
  <c r="X133" i="23"/>
  <c r="Y133" i="23" s="1"/>
  <c r="T157" i="23" a="1"/>
  <c r="T157" i="23" s="1"/>
  <c r="U157" i="23" a="1"/>
  <c r="U157" i="23" s="1"/>
  <c r="V157" i="23" a="1"/>
  <c r="V157" i="23" s="1"/>
  <c r="W157" i="23" a="1"/>
  <c r="W157" i="23" s="1"/>
  <c r="T122" i="23" a="1"/>
  <c r="T122" i="23" s="1"/>
  <c r="V122" i="23" a="1"/>
  <c r="V122" i="23" s="1"/>
  <c r="W122" i="23" a="1"/>
  <c r="W122" i="23" s="1"/>
  <c r="U98" i="23" a="1"/>
  <c r="U98" i="23" s="1"/>
  <c r="W98" i="23" a="1"/>
  <c r="W98" i="23" s="1"/>
  <c r="V98" i="23" a="1"/>
  <c r="V98" i="23" s="1"/>
  <c r="T98" i="23" a="1"/>
  <c r="T98" i="23" s="1"/>
  <c r="V34" i="23" a="1"/>
  <c r="V34" i="23" s="1"/>
  <c r="U34" i="23" a="1"/>
  <c r="U34" i="23" s="1"/>
  <c r="W34" i="23" a="1"/>
  <c r="W34" i="23" s="1"/>
  <c r="T34" i="23" a="1"/>
  <c r="T34" i="23" s="1"/>
  <c r="W33" i="23" a="1"/>
  <c r="W33" i="23" s="1"/>
  <c r="V33" i="23" a="1"/>
  <c r="V33" i="23" s="1"/>
  <c r="T33" i="23" a="1"/>
  <c r="T33" i="23" s="1"/>
  <c r="U33" i="23" a="1"/>
  <c r="U33" i="23" s="1"/>
  <c r="V14" i="23" a="1"/>
  <c r="V14" i="23" s="1"/>
  <c r="U14" i="23" a="1"/>
  <c r="U14" i="23" s="1"/>
  <c r="T14" i="23" a="1"/>
  <c r="T14" i="23" s="1"/>
  <c r="V91" i="23" a="1"/>
  <c r="V91" i="23" s="1"/>
  <c r="T91" i="23" a="1"/>
  <c r="T91" i="23" s="1"/>
  <c r="U91" i="23" a="1"/>
  <c r="U91" i="23" s="1"/>
  <c r="W91" i="23" a="1"/>
  <c r="W91" i="23" s="1"/>
  <c r="T20" i="23" a="1"/>
  <c r="T20" i="23" s="1"/>
  <c r="W20" i="23" a="1"/>
  <c r="W20" i="23" s="1"/>
  <c r="U20" i="23" a="1"/>
  <c r="U20" i="23" s="1"/>
  <c r="V20" i="23" a="1"/>
  <c r="V20" i="23" s="1"/>
  <c r="X12" i="23"/>
  <c r="Y12" i="23" s="1"/>
  <c r="U95" i="7" a="1"/>
  <c r="U95" i="7" s="1"/>
  <c r="W199" i="7" a="1"/>
  <c r="W199" i="7" s="1"/>
  <c r="V199" i="7" a="1"/>
  <c r="V199" i="7" s="1"/>
  <c r="T199" i="7" a="1"/>
  <c r="T199" i="7" s="1"/>
  <c r="W159" i="7" a="1"/>
  <c r="W159" i="7" s="1"/>
  <c r="T159" i="7" a="1"/>
  <c r="T159" i="7" s="1"/>
  <c r="T230" i="7" a="1"/>
  <c r="T230" i="7" s="1"/>
  <c r="U158" i="7" a="1"/>
  <c r="U158" i="7" s="1"/>
  <c r="T156" i="7" a="1"/>
  <c r="T156" i="7" s="1"/>
  <c r="U201" i="7" a="1"/>
  <c r="U201" i="7" s="1"/>
  <c r="U223" i="7" a="1"/>
  <c r="U223" i="7" s="1"/>
  <c r="V223" i="7" a="1"/>
  <c r="V223" i="7" s="1"/>
  <c r="V151" i="7" a="1"/>
  <c r="V151" i="7" s="1"/>
  <c r="V226" i="7" a="1"/>
  <c r="V226" i="7" s="1"/>
  <c r="U226" i="7" a="1"/>
  <c r="U226" i="7" s="1"/>
  <c r="V236" i="7" a="1"/>
  <c r="V236" i="7" s="1"/>
  <c r="T236" i="7" a="1"/>
  <c r="T236" i="7" s="1"/>
  <c r="U141" i="7" a="1"/>
  <c r="U141" i="7" s="1"/>
  <c r="U180" i="7" a="1"/>
  <c r="U180" i="7" s="1"/>
  <c r="V224" i="7" a="1"/>
  <c r="V224" i="7" s="1"/>
  <c r="U6" i="20" a="1"/>
  <c r="U6" i="20" s="1"/>
  <c r="W134" i="22" a="1"/>
  <c r="W134" i="22" s="1"/>
  <c r="U134" i="22" a="1"/>
  <c r="U134" i="22" s="1"/>
  <c r="V134" i="22" a="1"/>
  <c r="V134" i="22" s="1"/>
  <c r="V159" i="7" a="1"/>
  <c r="V159" i="7" s="1"/>
  <c r="W213" i="7" a="1"/>
  <c r="W213" i="7" s="1"/>
  <c r="V213" i="7" a="1"/>
  <c r="V213" i="7" s="1"/>
  <c r="W260" i="7" a="1"/>
  <c r="W260" i="7" s="1"/>
  <c r="W197" i="7" a="1"/>
  <c r="W197" i="7" s="1"/>
  <c r="V197" i="7" a="1"/>
  <c r="V197" i="7" s="1"/>
  <c r="W195" i="7" a="1"/>
  <c r="W195" i="7" s="1"/>
  <c r="T195" i="7" a="1"/>
  <c r="T195" i="7" s="1"/>
  <c r="U205" i="7" a="1"/>
  <c r="U205" i="7" s="1"/>
  <c r="W205" i="7" a="1"/>
  <c r="W205" i="7" s="1"/>
  <c r="T147" i="7" a="1"/>
  <c r="T147" i="7" s="1"/>
  <c r="V147" i="7" a="1"/>
  <c r="V147" i="7" s="1"/>
  <c r="W80" i="20" a="1"/>
  <c r="W80" i="20" s="1"/>
  <c r="T80" i="20" a="1"/>
  <c r="T80" i="20" s="1"/>
  <c r="U80" i="20" a="1"/>
  <c r="U80" i="20" s="1"/>
  <c r="W38" i="20" a="1"/>
  <c r="W38" i="20" s="1"/>
  <c r="U38" i="20" a="1"/>
  <c r="U38" i="20" s="1"/>
  <c r="V38" i="20" a="1"/>
  <c r="V38" i="20" s="1"/>
  <c r="X146" i="21"/>
  <c r="Y146" i="21" s="1"/>
  <c r="X205" i="22"/>
  <c r="Y205" i="22" s="1"/>
  <c r="W219" i="21" a="1"/>
  <c r="W219" i="21" s="1"/>
  <c r="T219" i="21" a="1"/>
  <c r="T219" i="21" s="1"/>
  <c r="V219" i="21" a="1"/>
  <c r="V219" i="21" s="1"/>
  <c r="V177" i="7" a="1"/>
  <c r="V177" i="7" s="1"/>
  <c r="T177" i="7" a="1"/>
  <c r="T177" i="7" s="1"/>
  <c r="W231" i="7" a="1"/>
  <c r="W231" i="7" s="1"/>
  <c r="V231" i="7" a="1"/>
  <c r="V231" i="7" s="1"/>
  <c r="V48" i="20" a="1"/>
  <c r="V48" i="20" s="1"/>
  <c r="W48" i="20" a="1"/>
  <c r="W48" i="20" s="1"/>
  <c r="T48" i="20" a="1"/>
  <c r="T48" i="20" s="1"/>
  <c r="U196" i="7" a="1"/>
  <c r="U196" i="7" s="1"/>
  <c r="W165" i="7" a="1"/>
  <c r="W165" i="7" s="1"/>
  <c r="T165" i="7" a="1"/>
  <c r="T165" i="7" s="1"/>
  <c r="T117" i="20" a="1"/>
  <c r="T117" i="20" s="1"/>
  <c r="U86" i="20" a="1"/>
  <c r="U86" i="20" s="1"/>
  <c r="T86" i="20" a="1"/>
  <c r="T86" i="20" s="1"/>
  <c r="T100" i="22" a="1"/>
  <c r="T100" i="22" s="1"/>
  <c r="X100" i="22" s="1"/>
  <c r="Y100" i="22" s="1"/>
  <c r="U100" i="22" a="1"/>
  <c r="U100" i="22" s="1"/>
  <c r="W100" i="22" a="1"/>
  <c r="W100" i="22" s="1"/>
  <c r="V100" i="22" a="1"/>
  <c r="V100" i="22" s="1"/>
  <c r="T62" i="21" a="1"/>
  <c r="T62" i="21" s="1"/>
  <c r="U62" i="21" a="1"/>
  <c r="U62" i="21" s="1"/>
  <c r="V62" i="21" a="1"/>
  <c r="V62" i="21" s="1"/>
  <c r="W237" i="21" a="1"/>
  <c r="W237" i="21" s="1"/>
  <c r="V237" i="21" a="1"/>
  <c r="V237" i="21" s="1"/>
  <c r="T237" i="21" a="1"/>
  <c r="T237" i="21" s="1"/>
  <c r="W130" i="21" a="1"/>
  <c r="W130" i="21" s="1"/>
  <c r="T130" i="21" a="1"/>
  <c r="T130" i="21" s="1"/>
  <c r="V130" i="21" a="1"/>
  <c r="V130" i="21" s="1"/>
  <c r="T44" i="21" a="1"/>
  <c r="T44" i="21" s="1"/>
  <c r="V44" i="21" a="1"/>
  <c r="V44" i="21" s="1"/>
  <c r="W44" i="21" a="1"/>
  <c r="W44" i="21" s="1"/>
  <c r="U214" i="20" a="1"/>
  <c r="U214" i="20" s="1"/>
  <c r="V214" i="20" a="1"/>
  <c r="V214" i="20" s="1"/>
  <c r="T214" i="20" a="1"/>
  <c r="T214" i="20" s="1"/>
  <c r="W214" i="20" a="1"/>
  <c r="W214" i="20" s="1"/>
  <c r="W249" i="7" a="1"/>
  <c r="W249" i="7" s="1"/>
  <c r="T249" i="7" a="1"/>
  <c r="T249" i="7" s="1"/>
  <c r="U181" i="7" a="1"/>
  <c r="U181" i="7" s="1"/>
  <c r="W177" i="7" a="1"/>
  <c r="W177" i="7" s="1"/>
  <c r="W198" i="7" a="1"/>
  <c r="W198" i="7" s="1"/>
  <c r="T198" i="7" a="1"/>
  <c r="T198" i="7" s="1"/>
  <c r="U198" i="7" a="1"/>
  <c r="U198" i="7" s="1"/>
  <c r="U161" i="7" a="1"/>
  <c r="U161" i="7" s="1"/>
  <c r="T158" i="7" a="1"/>
  <c r="T158" i="7" s="1"/>
  <c r="W141" i="7" a="1"/>
  <c r="W141" i="7" s="1"/>
  <c r="T222" i="22" a="1"/>
  <c r="T222" i="22" s="1"/>
  <c r="U222" i="22" a="1"/>
  <c r="U222" i="22" s="1"/>
  <c r="W222" i="22" a="1"/>
  <c r="W222" i="22" s="1"/>
  <c r="V222" i="22" a="1"/>
  <c r="V222" i="22" s="1"/>
  <c r="V169" i="21" a="1"/>
  <c r="V169" i="21" s="1"/>
  <c r="W169" i="21" a="1"/>
  <c r="W169" i="21" s="1"/>
  <c r="W240" i="20" a="1"/>
  <c r="W240" i="20" s="1"/>
  <c r="T240" i="20" a="1"/>
  <c r="T240" i="20" s="1"/>
  <c r="V240" i="20" a="1"/>
  <c r="V240" i="20" s="1"/>
  <c r="U260" i="7" a="1"/>
  <c r="U260" i="7" s="1"/>
  <c r="T241" i="7" a="1"/>
  <c r="T241" i="7" s="1"/>
  <c r="W146" i="7" a="1"/>
  <c r="W146" i="7" s="1"/>
  <c r="U146" i="7" a="1"/>
  <c r="U146" i="7" s="1"/>
  <c r="V181" i="7" a="1"/>
  <c r="V181" i="7" s="1"/>
  <c r="V249" i="7" a="1"/>
  <c r="V249" i="7" s="1"/>
  <c r="U241" i="7" a="1"/>
  <c r="U241" i="7" s="1"/>
  <c r="V255" i="7" a="1"/>
  <c r="V255" i="7" s="1"/>
  <c r="T255" i="7" a="1"/>
  <c r="T255" i="7" s="1"/>
  <c r="W255" i="7" a="1"/>
  <c r="W255" i="7" s="1"/>
  <c r="W183" i="7" a="1"/>
  <c r="W183" i="7" s="1"/>
  <c r="V183" i="7" a="1"/>
  <c r="V183" i="7" s="1"/>
  <c r="U183" i="7" a="1"/>
  <c r="U183" i="7" s="1"/>
  <c r="T141" i="7" a="1"/>
  <c r="T141" i="7" s="1"/>
  <c r="T205" i="7" a="1"/>
  <c r="T205" i="7" s="1"/>
  <c r="T256" i="7" a="1"/>
  <c r="T256" i="7" s="1"/>
  <c r="V205" i="7" a="1"/>
  <c r="V205" i="7" s="1"/>
  <c r="X102" i="22"/>
  <c r="Y102" i="22" s="1"/>
  <c r="U257" i="22" a="1"/>
  <c r="U257" i="22" s="1"/>
  <c r="T257" i="22" a="1"/>
  <c r="T257" i="22" s="1"/>
  <c r="V257" i="22" a="1"/>
  <c r="V257" i="22" s="1"/>
  <c r="W257" i="22" a="1"/>
  <c r="W257" i="22" s="1"/>
  <c r="U260" i="22" a="1"/>
  <c r="U260" i="22" s="1"/>
  <c r="W260" i="22" a="1"/>
  <c r="W260" i="22" s="1"/>
  <c r="V260" i="22" a="1"/>
  <c r="V260" i="22" s="1"/>
  <c r="T260" i="22" a="1"/>
  <c r="T260" i="22" s="1"/>
  <c r="X56" i="22"/>
  <c r="Y56" i="22" s="1"/>
  <c r="V165" i="21" a="1"/>
  <c r="V165" i="21" s="1"/>
  <c r="U165" i="21" a="1"/>
  <c r="U165" i="21" s="1"/>
  <c r="T165" i="21" a="1"/>
  <c r="T165" i="21" s="1"/>
  <c r="W165" i="21" a="1"/>
  <c r="W165" i="21" s="1"/>
  <c r="T67" i="21" a="1"/>
  <c r="T67" i="21" s="1"/>
  <c r="U67" i="21" a="1"/>
  <c r="U67" i="21" s="1"/>
  <c r="V67" i="21" a="1"/>
  <c r="V67" i="21" s="1"/>
  <c r="V172" i="22" a="1"/>
  <c r="V172" i="22" s="1"/>
  <c r="U172" i="22" a="1"/>
  <c r="U172" i="22" s="1"/>
  <c r="W172" i="22" a="1"/>
  <c r="W172" i="22" s="1"/>
  <c r="T172" i="22" a="1"/>
  <c r="T172" i="22" s="1"/>
  <c r="V190" i="22" a="1"/>
  <c r="V190" i="22" s="1"/>
  <c r="X190" i="22" s="1"/>
  <c r="Y190" i="22" s="1"/>
  <c r="U190" i="22" a="1"/>
  <c r="U190" i="22" s="1"/>
  <c r="T190" i="22" a="1"/>
  <c r="T190" i="22" s="1"/>
  <c r="W190" i="22" a="1"/>
  <c r="W190" i="22" s="1"/>
  <c r="U51" i="22" a="1"/>
  <c r="U51" i="22" s="1"/>
  <c r="W196" i="21" a="1"/>
  <c r="W196" i="21" s="1"/>
  <c r="X196" i="21" s="1"/>
  <c r="Y196" i="21" s="1"/>
  <c r="U170" i="21" a="1"/>
  <c r="U170" i="21" s="1"/>
  <c r="U64" i="21" a="1"/>
  <c r="U64" i="21" s="1"/>
  <c r="V155" i="21" a="1"/>
  <c r="V155" i="21" s="1"/>
  <c r="U155" i="21" a="1"/>
  <c r="U155" i="21" s="1"/>
  <c r="W70" i="21" a="1"/>
  <c r="W70" i="21" s="1"/>
  <c r="V70" i="21" a="1"/>
  <c r="V70" i="21" s="1"/>
  <c r="U26" i="22" a="1"/>
  <c r="U26" i="22" s="1"/>
  <c r="X26" i="22" s="1"/>
  <c r="Y26" i="22" s="1"/>
  <c r="W26" i="22" a="1"/>
  <c r="W26" i="22" s="1"/>
  <c r="W175" i="21" a="1"/>
  <c r="W175" i="21" s="1"/>
  <c r="T175" i="21" a="1"/>
  <c r="T175" i="21" s="1"/>
  <c r="V210" i="21" a="1"/>
  <c r="V210" i="21" s="1"/>
  <c r="T210" i="21" a="1"/>
  <c r="T210" i="21" s="1"/>
  <c r="W169" i="20" a="1"/>
  <c r="W169" i="20" s="1"/>
  <c r="V169" i="20" a="1"/>
  <c r="V169" i="20" s="1"/>
  <c r="T171" i="20" a="1"/>
  <c r="T171" i="20" s="1"/>
  <c r="V171" i="20" a="1"/>
  <c r="V171" i="20" s="1"/>
  <c r="W167" i="21" a="1"/>
  <c r="W167" i="21" s="1"/>
  <c r="T167" i="21" a="1"/>
  <c r="T167" i="21" s="1"/>
  <c r="W184" i="22" a="1"/>
  <c r="W184" i="22" s="1"/>
  <c r="T184" i="22" a="1"/>
  <c r="T184" i="22" s="1"/>
  <c r="T43" i="21" a="1"/>
  <c r="T43" i="21" s="1"/>
  <c r="W43" i="21" a="1"/>
  <c r="W43" i="21" s="1"/>
  <c r="W170" i="21" a="1"/>
  <c r="W170" i="21" s="1"/>
  <c r="T170" i="21" a="1"/>
  <c r="T170" i="21" s="1"/>
  <c r="V170" i="21" a="1"/>
  <c r="V170" i="21" s="1"/>
  <c r="W64" i="21" a="1"/>
  <c r="W64" i="21" s="1"/>
  <c r="T64" i="21" a="1"/>
  <c r="T64" i="21" s="1"/>
  <c r="T102" i="21" a="1"/>
  <c r="T102" i="21" s="1"/>
  <c r="U26" i="21" a="1"/>
  <c r="U26" i="21" s="1"/>
  <c r="W26" i="21" a="1"/>
  <c r="W26" i="21" s="1"/>
  <c r="W50" i="21" a="1"/>
  <c r="W50" i="21" s="1"/>
  <c r="U50" i="21" a="1"/>
  <c r="U50" i="21" s="1"/>
  <c r="U195" i="20" a="1"/>
  <c r="U195" i="20" s="1"/>
  <c r="T195" i="20" a="1"/>
  <c r="T195" i="20" s="1"/>
  <c r="U221" i="20" a="1"/>
  <c r="U221" i="20" s="1"/>
  <c r="X221" i="20" s="1"/>
  <c r="Y221" i="20" s="1"/>
  <c r="V202" i="21" a="1"/>
  <c r="V202" i="21" s="1"/>
  <c r="X187" i="21"/>
  <c r="Y187" i="21" s="1"/>
  <c r="X36" i="21"/>
  <c r="Y36" i="21" s="1"/>
  <c r="U37" i="21" a="1"/>
  <c r="U37" i="21" s="1"/>
  <c r="T37" i="21" a="1"/>
  <c r="T37" i="21" s="1"/>
  <c r="U225" i="22" a="1"/>
  <c r="U225" i="22" s="1"/>
  <c r="W225" i="22" a="1"/>
  <c r="W225" i="22" s="1"/>
  <c r="T225" i="22" a="1"/>
  <c r="T225" i="22" s="1"/>
  <c r="W233" i="20" a="1"/>
  <c r="W233" i="20" s="1"/>
  <c r="U233" i="20" a="1"/>
  <c r="U233" i="20" s="1"/>
  <c r="V6" i="21" a="1"/>
  <c r="V6" i="21" s="1"/>
  <c r="W6" i="21" a="1"/>
  <c r="W6" i="21" s="1"/>
  <c r="U159" i="20" a="1"/>
  <c r="U159" i="20" s="1"/>
  <c r="V159" i="20" a="1"/>
  <c r="V159" i="20" s="1"/>
  <c r="T159" i="20" a="1"/>
  <c r="T159" i="20" s="1"/>
  <c r="W159" i="20" a="1"/>
  <c r="W159" i="20" s="1"/>
  <c r="U142" i="21" a="1"/>
  <c r="U142" i="21" s="1"/>
  <c r="V195" i="21" a="1"/>
  <c r="V195" i="21" s="1"/>
  <c r="X195" i="21" s="1"/>
  <c r="Y195" i="21" s="1"/>
  <c r="U151" i="7" a="1"/>
  <c r="U151" i="7" s="1"/>
  <c r="X151" i="7" s="1"/>
  <c r="Y151" i="7" s="1"/>
  <c r="X217" i="20"/>
  <c r="Y217" i="20" s="1"/>
  <c r="X200" i="22"/>
  <c r="Y200" i="22" s="1"/>
  <c r="X210" i="22"/>
  <c r="Y210" i="22" s="1"/>
  <c r="T166" i="22" a="1"/>
  <c r="T166" i="22" s="1"/>
  <c r="W130" i="22" a="1"/>
  <c r="W130" i="22" s="1"/>
  <c r="U118" i="22" a="1"/>
  <c r="U118" i="22" s="1"/>
  <c r="W131" i="22" a="1"/>
  <c r="W131" i="22" s="1"/>
  <c r="T245" i="22" a="1"/>
  <c r="T245" i="22" s="1"/>
  <c r="W245" i="22" a="1"/>
  <c r="W245" i="22" s="1"/>
  <c r="V243" i="21" a="1"/>
  <c r="V243" i="21" s="1"/>
  <c r="W243" i="21" a="1"/>
  <c r="W243" i="21" s="1"/>
  <c r="T243" i="21" a="1"/>
  <c r="T243" i="21" s="1"/>
  <c r="V244" i="20" a="1"/>
  <c r="V244" i="20" s="1"/>
  <c r="T244" i="20" a="1"/>
  <c r="T244" i="20" s="1"/>
  <c r="U154" i="20" a="1"/>
  <c r="U154" i="20" s="1"/>
  <c r="X154" i="20" s="1"/>
  <c r="Y154" i="20" s="1"/>
  <c r="V137" i="21" a="1"/>
  <c r="V137" i="21" s="1"/>
  <c r="U137" i="21" a="1"/>
  <c r="U137" i="21" s="1"/>
  <c r="W137" i="21" a="1"/>
  <c r="W137" i="21" s="1"/>
  <c r="W158" i="21" a="1"/>
  <c r="W158" i="21" s="1"/>
  <c r="V158" i="21" a="1"/>
  <c r="V158" i="21" s="1"/>
  <c r="X90" i="21"/>
  <c r="Y90" i="21" s="1"/>
  <c r="X27" i="21"/>
  <c r="Y27" i="21" s="1"/>
  <c r="X8" i="21"/>
  <c r="Y8" i="21" s="1"/>
  <c r="X177" i="22"/>
  <c r="Y177" i="22" s="1"/>
  <c r="W194" i="22" a="1"/>
  <c r="W194" i="22" s="1"/>
  <c r="U194" i="22" a="1"/>
  <c r="U194" i="22" s="1"/>
  <c r="X194" i="22" s="1"/>
  <c r="Y194" i="22" s="1"/>
  <c r="T184" i="21" a="1"/>
  <c r="T184" i="21" s="1"/>
  <c r="W184" i="21" a="1"/>
  <c r="W184" i="21" s="1"/>
  <c r="W202" i="22" a="1"/>
  <c r="W202" i="22" s="1"/>
  <c r="X202" i="22" s="1"/>
  <c r="Y202" i="22" s="1"/>
  <c r="T164" i="22" a="1"/>
  <c r="T164" i="22" s="1"/>
  <c r="T114" i="21" a="1"/>
  <c r="T114" i="21" s="1"/>
  <c r="W114" i="21" a="1"/>
  <c r="W114" i="21" s="1"/>
  <c r="T183" i="21" a="1"/>
  <c r="T183" i="21" s="1"/>
  <c r="U183" i="21" a="1"/>
  <c r="U183" i="21" s="1"/>
  <c r="U95" i="21" a="1"/>
  <c r="U95" i="21" s="1"/>
  <c r="W22" i="21" a="1"/>
  <c r="W22" i="21" s="1"/>
  <c r="T22" i="21" a="1"/>
  <c r="T22" i="21" s="1"/>
  <c r="V83" i="21" a="1"/>
  <c r="V83" i="21" s="1"/>
  <c r="V42" i="22" a="1"/>
  <c r="V42" i="22" s="1"/>
  <c r="X42" i="22" s="1"/>
  <c r="Y42" i="22" s="1"/>
  <c r="U61" i="21" a="1"/>
  <c r="U61" i="21" s="1"/>
  <c r="T61" i="21" a="1"/>
  <c r="T61" i="21" s="1"/>
  <c r="U9" i="21" a="1"/>
  <c r="U9" i="21" s="1"/>
  <c r="W9" i="21" a="1"/>
  <c r="W9" i="21" s="1"/>
  <c r="V9" i="21" a="1"/>
  <c r="V9" i="21" s="1"/>
  <c r="T9" i="21" a="1"/>
  <c r="T9" i="21" s="1"/>
  <c r="T161" i="20" a="1"/>
  <c r="T161" i="20" s="1"/>
  <c r="W161" i="20" a="1"/>
  <c r="W161" i="20" s="1"/>
  <c r="T84" i="21" a="1"/>
  <c r="T84" i="21" s="1"/>
  <c r="W84" i="21" a="1"/>
  <c r="W84" i="21" s="1"/>
  <c r="V84" i="21" a="1"/>
  <c r="V84" i="21" s="1"/>
  <c r="V54" i="21" a="1"/>
  <c r="V54" i="21" s="1"/>
  <c r="W54" i="21" a="1"/>
  <c r="W54" i="21" s="1"/>
  <c r="X213" i="21"/>
  <c r="Y213" i="21" s="1"/>
  <c r="X215" i="21"/>
  <c r="Y215" i="21" s="1"/>
  <c r="X164" i="21"/>
  <c r="Y164" i="21" s="1"/>
  <c r="X251" i="22"/>
  <c r="Y251" i="22" s="1"/>
  <c r="X88" i="22"/>
  <c r="Y88" i="22" s="1"/>
  <c r="X69" i="22"/>
  <c r="Y69" i="22" s="1"/>
  <c r="U131" i="22" a="1"/>
  <c r="U131" i="22" s="1"/>
  <c r="X131" i="22" s="1"/>
  <c r="Y131" i="22" s="1"/>
  <c r="T49" i="22" a="1"/>
  <c r="T49" i="22" s="1"/>
  <c r="T209" i="22" a="1"/>
  <c r="T209" i="22" s="1"/>
  <c r="V209" i="22" a="1"/>
  <c r="V209" i="22" s="1"/>
  <c r="T252" i="22" a="1"/>
  <c r="T252" i="22" s="1"/>
  <c r="W252" i="22" a="1"/>
  <c r="W252" i="22" s="1"/>
  <c r="W18" i="21" a="1"/>
  <c r="W18" i="21" s="1"/>
  <c r="T18" i="21" a="1"/>
  <c r="T18" i="21" s="1"/>
  <c r="U203" i="22" a="1"/>
  <c r="U203" i="22" s="1"/>
  <c r="U138" i="21" a="1"/>
  <c r="U138" i="21" s="1"/>
  <c r="W151" i="20" a="1"/>
  <c r="W151" i="20" s="1"/>
  <c r="T151" i="20" a="1"/>
  <c r="T151" i="20" s="1"/>
  <c r="W29" i="21" a="1"/>
  <c r="W29" i="21" s="1"/>
  <c r="U29" i="21" a="1"/>
  <c r="U29" i="21" s="1"/>
  <c r="T29" i="21" a="1"/>
  <c r="T29" i="21" s="1"/>
  <c r="T110" i="21" a="1"/>
  <c r="T110" i="21" s="1"/>
  <c r="U179" i="20" a="1"/>
  <c r="U179" i="20" s="1"/>
  <c r="T179" i="20" a="1"/>
  <c r="T179" i="20" s="1"/>
  <c r="U161" i="20" a="1"/>
  <c r="U161" i="20" s="1"/>
  <c r="X260" i="21"/>
  <c r="Y260" i="21" s="1"/>
  <c r="U232" i="7" a="1"/>
  <c r="U232" i="7" s="1"/>
  <c r="U200" i="7" a="1"/>
  <c r="U200" i="7" s="1"/>
  <c r="U168" i="7" a="1"/>
  <c r="U168" i="7" s="1"/>
  <c r="X167" i="20"/>
  <c r="Y167" i="20" s="1"/>
  <c r="X211" i="20"/>
  <c r="Y211" i="20" s="1"/>
  <c r="X255" i="21"/>
  <c r="Y255" i="21" s="1"/>
  <c r="U51" i="21" a="1"/>
  <c r="U51" i="21" s="1"/>
  <c r="X51" i="21" s="1"/>
  <c r="Y51" i="21" s="1"/>
  <c r="X208" i="22"/>
  <c r="Y208" i="22" s="1"/>
  <c r="W204" i="22" a="1"/>
  <c r="W204" i="22" s="1"/>
  <c r="X151" i="22"/>
  <c r="Y151" i="22" s="1"/>
  <c r="T118" i="22" a="1"/>
  <c r="T118" i="22" s="1"/>
  <c r="X118" i="22" s="1"/>
  <c r="Y118" i="22" s="1"/>
  <c r="U50" i="22" a="1"/>
  <c r="U50" i="22" s="1"/>
  <c r="X50" i="22" s="1"/>
  <c r="Y50" i="22" s="1"/>
  <c r="V177" i="21" a="1"/>
  <c r="V177" i="21" s="1"/>
  <c r="W177" i="21" a="1"/>
  <c r="W177" i="21" s="1"/>
  <c r="U69" i="21" a="1"/>
  <c r="U69" i="21" s="1"/>
  <c r="T69" i="21" a="1"/>
  <c r="T69" i="21" s="1"/>
  <c r="V223" i="22" a="1"/>
  <c r="V223" i="22" s="1"/>
  <c r="U223" i="22" a="1"/>
  <c r="U223" i="22" s="1"/>
  <c r="X223" i="22" s="1"/>
  <c r="Y223" i="22" s="1"/>
  <c r="U78" i="21" a="1"/>
  <c r="U78" i="21" s="1"/>
  <c r="X78" i="21" s="1"/>
  <c r="Y78" i="21" s="1"/>
  <c r="W243" i="20" a="1"/>
  <c r="W243" i="20" s="1"/>
  <c r="V243" i="20" a="1"/>
  <c r="V243" i="20" s="1"/>
  <c r="T243" i="20" a="1"/>
  <c r="T243" i="20" s="1"/>
  <c r="U130" i="21" a="1"/>
  <c r="U130" i="21" s="1"/>
  <c r="T138" i="21" a="1"/>
  <c r="T138" i="21" s="1"/>
  <c r="W138" i="21" a="1"/>
  <c r="W138" i="21" s="1"/>
  <c r="U44" i="21" a="1"/>
  <c r="U44" i="21" s="1"/>
  <c r="U219" i="21" a="1"/>
  <c r="U219" i="21" s="1"/>
  <c r="T228" i="20" a="1"/>
  <c r="T228" i="20" s="1"/>
  <c r="V228" i="20" a="1"/>
  <c r="V228" i="20" s="1"/>
  <c r="W175" i="20" a="1"/>
  <c r="W175" i="20" s="1"/>
  <c r="T10" i="7" a="1"/>
  <c r="T10" i="7" s="1"/>
  <c r="T58" i="7" a="1"/>
  <c r="T58" i="7" s="1"/>
  <c r="V29" i="7" a="1"/>
  <c r="V29" i="7" s="1"/>
  <c r="U29" i="7" a="1"/>
  <c r="U29" i="7" s="1"/>
  <c r="T29" i="7" a="1"/>
  <c r="T29" i="7" s="1"/>
  <c r="X195" i="22"/>
  <c r="Y195" i="22" s="1"/>
  <c r="X216" i="22"/>
  <c r="Y216" i="22" s="1"/>
  <c r="X243" i="22"/>
  <c r="Y243" i="22" s="1"/>
  <c r="X166" i="22"/>
  <c r="Y166" i="22" s="1"/>
  <c r="X135" i="22"/>
  <c r="Y135" i="22" s="1"/>
  <c r="X127" i="22"/>
  <c r="Y127" i="22" s="1"/>
  <c r="X44" i="22"/>
  <c r="Y44" i="22" s="1"/>
  <c r="W76" i="22" a="1"/>
  <c r="W76" i="22" s="1"/>
  <c r="T76" i="22" a="1"/>
  <c r="T76" i="22" s="1"/>
  <c r="X32" i="22"/>
  <c r="Y32" i="22" s="1"/>
  <c r="W51" i="22" a="1"/>
  <c r="W51" i="22" s="1"/>
  <c r="W96" i="22" a="1"/>
  <c r="W96" i="22" s="1"/>
  <c r="T96" i="22" a="1"/>
  <c r="T96" i="22" s="1"/>
  <c r="X98" i="22"/>
  <c r="Y98" i="22" s="1"/>
  <c r="X93" i="22"/>
  <c r="Y93" i="22" s="1"/>
  <c r="T130" i="22" a="1"/>
  <c r="T130" i="22" s="1"/>
  <c r="V49" i="22" a="1"/>
  <c r="V49" i="22" s="1"/>
  <c r="W121" i="22" a="1"/>
  <c r="W121" i="22" s="1"/>
  <c r="X121" i="22" s="1"/>
  <c r="Y121" i="22" s="1"/>
  <c r="X78" i="22"/>
  <c r="Y78" i="22" s="1"/>
  <c r="X106" i="22"/>
  <c r="Y106" i="22" s="1"/>
  <c r="X68" i="22"/>
  <c r="Y68" i="22" s="1"/>
  <c r="U17" i="22" a="1"/>
  <c r="U17" i="22" s="1"/>
  <c r="T36" i="22" a="1"/>
  <c r="T36" i="22" s="1"/>
  <c r="W36" i="22" a="1"/>
  <c r="W36" i="22" s="1"/>
  <c r="V76" i="22" a="1"/>
  <c r="V76" i="22" s="1"/>
  <c r="X119" i="22"/>
  <c r="Y119" i="22" s="1"/>
  <c r="V36" i="22" a="1"/>
  <c r="V36" i="22" s="1"/>
  <c r="W49" i="22" a="1"/>
  <c r="W49" i="22" s="1"/>
  <c r="V46" i="22" a="1"/>
  <c r="V46" i="22" s="1"/>
  <c r="X46" i="22" s="1"/>
  <c r="Y46" i="22" s="1"/>
  <c r="T17" i="22" a="1"/>
  <c r="T17" i="22" s="1"/>
  <c r="T84" i="22" a="1"/>
  <c r="T84" i="22" s="1"/>
  <c r="X84" i="22" s="1"/>
  <c r="Y84" i="22" s="1"/>
  <c r="W84" i="22" a="1"/>
  <c r="W84" i="22" s="1"/>
  <c r="T40" i="22" a="1"/>
  <c r="T40" i="22" s="1"/>
  <c r="W40" i="22" a="1"/>
  <c r="W40" i="22" s="1"/>
  <c r="X92" i="22"/>
  <c r="Y92" i="22" s="1"/>
  <c r="U76" i="22" a="1"/>
  <c r="U76" i="22" s="1"/>
  <c r="V130" i="22" a="1"/>
  <c r="V130" i="22" s="1"/>
  <c r="X104" i="22"/>
  <c r="Y104" i="22" s="1"/>
  <c r="U36" i="22" a="1"/>
  <c r="U36" i="22" s="1"/>
  <c r="X25" i="22"/>
  <c r="Y25" i="22" s="1"/>
  <c r="V51" i="22" a="1"/>
  <c r="V51" i="22" s="1"/>
  <c r="W80" i="22" a="1"/>
  <c r="W80" i="22" s="1"/>
  <c r="T80" i="22" a="1"/>
  <c r="T80" i="22" s="1"/>
  <c r="X101" i="22"/>
  <c r="Y101" i="22" s="1"/>
  <c r="W64" i="22" a="1"/>
  <c r="W64" i="22" s="1"/>
  <c r="T64" i="22" a="1"/>
  <c r="T64" i="22" s="1"/>
  <c r="U96" i="22" a="1"/>
  <c r="U96" i="22" s="1"/>
  <c r="V64" i="22" a="1"/>
  <c r="V64" i="22" s="1"/>
  <c r="X62" i="22"/>
  <c r="Y62" i="22" s="1"/>
  <c r="T52" i="22" a="1"/>
  <c r="T52" i="22" s="1"/>
  <c r="W52" i="22" a="1"/>
  <c r="W52" i="22" s="1"/>
  <c r="X206" i="22"/>
  <c r="Y206" i="22" s="1"/>
  <c r="X115" i="22"/>
  <c r="Y115" i="22" s="1"/>
  <c r="X70" i="22"/>
  <c r="Y70" i="22" s="1"/>
  <c r="X34" i="22"/>
  <c r="Y34" i="22" s="1"/>
  <c r="T51" i="22" a="1"/>
  <c r="T51" i="22" s="1"/>
  <c r="X231" i="22"/>
  <c r="Y231" i="22" s="1"/>
  <c r="X193" i="22"/>
  <c r="Y193" i="22" s="1"/>
  <c r="X146" i="22"/>
  <c r="Y146" i="22" s="1"/>
  <c r="X204" i="22"/>
  <c r="Y204" i="22" s="1"/>
  <c r="W156" i="22" a="1"/>
  <c r="W156" i="22" s="1"/>
  <c r="U156" i="22" a="1"/>
  <c r="U156" i="22" s="1"/>
  <c r="T156" i="22" a="1"/>
  <c r="T156" i="22" s="1"/>
  <c r="V156" i="22" a="1"/>
  <c r="V156" i="22" s="1"/>
  <c r="V87" i="22" a="1"/>
  <c r="V87" i="22" s="1"/>
  <c r="T87" i="22" a="1"/>
  <c r="T87" i="22" s="1"/>
  <c r="W87" i="22" a="1"/>
  <c r="W87" i="22" s="1"/>
  <c r="U87" i="22" a="1"/>
  <c r="U87" i="22" s="1"/>
  <c r="T81" i="22" a="1"/>
  <c r="T81" i="22" s="1"/>
  <c r="V81" i="22" a="1"/>
  <c r="V81" i="22" s="1"/>
  <c r="W81" i="22" a="1"/>
  <c r="W81" i="22" s="1"/>
  <c r="U81" i="22" a="1"/>
  <c r="U81" i="22" s="1"/>
  <c r="T132" i="22" a="1"/>
  <c r="T132" i="22" s="1"/>
  <c r="V132" i="22" a="1"/>
  <c r="V132" i="22" s="1"/>
  <c r="W132" i="22" a="1"/>
  <c r="W132" i="22" s="1"/>
  <c r="U132" i="22" a="1"/>
  <c r="U132" i="22" s="1"/>
  <c r="T45" i="22" a="1"/>
  <c r="T45" i="22" s="1"/>
  <c r="W45" i="22" a="1"/>
  <c r="W45" i="22" s="1"/>
  <c r="V45" i="22" a="1"/>
  <c r="V45" i="22" s="1"/>
  <c r="U45" i="22" a="1"/>
  <c r="U45" i="22" s="1"/>
  <c r="V55" i="22" a="1"/>
  <c r="V55" i="22" s="1"/>
  <c r="T55" i="22" a="1"/>
  <c r="T55" i="22" s="1"/>
  <c r="U55" i="22" a="1"/>
  <c r="U55" i="22" s="1"/>
  <c r="W55" i="22" a="1"/>
  <c r="W55" i="22" s="1"/>
  <c r="X255" i="22"/>
  <c r="Y255" i="22" s="1"/>
  <c r="X230" i="22"/>
  <c r="Y230" i="22" s="1"/>
  <c r="X246" i="22"/>
  <c r="Y246" i="22" s="1"/>
  <c r="X163" i="22"/>
  <c r="Y163" i="22" s="1"/>
  <c r="V249" i="22" a="1"/>
  <c r="V249" i="22" s="1"/>
  <c r="W249" i="22" a="1"/>
  <c r="W249" i="22" s="1"/>
  <c r="U249" i="22" a="1"/>
  <c r="U249" i="22" s="1"/>
  <c r="T249" i="22" a="1"/>
  <c r="T249" i="22" s="1"/>
  <c r="X261" i="22"/>
  <c r="Y261" i="22" s="1"/>
  <c r="V242" i="22" a="1"/>
  <c r="V242" i="22" s="1"/>
  <c r="U242" i="22" a="1"/>
  <c r="U242" i="22" s="1"/>
  <c r="T242" i="22" a="1"/>
  <c r="T242" i="22" s="1"/>
  <c r="W242" i="22" a="1"/>
  <c r="W242" i="22" s="1"/>
  <c r="X239" i="22"/>
  <c r="Y239" i="22" s="1"/>
  <c r="X244" i="22"/>
  <c r="Y244" i="22" s="1"/>
  <c r="V159" i="22" a="1"/>
  <c r="V159" i="22" s="1"/>
  <c r="W159" i="22" a="1"/>
  <c r="W159" i="22" s="1"/>
  <c r="T159" i="22" a="1"/>
  <c r="T159" i="22" s="1"/>
  <c r="U159" i="22" a="1"/>
  <c r="U159" i="22" s="1"/>
  <c r="V226" i="22" a="1"/>
  <c r="V226" i="22" s="1"/>
  <c r="T226" i="22" a="1"/>
  <c r="T226" i="22" s="1"/>
  <c r="W226" i="22" a="1"/>
  <c r="W226" i="22" s="1"/>
  <c r="U226" i="22" a="1"/>
  <c r="U226" i="22" s="1"/>
  <c r="T221" i="22" a="1"/>
  <c r="T221" i="22" s="1"/>
  <c r="U221" i="22" a="1"/>
  <c r="U221" i="22" s="1"/>
  <c r="V221" i="22" a="1"/>
  <c r="V221" i="22" s="1"/>
  <c r="W221" i="22" a="1"/>
  <c r="W221" i="22" s="1"/>
  <c r="V174" i="22" a="1"/>
  <c r="V174" i="22" s="1"/>
  <c r="W174" i="22" a="1"/>
  <c r="W174" i="22" s="1"/>
  <c r="T174" i="22" a="1"/>
  <c r="T174" i="22" s="1"/>
  <c r="U174" i="22" a="1"/>
  <c r="U174" i="22" s="1"/>
  <c r="V175" i="22" a="1"/>
  <c r="V175" i="22" s="1"/>
  <c r="U175" i="22" a="1"/>
  <c r="U175" i="22" s="1"/>
  <c r="W175" i="22" a="1"/>
  <c r="W175" i="22" s="1"/>
  <c r="T175" i="22" a="1"/>
  <c r="T175" i="22" s="1"/>
  <c r="X170" i="22"/>
  <c r="Y170" i="22" s="1"/>
  <c r="W58" i="22" a="1"/>
  <c r="W58" i="22" s="1"/>
  <c r="V58" i="22" a="1"/>
  <c r="V58" i="22" s="1"/>
  <c r="T58" i="22" a="1"/>
  <c r="T58" i="22" s="1"/>
  <c r="U58" i="22" a="1"/>
  <c r="U58" i="22" s="1"/>
  <c r="X125" i="22"/>
  <c r="Y125" i="22" s="1"/>
  <c r="T89" i="22" a="1"/>
  <c r="T89" i="22" s="1"/>
  <c r="V89" i="22" a="1"/>
  <c r="V89" i="22" s="1"/>
  <c r="U89" i="22" a="1"/>
  <c r="U89" i="22" s="1"/>
  <c r="W89" i="22" a="1"/>
  <c r="W89" i="22" s="1"/>
  <c r="V22" i="22" a="1"/>
  <c r="V22" i="22" s="1"/>
  <c r="U22" i="22" a="1"/>
  <c r="U22" i="22" s="1"/>
  <c r="T22" i="22" a="1"/>
  <c r="T22" i="22" s="1"/>
  <c r="W22" i="22" a="1"/>
  <c r="W22" i="22" s="1"/>
  <c r="U6" i="22" a="1"/>
  <c r="U6" i="22" s="1"/>
  <c r="V6" i="22" a="1"/>
  <c r="V6" i="22" s="1"/>
  <c r="T6" i="22" a="1"/>
  <c r="T6" i="22" s="1"/>
  <c r="W6" i="22" a="1"/>
  <c r="W6" i="22" s="1"/>
  <c r="T116" i="22" a="1"/>
  <c r="T116" i="22" s="1"/>
  <c r="V116" i="22" a="1"/>
  <c r="V116" i="22" s="1"/>
  <c r="W116" i="22" a="1"/>
  <c r="W116" i="22" s="1"/>
  <c r="U116" i="22" a="1"/>
  <c r="U116" i="22" s="1"/>
  <c r="W66" i="22" a="1"/>
  <c r="W66" i="22" s="1"/>
  <c r="V66" i="22" a="1"/>
  <c r="V66" i="22" s="1"/>
  <c r="T66" i="22" a="1"/>
  <c r="T66" i="22" s="1"/>
  <c r="U66" i="22" a="1"/>
  <c r="U66" i="22" s="1"/>
  <c r="T20" i="22" a="1"/>
  <c r="T20" i="22" s="1"/>
  <c r="W20" i="22" a="1"/>
  <c r="W20" i="22" s="1"/>
  <c r="V20" i="22" a="1"/>
  <c r="V20" i="22" s="1"/>
  <c r="U20" i="22" a="1"/>
  <c r="U20" i="22" s="1"/>
  <c r="U35" i="22" a="1"/>
  <c r="U35" i="22" s="1"/>
  <c r="T35" i="22" a="1"/>
  <c r="T35" i="22" s="1"/>
  <c r="W35" i="22" a="1"/>
  <c r="W35" i="22" s="1"/>
  <c r="V35" i="22" a="1"/>
  <c r="V35" i="22" s="1"/>
  <c r="X13" i="22"/>
  <c r="Y13" i="22" s="1"/>
  <c r="V234" i="22" a="1"/>
  <c r="V234" i="22" s="1"/>
  <c r="W234" i="22" a="1"/>
  <c r="W234" i="22" s="1"/>
  <c r="T234" i="22" a="1"/>
  <c r="T234" i="22" s="1"/>
  <c r="U234" i="22" a="1"/>
  <c r="U234" i="22" s="1"/>
  <c r="V167" i="22" a="1"/>
  <c r="V167" i="22" s="1"/>
  <c r="T167" i="22" a="1"/>
  <c r="T167" i="22" s="1"/>
  <c r="U167" i="22" a="1"/>
  <c r="U167" i="22" s="1"/>
  <c r="W167" i="22" a="1"/>
  <c r="W167" i="22" s="1"/>
  <c r="W165" i="22" a="1"/>
  <c r="W165" i="22" s="1"/>
  <c r="U165" i="22" a="1"/>
  <c r="U165" i="22" s="1"/>
  <c r="T165" i="22" a="1"/>
  <c r="T165" i="22" s="1"/>
  <c r="V165" i="22" a="1"/>
  <c r="V165" i="22" s="1"/>
  <c r="V215" i="22" a="1"/>
  <c r="V215" i="22" s="1"/>
  <c r="T215" i="22" a="1"/>
  <c r="T215" i="22" s="1"/>
  <c r="W215" i="22" a="1"/>
  <c r="W215" i="22" s="1"/>
  <c r="U215" i="22" a="1"/>
  <c r="U215" i="22" s="1"/>
  <c r="X153" i="22"/>
  <c r="Y153" i="22" s="1"/>
  <c r="X189" i="22"/>
  <c r="Y189" i="22" s="1"/>
  <c r="V99" i="22" a="1"/>
  <c r="V99" i="22" s="1"/>
  <c r="U99" i="22" a="1"/>
  <c r="U99" i="22" s="1"/>
  <c r="W99" i="22" a="1"/>
  <c r="W99" i="22" s="1"/>
  <c r="T99" i="22" a="1"/>
  <c r="T99" i="22" s="1"/>
  <c r="V191" i="22" a="1"/>
  <c r="V191" i="22" s="1"/>
  <c r="W191" i="22" a="1"/>
  <c r="W191" i="22" s="1"/>
  <c r="U191" i="22" a="1"/>
  <c r="U191" i="22" s="1"/>
  <c r="T191" i="22" a="1"/>
  <c r="T191" i="22" s="1"/>
  <c r="T138" i="22" a="1"/>
  <c r="T138" i="22" s="1"/>
  <c r="W138" i="22" a="1"/>
  <c r="W138" i="22" s="1"/>
  <c r="V138" i="22" a="1"/>
  <c r="V138" i="22" s="1"/>
  <c r="U138" i="22" a="1"/>
  <c r="U138" i="22" s="1"/>
  <c r="X157" i="22"/>
  <c r="Y157" i="22" s="1"/>
  <c r="X137" i="22"/>
  <c r="Y137" i="22" s="1"/>
  <c r="T171" i="22" a="1"/>
  <c r="T171" i="22" s="1"/>
  <c r="W171" i="22" a="1"/>
  <c r="W171" i="22" s="1"/>
  <c r="V171" i="22" a="1"/>
  <c r="V171" i="22" s="1"/>
  <c r="U171" i="22" a="1"/>
  <c r="U171" i="22" s="1"/>
  <c r="X162" i="22"/>
  <c r="Y162" i="22" s="1"/>
  <c r="X129" i="22"/>
  <c r="Y129" i="22" s="1"/>
  <c r="T143" i="22" a="1"/>
  <c r="T143" i="22" s="1"/>
  <c r="U143" i="22" a="1"/>
  <c r="U143" i="22" s="1"/>
  <c r="V143" i="22" a="1"/>
  <c r="V143" i="22" s="1"/>
  <c r="T105" i="22" a="1"/>
  <c r="T105" i="22" s="1"/>
  <c r="W105" i="22" a="1"/>
  <c r="W105" i="22" s="1"/>
  <c r="V105" i="22" a="1"/>
  <c r="V105" i="22" s="1"/>
  <c r="U105" i="22" a="1"/>
  <c r="U105" i="22" s="1"/>
  <c r="W82" i="22" a="1"/>
  <c r="W82" i="22" s="1"/>
  <c r="V82" i="22" a="1"/>
  <c r="V82" i="22" s="1"/>
  <c r="U82" i="22" a="1"/>
  <c r="U82" i="22" s="1"/>
  <c r="T82" i="22" a="1"/>
  <c r="T82" i="22" s="1"/>
  <c r="X108" i="22"/>
  <c r="Y108" i="22" s="1"/>
  <c r="V48" i="22" a="1"/>
  <c r="V48" i="22" s="1"/>
  <c r="U48" i="22" a="1"/>
  <c r="U48" i="22" s="1"/>
  <c r="T48" i="22" a="1"/>
  <c r="T48" i="22" s="1"/>
  <c r="W48" i="22" a="1"/>
  <c r="W48" i="22" s="1"/>
  <c r="X7" i="22"/>
  <c r="Y7" i="22" s="1"/>
  <c r="V75" i="22" a="1"/>
  <c r="V75" i="22" s="1"/>
  <c r="T75" i="22" a="1"/>
  <c r="T75" i="22" s="1"/>
  <c r="U75" i="22" a="1"/>
  <c r="U75" i="22" s="1"/>
  <c r="W75" i="22" a="1"/>
  <c r="W75" i="22" s="1"/>
  <c r="X23" i="22"/>
  <c r="Y23" i="22" s="1"/>
  <c r="V31" i="22" a="1"/>
  <c r="V31" i="22" s="1"/>
  <c r="U31" i="22" a="1"/>
  <c r="U31" i="22" s="1"/>
  <c r="T31" i="22" a="1"/>
  <c r="T31" i="22" s="1"/>
  <c r="W31" i="22" a="1"/>
  <c r="W31" i="22" s="1"/>
  <c r="W232" i="22" a="1"/>
  <c r="W232" i="22" s="1"/>
  <c r="T232" i="22" a="1"/>
  <c r="T232" i="22" s="1"/>
  <c r="U232" i="22" a="1"/>
  <c r="U232" i="22" s="1"/>
  <c r="V232" i="22" a="1"/>
  <c r="V232" i="22" s="1"/>
  <c r="V218" i="22" a="1"/>
  <c r="V218" i="22" s="1"/>
  <c r="T218" i="22" a="1"/>
  <c r="T218" i="22" s="1"/>
  <c r="U218" i="22" a="1"/>
  <c r="U218" i="22" s="1"/>
  <c r="W218" i="22" a="1"/>
  <c r="W218" i="22" s="1"/>
  <c r="V233" i="22" a="1"/>
  <c r="V233" i="22" s="1"/>
  <c r="U233" i="22" a="1"/>
  <c r="U233" i="22" s="1"/>
  <c r="T233" i="22" a="1"/>
  <c r="T233" i="22" s="1"/>
  <c r="W233" i="22" a="1"/>
  <c r="W233" i="22" s="1"/>
  <c r="X90" i="22"/>
  <c r="Y90" i="22" s="1"/>
  <c r="T154" i="22" a="1"/>
  <c r="T154" i="22" s="1"/>
  <c r="W154" i="22" a="1"/>
  <c r="W154" i="22" s="1"/>
  <c r="V154" i="22" a="1"/>
  <c r="V154" i="22" s="1"/>
  <c r="U154" i="22" a="1"/>
  <c r="U154" i="22" s="1"/>
  <c r="X145" i="22"/>
  <c r="Y145" i="22" s="1"/>
  <c r="X113" i="22"/>
  <c r="Y113" i="22" s="1"/>
  <c r="V91" i="22" a="1"/>
  <c r="V91" i="22" s="1"/>
  <c r="W91" i="22" a="1"/>
  <c r="W91" i="22" s="1"/>
  <c r="T91" i="22" a="1"/>
  <c r="T91" i="22" s="1"/>
  <c r="U91" i="22" a="1"/>
  <c r="U91" i="22" s="1"/>
  <c r="V67" i="22" a="1"/>
  <c r="V67" i="22" s="1"/>
  <c r="W67" i="22" a="1"/>
  <c r="W67" i="22" s="1"/>
  <c r="T67" i="22" a="1"/>
  <c r="T67" i="22" s="1"/>
  <c r="U67" i="22" a="1"/>
  <c r="U67" i="22" s="1"/>
  <c r="V18" i="22" a="1"/>
  <c r="V18" i="22" s="1"/>
  <c r="U18" i="22" a="1"/>
  <c r="U18" i="22" s="1"/>
  <c r="T18" i="22" a="1"/>
  <c r="T18" i="22" s="1"/>
  <c r="W18" i="22" a="1"/>
  <c r="W18" i="22" s="1"/>
  <c r="T16" i="22" a="1"/>
  <c r="T16" i="22" s="1"/>
  <c r="W16" i="22" a="1"/>
  <c r="W16" i="22" s="1"/>
  <c r="V16" i="22" a="1"/>
  <c r="V16" i="22" s="1"/>
  <c r="U16" i="22" a="1"/>
  <c r="U16" i="22" s="1"/>
  <c r="V63" i="22" a="1"/>
  <c r="V63" i="22" s="1"/>
  <c r="W63" i="22" a="1"/>
  <c r="W63" i="22" s="1"/>
  <c r="U63" i="22" a="1"/>
  <c r="U63" i="22" s="1"/>
  <c r="T63" i="22" a="1"/>
  <c r="T63" i="22" s="1"/>
  <c r="V27" i="22" a="1"/>
  <c r="V27" i="22" s="1"/>
  <c r="U27" i="22" a="1"/>
  <c r="U27" i="22" s="1"/>
  <c r="T27" i="22" a="1"/>
  <c r="T27" i="22" s="1"/>
  <c r="W27" i="22" a="1"/>
  <c r="W27" i="22" s="1"/>
  <c r="X9" i="22"/>
  <c r="Y9" i="22" s="1"/>
  <c r="V183" i="22" a="1"/>
  <c r="V183" i="22" s="1"/>
  <c r="T183" i="22" a="1"/>
  <c r="T183" i="22" s="1"/>
  <c r="W183" i="22" a="1"/>
  <c r="W183" i="22" s="1"/>
  <c r="U183" i="22" a="1"/>
  <c r="U183" i="22" s="1"/>
  <c r="W224" i="22" a="1"/>
  <c r="W224" i="22" s="1"/>
  <c r="T224" i="22" a="1"/>
  <c r="T224" i="22" s="1"/>
  <c r="U224" i="22" a="1"/>
  <c r="U224" i="22" s="1"/>
  <c r="V224" i="22" a="1"/>
  <c r="V224" i="22" s="1"/>
  <c r="X164" i="22"/>
  <c r="Y164" i="22" s="1"/>
  <c r="X85" i="22"/>
  <c r="Y85" i="22" s="1"/>
  <c r="X53" i="22"/>
  <c r="Y53" i="22" s="1"/>
  <c r="V79" i="22" a="1"/>
  <c r="V79" i="22" s="1"/>
  <c r="U79" i="22" a="1"/>
  <c r="U79" i="22" s="1"/>
  <c r="W79" i="22" a="1"/>
  <c r="W79" i="22" s="1"/>
  <c r="T79" i="22" a="1"/>
  <c r="T79" i="22" s="1"/>
  <c r="X141" i="22"/>
  <c r="Y141" i="22" s="1"/>
  <c r="T122" i="22" a="1"/>
  <c r="T122" i="22" s="1"/>
  <c r="W122" i="22" a="1"/>
  <c r="W122" i="22" s="1"/>
  <c r="V122" i="22" a="1"/>
  <c r="V122" i="22" s="1"/>
  <c r="U122" i="22" a="1"/>
  <c r="U122" i="22" s="1"/>
  <c r="T114" i="22" a="1"/>
  <c r="T114" i="22" s="1"/>
  <c r="W114" i="22" a="1"/>
  <c r="W114" i="22" s="1"/>
  <c r="U114" i="22" a="1"/>
  <c r="U114" i="22" s="1"/>
  <c r="V114" i="22" a="1"/>
  <c r="V114" i="22" s="1"/>
  <c r="T41" i="22" a="1"/>
  <c r="T41" i="22" s="1"/>
  <c r="W41" i="22" a="1"/>
  <c r="W41" i="22" s="1"/>
  <c r="V41" i="22" a="1"/>
  <c r="V41" i="22" s="1"/>
  <c r="U41" i="22" a="1"/>
  <c r="U41" i="22" s="1"/>
  <c r="V14" i="22" a="1"/>
  <c r="V14" i="22" s="1"/>
  <c r="U14" i="22" a="1"/>
  <c r="U14" i="22" s="1"/>
  <c r="T14" i="22" a="1"/>
  <c r="T14" i="22" s="1"/>
  <c r="W14" i="22" a="1"/>
  <c r="W14" i="22" s="1"/>
  <c r="X15" i="22"/>
  <c r="Y15" i="22" s="1"/>
  <c r="T12" i="22" a="1"/>
  <c r="T12" i="22" s="1"/>
  <c r="W12" i="22" a="1"/>
  <c r="W12" i="22" s="1"/>
  <c r="V12" i="22" a="1"/>
  <c r="V12" i="22" s="1"/>
  <c r="U12" i="22" a="1"/>
  <c r="U12" i="22" s="1"/>
  <c r="X21" i="22"/>
  <c r="Y21" i="22" s="1"/>
  <c r="T237" i="22" a="1"/>
  <c r="T237" i="22" s="1"/>
  <c r="W237" i="22" a="1"/>
  <c r="W237" i="22" s="1"/>
  <c r="V237" i="22" a="1"/>
  <c r="V237" i="22" s="1"/>
  <c r="U237" i="22" a="1"/>
  <c r="U237" i="22" s="1"/>
  <c r="X203" i="22"/>
  <c r="Y203" i="22" s="1"/>
  <c r="T229" i="22" a="1"/>
  <c r="T229" i="22" s="1"/>
  <c r="W229" i="22" a="1"/>
  <c r="W229" i="22" s="1"/>
  <c r="U229" i="22" a="1"/>
  <c r="U229" i="22" s="1"/>
  <c r="V229" i="22" a="1"/>
  <c r="V229" i="22" s="1"/>
  <c r="V207" i="22" a="1"/>
  <c r="V207" i="22" s="1"/>
  <c r="U207" i="22" a="1"/>
  <c r="U207" i="22" s="1"/>
  <c r="T207" i="22" a="1"/>
  <c r="T207" i="22" s="1"/>
  <c r="W207" i="22" a="1"/>
  <c r="W207" i="22" s="1"/>
  <c r="T211" i="22" a="1"/>
  <c r="T211" i="22" s="1"/>
  <c r="V211" i="22" a="1"/>
  <c r="V211" i="22" s="1"/>
  <c r="U211" i="22" a="1"/>
  <c r="U211" i="22" s="1"/>
  <c r="W211" i="22" a="1"/>
  <c r="W211" i="22" s="1"/>
  <c r="W197" i="22" a="1"/>
  <c r="W197" i="22" s="1"/>
  <c r="V197" i="22" a="1"/>
  <c r="V197" i="22" s="1"/>
  <c r="U197" i="22" a="1"/>
  <c r="U197" i="22" s="1"/>
  <c r="T197" i="22" a="1"/>
  <c r="T197" i="22" s="1"/>
  <c r="W95" i="22" a="1"/>
  <c r="W95" i="22" s="1"/>
  <c r="V95" i="22" a="1"/>
  <c r="V95" i="22" s="1"/>
  <c r="U95" i="22" a="1"/>
  <c r="U95" i="22" s="1"/>
  <c r="T95" i="22" a="1"/>
  <c r="T95" i="22" s="1"/>
  <c r="V107" i="22" a="1"/>
  <c r="V107" i="22" s="1"/>
  <c r="U107" i="22" a="1"/>
  <c r="U107" i="22" s="1"/>
  <c r="W107" i="22" a="1"/>
  <c r="W107" i="22" s="1"/>
  <c r="T107" i="22" a="1"/>
  <c r="T107" i="22" s="1"/>
  <c r="X133" i="22"/>
  <c r="Y133" i="22" s="1"/>
  <c r="T142" i="22" a="1"/>
  <c r="T142" i="22" s="1"/>
  <c r="W142" i="22" a="1"/>
  <c r="W142" i="22" s="1"/>
  <c r="V142" i="22" a="1"/>
  <c r="V142" i="22" s="1"/>
  <c r="U142" i="22" a="1"/>
  <c r="U142" i="22" s="1"/>
  <c r="T144" i="22" a="1"/>
  <c r="T144" i="22" s="1"/>
  <c r="W144" i="22" a="1"/>
  <c r="W144" i="22" s="1"/>
  <c r="U144" i="22" a="1"/>
  <c r="U144" i="22" s="1"/>
  <c r="V144" i="22" a="1"/>
  <c r="V144" i="22" s="1"/>
  <c r="X173" i="22"/>
  <c r="Y173" i="22" s="1"/>
  <c r="W86" i="22" a="1"/>
  <c r="W86" i="22" s="1"/>
  <c r="V86" i="22" a="1"/>
  <c r="V86" i="22" s="1"/>
  <c r="U86" i="22" a="1"/>
  <c r="U86" i="22" s="1"/>
  <c r="T86" i="22" a="1"/>
  <c r="T86" i="22" s="1"/>
  <c r="T110" i="22" a="1"/>
  <c r="T110" i="22" s="1"/>
  <c r="W110" i="22" a="1"/>
  <c r="W110" i="22" s="1"/>
  <c r="V110" i="22" a="1"/>
  <c r="V110" i="22" s="1"/>
  <c r="U110" i="22" a="1"/>
  <c r="U110" i="22" s="1"/>
  <c r="X73" i="22"/>
  <c r="Y73" i="22" s="1"/>
  <c r="X97" i="22"/>
  <c r="Y97" i="22" s="1"/>
  <c r="T61" i="22" a="1"/>
  <c r="T61" i="22" s="1"/>
  <c r="V61" i="22" a="1"/>
  <c r="V61" i="22" s="1"/>
  <c r="U61" i="22" a="1"/>
  <c r="U61" i="22" s="1"/>
  <c r="W61" i="22" a="1"/>
  <c r="W61" i="22" s="1"/>
  <c r="V37" i="22" a="1"/>
  <c r="V37" i="22" s="1"/>
  <c r="T37" i="22" a="1"/>
  <c r="T37" i="22" s="1"/>
  <c r="W37" i="22" a="1"/>
  <c r="W37" i="22" s="1"/>
  <c r="U37" i="22" a="1"/>
  <c r="U37" i="22" s="1"/>
  <c r="X11" i="22"/>
  <c r="Y11" i="22" s="1"/>
  <c r="X47" i="22"/>
  <c r="Y47" i="22" s="1"/>
  <c r="V241" i="22" a="1"/>
  <c r="V241" i="22" s="1"/>
  <c r="T241" i="22" a="1"/>
  <c r="T241" i="22" s="1"/>
  <c r="W241" i="22" a="1"/>
  <c r="W241" i="22" s="1"/>
  <c r="U241" i="22" a="1"/>
  <c r="U241" i="22" s="1"/>
  <c r="T136" i="22" a="1"/>
  <c r="T136" i="22" s="1"/>
  <c r="W136" i="22" a="1"/>
  <c r="W136" i="22" s="1"/>
  <c r="U136" i="22" a="1"/>
  <c r="U136" i="22" s="1"/>
  <c r="V136" i="22" a="1"/>
  <c r="V136" i="22" s="1"/>
  <c r="W149" i="22" a="1"/>
  <c r="W149" i="22" s="1"/>
  <c r="V149" i="22" a="1"/>
  <c r="V149" i="22" s="1"/>
  <c r="U149" i="22" a="1"/>
  <c r="U149" i="22" s="1"/>
  <c r="T149" i="22" a="1"/>
  <c r="T149" i="22" s="1"/>
  <c r="T155" i="22" a="1"/>
  <c r="T155" i="22" s="1"/>
  <c r="W155" i="22" a="1"/>
  <c r="W155" i="22" s="1"/>
  <c r="U155" i="22" a="1"/>
  <c r="U155" i="22" s="1"/>
  <c r="V155" i="22" a="1"/>
  <c r="V155" i="22" s="1"/>
  <c r="T112" i="22" a="1"/>
  <c r="T112" i="22" s="1"/>
  <c r="V112" i="22" a="1"/>
  <c r="V112" i="22" s="1"/>
  <c r="W112" i="22" a="1"/>
  <c r="W112" i="22" s="1"/>
  <c r="U112" i="22" a="1"/>
  <c r="U112" i="22" s="1"/>
  <c r="T128" i="22" a="1"/>
  <c r="T128" i="22" s="1"/>
  <c r="W128" i="22" a="1"/>
  <c r="W128" i="22" s="1"/>
  <c r="U128" i="22" a="1"/>
  <c r="U128" i="22" s="1"/>
  <c r="V128" i="22" a="1"/>
  <c r="V128" i="22" s="1"/>
  <c r="X19" i="22"/>
  <c r="Y19" i="22" s="1"/>
  <c r="X254" i="22"/>
  <c r="Y254" i="22" s="1"/>
  <c r="X238" i="22"/>
  <c r="Y238" i="22" s="1"/>
  <c r="V258" i="22" a="1"/>
  <c r="V258" i="22" s="1"/>
  <c r="W258" i="22" a="1"/>
  <c r="W258" i="22" s="1"/>
  <c r="T258" i="22" a="1"/>
  <c r="T258" i="22" s="1"/>
  <c r="U258" i="22" a="1"/>
  <c r="U258" i="22" s="1"/>
  <c r="X240" i="22"/>
  <c r="Y240" i="22" s="1"/>
  <c r="V182" i="22" a="1"/>
  <c r="V182" i="22" s="1"/>
  <c r="U182" i="22" a="1"/>
  <c r="U182" i="22" s="1"/>
  <c r="W182" i="22" a="1"/>
  <c r="W182" i="22" s="1"/>
  <c r="T182" i="22" a="1"/>
  <c r="T182" i="22" s="1"/>
  <c r="W256" i="22" a="1"/>
  <c r="W256" i="22" s="1"/>
  <c r="T256" i="22" a="1"/>
  <c r="T256" i="22" s="1"/>
  <c r="V256" i="22" a="1"/>
  <c r="V256" i="22" s="1"/>
  <c r="U256" i="22" a="1"/>
  <c r="U256" i="22" s="1"/>
  <c r="X161" i="22"/>
  <c r="Y161" i="22" s="1"/>
  <c r="X213" i="22"/>
  <c r="Y213" i="22" s="1"/>
  <c r="X187" i="22"/>
  <c r="Y187" i="22" s="1"/>
  <c r="X227" i="22"/>
  <c r="Y227" i="22" s="1"/>
  <c r="X201" i="22"/>
  <c r="Y201" i="22" s="1"/>
  <c r="T179" i="22" a="1"/>
  <c r="T179" i="22" s="1"/>
  <c r="V179" i="22" a="1"/>
  <c r="V179" i="22" s="1"/>
  <c r="U179" i="22" a="1"/>
  <c r="U179" i="22" s="1"/>
  <c r="W179" i="22" a="1"/>
  <c r="W179" i="22" s="1"/>
  <c r="X178" i="22"/>
  <c r="Y178" i="22" s="1"/>
  <c r="V71" i="22" a="1"/>
  <c r="V71" i="22" s="1"/>
  <c r="W71" i="22" a="1"/>
  <c r="W71" i="22" s="1"/>
  <c r="T71" i="22" a="1"/>
  <c r="T71" i="22" s="1"/>
  <c r="U71" i="22" a="1"/>
  <c r="U71" i="22" s="1"/>
  <c r="W181" i="22" a="1"/>
  <c r="W181" i="22" s="1"/>
  <c r="U181" i="22" a="1"/>
  <c r="U181" i="22" s="1"/>
  <c r="T181" i="22" a="1"/>
  <c r="T181" i="22" s="1"/>
  <c r="V181" i="22" a="1"/>
  <c r="V181" i="22" s="1"/>
  <c r="X152" i="22"/>
  <c r="Y152" i="22" s="1"/>
  <c r="X180" i="22"/>
  <c r="Y180" i="22" s="1"/>
  <c r="W158" i="22" a="1"/>
  <c r="W158" i="22" s="1"/>
  <c r="T158" i="22" a="1"/>
  <c r="T158" i="22" s="1"/>
  <c r="U158" i="22" a="1"/>
  <c r="U158" i="22" s="1"/>
  <c r="V158" i="22" a="1"/>
  <c r="V158" i="22" s="1"/>
  <c r="X147" i="22"/>
  <c r="Y147" i="22" s="1"/>
  <c r="T126" i="22" a="1"/>
  <c r="T126" i="22" s="1"/>
  <c r="W126" i="22" a="1"/>
  <c r="W126" i="22" s="1"/>
  <c r="V126" i="22" a="1"/>
  <c r="V126" i="22" s="1"/>
  <c r="U126" i="22" a="1"/>
  <c r="U126" i="22" s="1"/>
  <c r="T124" i="22" a="1"/>
  <c r="T124" i="22" s="1"/>
  <c r="V124" i="22" a="1"/>
  <c r="V124" i="22" s="1"/>
  <c r="W124" i="22" a="1"/>
  <c r="W124" i="22" s="1"/>
  <c r="U124" i="22" a="1"/>
  <c r="U124" i="22" s="1"/>
  <c r="V83" i="22" a="1"/>
  <c r="V83" i="22" s="1"/>
  <c r="W83" i="22" a="1"/>
  <c r="W83" i="22" s="1"/>
  <c r="U83" i="22" a="1"/>
  <c r="U83" i="22" s="1"/>
  <c r="T83" i="22" a="1"/>
  <c r="T83" i="22" s="1"/>
  <c r="X109" i="22"/>
  <c r="Y109" i="22" s="1"/>
  <c r="V59" i="22" a="1"/>
  <c r="V59" i="22" s="1"/>
  <c r="T59" i="22" a="1"/>
  <c r="T59" i="22" s="1"/>
  <c r="U59" i="22" a="1"/>
  <c r="U59" i="22" s="1"/>
  <c r="W59" i="22" a="1"/>
  <c r="W59" i="22" s="1"/>
  <c r="T33" i="22" a="1"/>
  <c r="T33" i="22" s="1"/>
  <c r="V33" i="22" a="1"/>
  <c r="V33" i="22" s="1"/>
  <c r="U33" i="22" a="1"/>
  <c r="U33" i="22" s="1"/>
  <c r="W33" i="22" a="1"/>
  <c r="W33" i="22" s="1"/>
  <c r="V10" i="22" a="1"/>
  <c r="V10" i="22" s="1"/>
  <c r="U10" i="22" a="1"/>
  <c r="U10" i="22" s="1"/>
  <c r="T10" i="22" a="1"/>
  <c r="T10" i="22" s="1"/>
  <c r="W10" i="22" a="1"/>
  <c r="W10" i="22" s="1"/>
  <c r="T24" i="22" a="1"/>
  <c r="T24" i="22" s="1"/>
  <c r="W24" i="22" a="1"/>
  <c r="W24" i="22" s="1"/>
  <c r="V24" i="22" a="1"/>
  <c r="V24" i="22" s="1"/>
  <c r="U24" i="22" a="1"/>
  <c r="U24" i="22" s="1"/>
  <c r="T8" i="22" a="1"/>
  <c r="T8" i="22" s="1"/>
  <c r="W8" i="22" a="1"/>
  <c r="W8" i="22" s="1"/>
  <c r="V8" i="22" a="1"/>
  <c r="V8" i="22" s="1"/>
  <c r="U8" i="22" a="1"/>
  <c r="U8" i="22" s="1"/>
  <c r="V43" i="22" a="1"/>
  <c r="V43" i="22" s="1"/>
  <c r="U43" i="22" a="1"/>
  <c r="U43" i="22" s="1"/>
  <c r="T43" i="22" a="1"/>
  <c r="T43" i="22" s="1"/>
  <c r="W43" i="22" a="1"/>
  <c r="W43" i="22" s="1"/>
  <c r="V199" i="22" a="1"/>
  <c r="V199" i="22" s="1"/>
  <c r="U199" i="22" a="1"/>
  <c r="U199" i="22" s="1"/>
  <c r="T199" i="22" a="1"/>
  <c r="T199" i="22" s="1"/>
  <c r="W199" i="22" a="1"/>
  <c r="W199" i="22" s="1"/>
  <c r="T65" i="22" a="1"/>
  <c r="T65" i="22" s="1"/>
  <c r="U65" i="22" a="1"/>
  <c r="U65" i="22" s="1"/>
  <c r="W65" i="22" a="1"/>
  <c r="W65" i="22" s="1"/>
  <c r="V65" i="22" a="1"/>
  <c r="V65" i="22" s="1"/>
  <c r="W54" i="22" a="1"/>
  <c r="W54" i="22" s="1"/>
  <c r="V54" i="22" a="1"/>
  <c r="V54" i="22" s="1"/>
  <c r="T54" i="22" a="1"/>
  <c r="T54" i="22" s="1"/>
  <c r="U54" i="22" a="1"/>
  <c r="U54" i="22" s="1"/>
  <c r="V250" i="22" a="1"/>
  <c r="V250" i="22" s="1"/>
  <c r="T250" i="22" a="1"/>
  <c r="T250" i="22" s="1"/>
  <c r="U250" i="22" a="1"/>
  <c r="U250" i="22" s="1"/>
  <c r="W250" i="22" a="1"/>
  <c r="W250" i="22" s="1"/>
  <c r="X247" i="22"/>
  <c r="Y247" i="22" s="1"/>
  <c r="V214" i="22" a="1"/>
  <c r="V214" i="22" s="1"/>
  <c r="W214" i="22" a="1"/>
  <c r="W214" i="22" s="1"/>
  <c r="U214" i="22" a="1"/>
  <c r="U214" i="22" s="1"/>
  <c r="T214" i="22" a="1"/>
  <c r="T214" i="22" s="1"/>
  <c r="V217" i="22" a="1"/>
  <c r="V217" i="22" s="1"/>
  <c r="W217" i="22" a="1"/>
  <c r="W217" i="22" s="1"/>
  <c r="T217" i="22" a="1"/>
  <c r="T217" i="22" s="1"/>
  <c r="U217" i="22" a="1"/>
  <c r="U217" i="22" s="1"/>
  <c r="X169" i="22"/>
  <c r="Y169" i="22" s="1"/>
  <c r="W188" i="22" a="1"/>
  <c r="W188" i="22" s="1"/>
  <c r="V188" i="22" a="1"/>
  <c r="V188" i="22" s="1"/>
  <c r="U188" i="22" a="1"/>
  <c r="U188" i="22" s="1"/>
  <c r="T188" i="22" a="1"/>
  <c r="T188" i="22" s="1"/>
  <c r="V103" i="22" a="1"/>
  <c r="V103" i="22" s="1"/>
  <c r="W103" i="22" a="1"/>
  <c r="W103" i="22" s="1"/>
  <c r="U103" i="22" a="1"/>
  <c r="U103" i="22" s="1"/>
  <c r="T103" i="22" a="1"/>
  <c r="T103" i="22" s="1"/>
  <c r="X196" i="22"/>
  <c r="Y196" i="22" s="1"/>
  <c r="X186" i="22"/>
  <c r="Y186" i="22" s="1"/>
  <c r="T160" i="22" a="1"/>
  <c r="T160" i="22" s="1"/>
  <c r="U160" i="22" a="1"/>
  <c r="U160" i="22" s="1"/>
  <c r="W160" i="22" a="1"/>
  <c r="W160" i="22" s="1"/>
  <c r="V160" i="22" a="1"/>
  <c r="V160" i="22" s="1"/>
  <c r="T140" i="22" a="1"/>
  <c r="T140" i="22" s="1"/>
  <c r="W140" i="22" a="1"/>
  <c r="W140" i="22" s="1"/>
  <c r="V140" i="22" a="1"/>
  <c r="V140" i="22" s="1"/>
  <c r="U140" i="22" a="1"/>
  <c r="U140" i="22" s="1"/>
  <c r="V198" i="22" a="1"/>
  <c r="V198" i="22" s="1"/>
  <c r="T198" i="22" a="1"/>
  <c r="T198" i="22" s="1"/>
  <c r="W198" i="22" a="1"/>
  <c r="W198" i="22" s="1"/>
  <c r="U198" i="22" a="1"/>
  <c r="U198" i="22" s="1"/>
  <c r="V148" i="22" a="1"/>
  <c r="V148" i="22" s="1"/>
  <c r="T148" i="22" a="1"/>
  <c r="T148" i="22" s="1"/>
  <c r="W148" i="22" a="1"/>
  <c r="W148" i="22" s="1"/>
  <c r="U148" i="22" a="1"/>
  <c r="U148" i="22" s="1"/>
  <c r="T120" i="22" a="1"/>
  <c r="T120" i="22" s="1"/>
  <c r="V120" i="22" a="1"/>
  <c r="V120" i="22" s="1"/>
  <c r="W120" i="22" a="1"/>
  <c r="W120" i="22" s="1"/>
  <c r="U120" i="22" a="1"/>
  <c r="U120" i="22" s="1"/>
  <c r="T139" i="22" a="1"/>
  <c r="T139" i="22" s="1"/>
  <c r="U139" i="22" a="1"/>
  <c r="U139" i="22" s="1"/>
  <c r="V139" i="22" a="1"/>
  <c r="V139" i="22" s="1"/>
  <c r="W139" i="22" a="1"/>
  <c r="W139" i="22" s="1"/>
  <c r="T123" i="22" a="1"/>
  <c r="T123" i="22" s="1"/>
  <c r="U123" i="22" a="1"/>
  <c r="U123" i="22" s="1"/>
  <c r="V123" i="22" a="1"/>
  <c r="V123" i="22" s="1"/>
  <c r="W123" i="22" a="1"/>
  <c r="W123" i="22" s="1"/>
  <c r="X134" i="22"/>
  <c r="Y134" i="22" s="1"/>
  <c r="W150" i="22" a="1"/>
  <c r="W150" i="22" s="1"/>
  <c r="T150" i="22" a="1"/>
  <c r="T150" i="22" s="1"/>
  <c r="U150" i="22" a="1"/>
  <c r="U150" i="22" s="1"/>
  <c r="V150" i="22" a="1"/>
  <c r="V150" i="22" s="1"/>
  <c r="W74" i="22" a="1"/>
  <c r="W74" i="22" s="1"/>
  <c r="U74" i="22" a="1"/>
  <c r="U74" i="22" s="1"/>
  <c r="T74" i="22" a="1"/>
  <c r="T74" i="22" s="1"/>
  <c r="V74" i="22" a="1"/>
  <c r="V74" i="22" s="1"/>
  <c r="X77" i="22"/>
  <c r="Y77" i="22" s="1"/>
  <c r="T29" i="22" a="1"/>
  <c r="T29" i="22" s="1"/>
  <c r="W29" i="22" a="1"/>
  <c r="W29" i="22" s="1"/>
  <c r="V29" i="22" a="1"/>
  <c r="V29" i="22" s="1"/>
  <c r="U29" i="22" a="1"/>
  <c r="U29" i="22" s="1"/>
  <c r="X57" i="22"/>
  <c r="Y57" i="22" s="1"/>
  <c r="U39" i="22" a="1"/>
  <c r="U39" i="22" s="1"/>
  <c r="T39" i="22" a="1"/>
  <c r="T39" i="22" s="1"/>
  <c r="W39" i="22" a="1"/>
  <c r="W39" i="22" s="1"/>
  <c r="V39" i="22" a="1"/>
  <c r="V39" i="22" s="1"/>
  <c r="X168" i="21"/>
  <c r="Y168" i="21" s="1"/>
  <c r="T207" i="21" a="1"/>
  <c r="T207" i="21" s="1"/>
  <c r="U207" i="21" a="1"/>
  <c r="U207" i="21" s="1"/>
  <c r="W207" i="21" a="1"/>
  <c r="W207" i="21" s="1"/>
  <c r="V207" i="21" a="1"/>
  <c r="V207" i="21" s="1"/>
  <c r="V181" i="21" a="1"/>
  <c r="V181" i="21" s="1"/>
  <c r="W181" i="21" a="1"/>
  <c r="W181" i="21" s="1"/>
  <c r="U181" i="21" a="1"/>
  <c r="U181" i="21" s="1"/>
  <c r="T181" i="21" a="1"/>
  <c r="T181" i="21" s="1"/>
  <c r="T125" i="21" a="1"/>
  <c r="T125" i="21" s="1"/>
  <c r="W125" i="21" a="1"/>
  <c r="W125" i="21" s="1"/>
  <c r="V125" i="21" a="1"/>
  <c r="V125" i="21" s="1"/>
  <c r="U125" i="21" a="1"/>
  <c r="U125" i="21" s="1"/>
  <c r="U128" i="21" a="1"/>
  <c r="U128" i="21" s="1"/>
  <c r="W128" i="21" a="1"/>
  <c r="W128" i="21" s="1"/>
  <c r="V128" i="21" a="1"/>
  <c r="V128" i="21" s="1"/>
  <c r="T128" i="21" a="1"/>
  <c r="T128" i="21" s="1"/>
  <c r="X256" i="21"/>
  <c r="Y256" i="21" s="1"/>
  <c r="X254" i="21"/>
  <c r="Y254" i="21" s="1"/>
  <c r="V208" i="21" a="1"/>
  <c r="V208" i="21" s="1"/>
  <c r="U208" i="21" a="1"/>
  <c r="U208" i="21" s="1"/>
  <c r="T208" i="21" a="1"/>
  <c r="T208" i="21" s="1"/>
  <c r="W208" i="21" a="1"/>
  <c r="W208" i="21" s="1"/>
  <c r="W232" i="21" a="1"/>
  <c r="W232" i="21" s="1"/>
  <c r="V232" i="21" a="1"/>
  <c r="V232" i="21" s="1"/>
  <c r="T232" i="21" a="1"/>
  <c r="T232" i="21" s="1"/>
  <c r="U232" i="21" a="1"/>
  <c r="U232" i="21" s="1"/>
  <c r="W209" i="21" a="1"/>
  <c r="W209" i="21" s="1"/>
  <c r="U209" i="21" a="1"/>
  <c r="U209" i="21" s="1"/>
  <c r="T209" i="21" a="1"/>
  <c r="T209" i="21" s="1"/>
  <c r="V209" i="21" a="1"/>
  <c r="V209" i="21" s="1"/>
  <c r="X234" i="21"/>
  <c r="Y234" i="21" s="1"/>
  <c r="X152" i="21"/>
  <c r="Y152" i="21" s="1"/>
  <c r="U100" i="21" a="1"/>
  <c r="U100" i="21" s="1"/>
  <c r="W100" i="21" a="1"/>
  <c r="W100" i="21" s="1"/>
  <c r="V100" i="21" a="1"/>
  <c r="V100" i="21" s="1"/>
  <c r="T100" i="21" a="1"/>
  <c r="T100" i="21" s="1"/>
  <c r="X91" i="21"/>
  <c r="Y91" i="21" s="1"/>
  <c r="X182" i="21"/>
  <c r="Y182" i="21" s="1"/>
  <c r="T111" i="21" a="1"/>
  <c r="T111" i="21" s="1"/>
  <c r="V111" i="21" a="1"/>
  <c r="V111" i="21" s="1"/>
  <c r="W111" i="21" a="1"/>
  <c r="W111" i="21" s="1"/>
  <c r="U47" i="21" a="1"/>
  <c r="U47" i="21" s="1"/>
  <c r="W47" i="21" a="1"/>
  <c r="W47" i="21" s="1"/>
  <c r="V47" i="21" a="1"/>
  <c r="V47" i="21" s="1"/>
  <c r="T47" i="21" a="1"/>
  <c r="T47" i="21" s="1"/>
  <c r="U23" i="21" a="1"/>
  <c r="U23" i="21" s="1"/>
  <c r="T23" i="21" a="1"/>
  <c r="T23" i="21" s="1"/>
  <c r="W23" i="21" a="1"/>
  <c r="W23" i="21" s="1"/>
  <c r="V23" i="21" a="1"/>
  <c r="V23" i="21" s="1"/>
  <c r="X34" i="21"/>
  <c r="Y34" i="21" s="1"/>
  <c r="X75" i="21"/>
  <c r="Y75" i="21" s="1"/>
  <c r="U15" i="21" a="1"/>
  <c r="U15" i="21" s="1"/>
  <c r="T15" i="21" a="1"/>
  <c r="T15" i="21" s="1"/>
  <c r="W15" i="21" a="1"/>
  <c r="W15" i="21" s="1"/>
  <c r="V15" i="21" a="1"/>
  <c r="V15" i="21" s="1"/>
  <c r="V245" i="21" a="1"/>
  <c r="V245" i="21" s="1"/>
  <c r="T245" i="21" a="1"/>
  <c r="T245" i="21" s="1"/>
  <c r="U245" i="21" a="1"/>
  <c r="U245" i="21" s="1"/>
  <c r="W245" i="21" a="1"/>
  <c r="W245" i="21" s="1"/>
  <c r="V242" i="21" a="1"/>
  <c r="V242" i="21" s="1"/>
  <c r="U242" i="21" a="1"/>
  <c r="U242" i="21" s="1"/>
  <c r="W242" i="21" a="1"/>
  <c r="W242" i="21" s="1"/>
  <c r="T242" i="21" a="1"/>
  <c r="T242" i="21" s="1"/>
  <c r="X191" i="21"/>
  <c r="Y191" i="21" s="1"/>
  <c r="X233" i="21"/>
  <c r="Y233" i="21" s="1"/>
  <c r="X172" i="21"/>
  <c r="Y172" i="21" s="1"/>
  <c r="X163" i="21"/>
  <c r="Y163" i="21" s="1"/>
  <c r="X186" i="21"/>
  <c r="Y186" i="21" s="1"/>
  <c r="V149" i="21" a="1"/>
  <c r="V149" i="21" s="1"/>
  <c r="U149" i="21" a="1"/>
  <c r="U149" i="21" s="1"/>
  <c r="T149" i="21" a="1"/>
  <c r="T149" i="21" s="1"/>
  <c r="W149" i="21" a="1"/>
  <c r="W149" i="21" s="1"/>
  <c r="W190" i="21" a="1"/>
  <c r="W190" i="21" s="1"/>
  <c r="V190" i="21" a="1"/>
  <c r="V190" i="21" s="1"/>
  <c r="U190" i="21" a="1"/>
  <c r="U190" i="21" s="1"/>
  <c r="T190" i="21" a="1"/>
  <c r="T190" i="21" s="1"/>
  <c r="T119" i="21" a="1"/>
  <c r="T119" i="21" s="1"/>
  <c r="V119" i="21" a="1"/>
  <c r="V119" i="21" s="1"/>
  <c r="W119" i="21" a="1"/>
  <c r="W119" i="21" s="1"/>
  <c r="U112" i="21" a="1"/>
  <c r="U112" i="21" s="1"/>
  <c r="W112" i="21" a="1"/>
  <c r="W112" i="21" s="1"/>
  <c r="T112" i="21" a="1"/>
  <c r="T112" i="21" s="1"/>
  <c r="V112" i="21" a="1"/>
  <c r="V112" i="21" s="1"/>
  <c r="U104" i="21" a="1"/>
  <c r="U104" i="21" s="1"/>
  <c r="W104" i="21" a="1"/>
  <c r="W104" i="21" s="1"/>
  <c r="V104" i="21" a="1"/>
  <c r="V104" i="21" s="1"/>
  <c r="T104" i="21" a="1"/>
  <c r="T104" i="21" s="1"/>
  <c r="X101" i="21"/>
  <c r="Y101" i="21" s="1"/>
  <c r="T105" i="21" a="1"/>
  <c r="T105" i="21" s="1"/>
  <c r="W105" i="21" a="1"/>
  <c r="W105" i="21" s="1"/>
  <c r="V105" i="21" a="1"/>
  <c r="V105" i="21" s="1"/>
  <c r="U105" i="21" a="1"/>
  <c r="U105" i="21" s="1"/>
  <c r="V81" i="21" a="1"/>
  <c r="V81" i="21" s="1"/>
  <c r="W81" i="21" a="1"/>
  <c r="W81" i="21" s="1"/>
  <c r="T81" i="21" a="1"/>
  <c r="T81" i="21" s="1"/>
  <c r="U81" i="21" a="1"/>
  <c r="U81" i="21" s="1"/>
  <c r="X79" i="21"/>
  <c r="Y79" i="21" s="1"/>
  <c r="X11" i="21"/>
  <c r="Y11" i="21" s="1"/>
  <c r="U205" i="21" a="1"/>
  <c r="U205" i="21" s="1"/>
  <c r="V205" i="21" a="1"/>
  <c r="V205" i="21" s="1"/>
  <c r="T205" i="21" a="1"/>
  <c r="T205" i="21" s="1"/>
  <c r="W205" i="21" a="1"/>
  <c r="W205" i="21" s="1"/>
  <c r="X248" i="21"/>
  <c r="Y248" i="21" s="1"/>
  <c r="V193" i="21" a="1"/>
  <c r="V193" i="21" s="1"/>
  <c r="T193" i="21" a="1"/>
  <c r="T193" i="21" s="1"/>
  <c r="U193" i="21" a="1"/>
  <c r="U193" i="21" s="1"/>
  <c r="W193" i="21" a="1"/>
  <c r="W193" i="21" s="1"/>
  <c r="X157" i="21"/>
  <c r="Y157" i="21" s="1"/>
  <c r="X153" i="21"/>
  <c r="Y153" i="21" s="1"/>
  <c r="T109" i="21" a="1"/>
  <c r="T109" i="21" s="1"/>
  <c r="W109" i="21" a="1"/>
  <c r="W109" i="21" s="1"/>
  <c r="V109" i="21" a="1"/>
  <c r="V109" i="21" s="1"/>
  <c r="U109" i="21" a="1"/>
  <c r="U109" i="21" s="1"/>
  <c r="X154" i="21"/>
  <c r="Y154" i="21" s="1"/>
  <c r="U132" i="21" a="1"/>
  <c r="U132" i="21" s="1"/>
  <c r="W132" i="21" a="1"/>
  <c r="W132" i="21" s="1"/>
  <c r="V132" i="21" a="1"/>
  <c r="V132" i="21" s="1"/>
  <c r="T132" i="21" a="1"/>
  <c r="T132" i="21" s="1"/>
  <c r="T38" i="21" a="1"/>
  <c r="T38" i="21" s="1"/>
  <c r="U38" i="21" a="1"/>
  <c r="U38" i="21" s="1"/>
  <c r="V38" i="21" a="1"/>
  <c r="V38" i="21" s="1"/>
  <c r="W38" i="21" a="1"/>
  <c r="W38" i="21" s="1"/>
  <c r="X33" i="21"/>
  <c r="Y33" i="21" s="1"/>
  <c r="T46" i="21" a="1"/>
  <c r="T46" i="21" s="1"/>
  <c r="U46" i="21" a="1"/>
  <c r="U46" i="21" s="1"/>
  <c r="W46" i="21" a="1"/>
  <c r="W46" i="21" s="1"/>
  <c r="V46" i="21" a="1"/>
  <c r="V46" i="21" s="1"/>
  <c r="V35" i="21" a="1"/>
  <c r="V35" i="21" s="1"/>
  <c r="U35" i="21" a="1"/>
  <c r="U35" i="21" s="1"/>
  <c r="W35" i="21" a="1"/>
  <c r="W35" i="21" s="1"/>
  <c r="T35" i="21" a="1"/>
  <c r="T35" i="21" s="1"/>
  <c r="X259" i="21"/>
  <c r="Y259" i="21" s="1"/>
  <c r="T235" i="21" a="1"/>
  <c r="T235" i="21" s="1"/>
  <c r="U235" i="21" a="1"/>
  <c r="U235" i="21" s="1"/>
  <c r="V235" i="21" a="1"/>
  <c r="V235" i="21" s="1"/>
  <c r="W235" i="21" a="1"/>
  <c r="W235" i="21" s="1"/>
  <c r="V226" i="21" a="1"/>
  <c r="V226" i="21" s="1"/>
  <c r="W226" i="21" a="1"/>
  <c r="W226" i="21" s="1"/>
  <c r="U226" i="21" a="1"/>
  <c r="U226" i="21" s="1"/>
  <c r="T226" i="21" a="1"/>
  <c r="T226" i="21" s="1"/>
  <c r="X218" i="21"/>
  <c r="Y218" i="21" s="1"/>
  <c r="X197" i="21"/>
  <c r="Y197" i="21" s="1"/>
  <c r="X145" i="21"/>
  <c r="Y145" i="21" s="1"/>
  <c r="X162" i="21"/>
  <c r="Y162" i="21" s="1"/>
  <c r="V143" i="21" a="1"/>
  <c r="V143" i="21" s="1"/>
  <c r="W143" i="21" a="1"/>
  <c r="W143" i="21" s="1"/>
  <c r="U143" i="21" a="1"/>
  <c r="U143" i="21" s="1"/>
  <c r="T143" i="21" a="1"/>
  <c r="T143" i="21" s="1"/>
  <c r="T107" i="21" a="1"/>
  <c r="T107" i="21" s="1"/>
  <c r="V107" i="21" a="1"/>
  <c r="V107" i="21" s="1"/>
  <c r="W107" i="21" a="1"/>
  <c r="W107" i="21" s="1"/>
  <c r="T93" i="21" a="1"/>
  <c r="T93" i="21" s="1"/>
  <c r="W93" i="21" a="1"/>
  <c r="W93" i="21" s="1"/>
  <c r="U93" i="21" a="1"/>
  <c r="U93" i="21" s="1"/>
  <c r="V93" i="21" a="1"/>
  <c r="V93" i="21" s="1"/>
  <c r="U120" i="21" a="1"/>
  <c r="U120" i="21" s="1"/>
  <c r="W120" i="21" a="1"/>
  <c r="W120" i="21" s="1"/>
  <c r="V120" i="21" a="1"/>
  <c r="V120" i="21" s="1"/>
  <c r="T120" i="21" a="1"/>
  <c r="T120" i="21" s="1"/>
  <c r="V63" i="21" a="1"/>
  <c r="V63" i="21" s="1"/>
  <c r="U63" i="21" a="1"/>
  <c r="U63" i="21" s="1"/>
  <c r="T63" i="21" a="1"/>
  <c r="T63" i="21" s="1"/>
  <c r="W63" i="21" a="1"/>
  <c r="W63" i="21" s="1"/>
  <c r="X133" i="21"/>
  <c r="Y133" i="21" s="1"/>
  <c r="V189" i="21" a="1"/>
  <c r="V189" i="21" s="1"/>
  <c r="U189" i="21" a="1"/>
  <c r="U189" i="21" s="1"/>
  <c r="T189" i="21" a="1"/>
  <c r="T189" i="21" s="1"/>
  <c r="W189" i="21" a="1"/>
  <c r="W189" i="21" s="1"/>
  <c r="X171" i="21"/>
  <c r="Y171" i="21" s="1"/>
  <c r="T144" i="21" a="1"/>
  <c r="T144" i="21" s="1"/>
  <c r="U144" i="21" a="1"/>
  <c r="U144" i="21" s="1"/>
  <c r="W144" i="21" a="1"/>
  <c r="W144" i="21" s="1"/>
  <c r="V144" i="21" a="1"/>
  <c r="V144" i="21" s="1"/>
  <c r="T131" i="21" a="1"/>
  <c r="T131" i="21" s="1"/>
  <c r="V131" i="21" a="1"/>
  <c r="V131" i="21" s="1"/>
  <c r="U131" i="21" a="1"/>
  <c r="U131" i="21" s="1"/>
  <c r="W131" i="21" a="1"/>
  <c r="W131" i="21" s="1"/>
  <c r="T103" i="21" a="1"/>
  <c r="T103" i="21" s="1"/>
  <c r="V103" i="21" a="1"/>
  <c r="V103" i="21" s="1"/>
  <c r="W103" i="21" a="1"/>
  <c r="W103" i="21" s="1"/>
  <c r="U124" i="21" a="1"/>
  <c r="U124" i="21" s="1"/>
  <c r="W124" i="21" a="1"/>
  <c r="W124" i="21" s="1"/>
  <c r="T124" i="21" a="1"/>
  <c r="T124" i="21" s="1"/>
  <c r="V124" i="21" a="1"/>
  <c r="V124" i="21" s="1"/>
  <c r="T123" i="21" a="1"/>
  <c r="T123" i="21" s="1"/>
  <c r="V123" i="21" a="1"/>
  <c r="V123" i="21" s="1"/>
  <c r="W123" i="21" a="1"/>
  <c r="W123" i="21" s="1"/>
  <c r="V92" i="21" a="1"/>
  <c r="V92" i="21" s="1"/>
  <c r="U92" i="21" a="1"/>
  <c r="U92" i="21" s="1"/>
  <c r="T92" i="21" a="1"/>
  <c r="T92" i="21" s="1"/>
  <c r="V53" i="21" a="1"/>
  <c r="V53" i="21" s="1"/>
  <c r="U53" i="21" a="1"/>
  <c r="U53" i="21" s="1"/>
  <c r="T53" i="21" a="1"/>
  <c r="T53" i="21" s="1"/>
  <c r="X85" i="21"/>
  <c r="Y85" i="21" s="1"/>
  <c r="U19" i="21" a="1"/>
  <c r="U19" i="21" s="1"/>
  <c r="W19" i="21" a="1"/>
  <c r="W19" i="21" s="1"/>
  <c r="T19" i="21" a="1"/>
  <c r="T19" i="21" s="1"/>
  <c r="V19" i="21" a="1"/>
  <c r="V19" i="21" s="1"/>
  <c r="X20" i="21"/>
  <c r="Y20" i="21" s="1"/>
  <c r="X12" i="21"/>
  <c r="Y12" i="21" s="1"/>
  <c r="T227" i="21" a="1"/>
  <c r="T227" i="21" s="1"/>
  <c r="V227" i="21" a="1"/>
  <c r="V227" i="21" s="1"/>
  <c r="U227" i="21" a="1"/>
  <c r="U227" i="21" s="1"/>
  <c r="W227" i="21" a="1"/>
  <c r="W227" i="21" s="1"/>
  <c r="T246" i="21" a="1"/>
  <c r="T246" i="21" s="1"/>
  <c r="U246" i="21" a="1"/>
  <c r="U246" i="21" s="1"/>
  <c r="V246" i="21" a="1"/>
  <c r="V246" i="21" s="1"/>
  <c r="W246" i="21" a="1"/>
  <c r="W246" i="21" s="1"/>
  <c r="X202" i="21"/>
  <c r="Y202" i="21" s="1"/>
  <c r="V258" i="21" a="1"/>
  <c r="V258" i="21" s="1"/>
  <c r="T258" i="21" a="1"/>
  <c r="T258" i="21" s="1"/>
  <c r="W258" i="21" a="1"/>
  <c r="W258" i="21" s="1"/>
  <c r="U258" i="21" a="1"/>
  <c r="U258" i="21" s="1"/>
  <c r="T261" i="21" a="1"/>
  <c r="T261" i="21" s="1"/>
  <c r="V261" i="21" a="1"/>
  <c r="V261" i="21" s="1"/>
  <c r="U261" i="21" a="1"/>
  <c r="U261" i="21" s="1"/>
  <c r="W261" i="21" a="1"/>
  <c r="W261" i="21" s="1"/>
  <c r="V211" i="21" a="1"/>
  <c r="V211" i="21" s="1"/>
  <c r="T211" i="21" a="1"/>
  <c r="T211" i="21" s="1"/>
  <c r="U211" i="21" a="1"/>
  <c r="U211" i="21" s="1"/>
  <c r="W211" i="21" a="1"/>
  <c r="W211" i="21" s="1"/>
  <c r="V250" i="21" a="1"/>
  <c r="V250" i="21" s="1"/>
  <c r="T250" i="21" a="1"/>
  <c r="T250" i="21" s="1"/>
  <c r="W250" i="21" a="1"/>
  <c r="W250" i="21" s="1"/>
  <c r="U250" i="21" a="1"/>
  <c r="U250" i="21" s="1"/>
  <c r="V223" i="21" a="1"/>
  <c r="V223" i="21" s="1"/>
  <c r="W223" i="21" a="1"/>
  <c r="W223" i="21" s="1"/>
  <c r="U223" i="21" a="1"/>
  <c r="U223" i="21" s="1"/>
  <c r="T223" i="21" a="1"/>
  <c r="T223" i="21" s="1"/>
  <c r="X216" i="21"/>
  <c r="Y216" i="21" s="1"/>
  <c r="X180" i="21"/>
  <c r="Y180" i="21" s="1"/>
  <c r="U136" i="21" a="1"/>
  <c r="U136" i="21" s="1"/>
  <c r="T136" i="21" a="1"/>
  <c r="T136" i="21" s="1"/>
  <c r="W136" i="21" a="1"/>
  <c r="W136" i="21" s="1"/>
  <c r="V136" i="21" a="1"/>
  <c r="V136" i="21" s="1"/>
  <c r="X148" i="21"/>
  <c r="Y148" i="21" s="1"/>
  <c r="V97" i="21" a="1"/>
  <c r="V97" i="21" s="1"/>
  <c r="T97" i="21" a="1"/>
  <c r="T97" i="21" s="1"/>
  <c r="W97" i="21" a="1"/>
  <c r="W97" i="21" s="1"/>
  <c r="U116" i="21" a="1"/>
  <c r="U116" i="21" s="1"/>
  <c r="W116" i="21" a="1"/>
  <c r="W116" i="21" s="1"/>
  <c r="T116" i="21" a="1"/>
  <c r="T116" i="21" s="1"/>
  <c r="V116" i="21" a="1"/>
  <c r="V116" i="21" s="1"/>
  <c r="W87" i="21" a="1"/>
  <c r="W87" i="21" s="1"/>
  <c r="U87" i="21" a="1"/>
  <c r="U87" i="21" s="1"/>
  <c r="T87" i="21" a="1"/>
  <c r="T87" i="21" s="1"/>
  <c r="V87" i="21" a="1"/>
  <c r="V87" i="21" s="1"/>
  <c r="U71" i="21" a="1"/>
  <c r="U71" i="21" s="1"/>
  <c r="V71" i="21" a="1"/>
  <c r="V71" i="21" s="1"/>
  <c r="T71" i="21" a="1"/>
  <c r="T71" i="21" s="1"/>
  <c r="W71" i="21" a="1"/>
  <c r="W71" i="21" s="1"/>
  <c r="X26" i="21"/>
  <c r="Y26" i="21" s="1"/>
  <c r="V74" i="21" a="1"/>
  <c r="V74" i="21" s="1"/>
  <c r="T74" i="21" a="1"/>
  <c r="T74" i="21" s="1"/>
  <c r="W74" i="21" a="1"/>
  <c r="W74" i="21" s="1"/>
  <c r="U74" i="21" a="1"/>
  <c r="U74" i="21" s="1"/>
  <c r="T231" i="21" a="1"/>
  <c r="T231" i="21" s="1"/>
  <c r="V231" i="21" a="1"/>
  <c r="V231" i="21" s="1"/>
  <c r="U231" i="21" a="1"/>
  <c r="U231" i="21" s="1"/>
  <c r="W231" i="21" a="1"/>
  <c r="W231" i="21" s="1"/>
  <c r="X65" i="21"/>
  <c r="Y65" i="21" s="1"/>
  <c r="X58" i="21"/>
  <c r="Y58" i="21" s="1"/>
  <c r="U7" i="21" a="1"/>
  <c r="U7" i="21" s="1"/>
  <c r="T7" i="21" a="1"/>
  <c r="T7" i="21" s="1"/>
  <c r="W7" i="21" a="1"/>
  <c r="W7" i="21" s="1"/>
  <c r="V7" i="21" a="1"/>
  <c r="V7" i="21" s="1"/>
  <c r="X240" i="21"/>
  <c r="Y240" i="21" s="1"/>
  <c r="V199" i="21" a="1"/>
  <c r="V199" i="21" s="1"/>
  <c r="U199" i="21" a="1"/>
  <c r="U199" i="21" s="1"/>
  <c r="T199" i="21" a="1"/>
  <c r="T199" i="21" s="1"/>
  <c r="W199" i="21" a="1"/>
  <c r="W199" i="21" s="1"/>
  <c r="W224" i="21" a="1"/>
  <c r="W224" i="21" s="1"/>
  <c r="U224" i="21" a="1"/>
  <c r="U224" i="21" s="1"/>
  <c r="V224" i="21" a="1"/>
  <c r="V224" i="21" s="1"/>
  <c r="T224" i="21" a="1"/>
  <c r="T224" i="21" s="1"/>
  <c r="T115" i="21" a="1"/>
  <c r="T115" i="21" s="1"/>
  <c r="V115" i="21" a="1"/>
  <c r="V115" i="21" s="1"/>
  <c r="W115" i="21" a="1"/>
  <c r="W115" i="21" s="1"/>
  <c r="U55" i="21" a="1"/>
  <c r="U55" i="21" s="1"/>
  <c r="V55" i="21" a="1"/>
  <c r="V55" i="21" s="1"/>
  <c r="T55" i="21" a="1"/>
  <c r="T55" i="21" s="1"/>
  <c r="W55" i="21" a="1"/>
  <c r="W55" i="21" s="1"/>
  <c r="T241" i="21" a="1"/>
  <c r="T241" i="21" s="1"/>
  <c r="V241" i="21" a="1"/>
  <c r="V241" i="21" s="1"/>
  <c r="W241" i="21" a="1"/>
  <c r="W241" i="21" s="1"/>
  <c r="U241" i="21" a="1"/>
  <c r="U241" i="21" s="1"/>
  <c r="X214" i="21"/>
  <c r="Y214" i="21" s="1"/>
  <c r="X200" i="21"/>
  <c r="Y200" i="21" s="1"/>
  <c r="W253" i="21" a="1"/>
  <c r="W253" i="21" s="1"/>
  <c r="V253" i="21" a="1"/>
  <c r="V253" i="21" s="1"/>
  <c r="U253" i="21" a="1"/>
  <c r="U253" i="21" s="1"/>
  <c r="T253" i="21" a="1"/>
  <c r="T253" i="21" s="1"/>
  <c r="V217" i="21" a="1"/>
  <c r="V217" i="21" s="1"/>
  <c r="W217" i="21" a="1"/>
  <c r="W217" i="21" s="1"/>
  <c r="U217" i="21" a="1"/>
  <c r="U217" i="21" s="1"/>
  <c r="T217" i="21" a="1"/>
  <c r="T217" i="21" s="1"/>
  <c r="X228" i="21"/>
  <c r="Y228" i="21" s="1"/>
  <c r="X229" i="21"/>
  <c r="Y229" i="21" s="1"/>
  <c r="W178" i="21" a="1"/>
  <c r="W178" i="21" s="1"/>
  <c r="U178" i="21" a="1"/>
  <c r="U178" i="21" s="1"/>
  <c r="V178" i="21" a="1"/>
  <c r="V178" i="21" s="1"/>
  <c r="T178" i="21" a="1"/>
  <c r="T178" i="21" s="1"/>
  <c r="X176" i="21"/>
  <c r="Y176" i="21" s="1"/>
  <c r="T135" i="21" a="1"/>
  <c r="T135" i="21" s="1"/>
  <c r="V135" i="21" a="1"/>
  <c r="V135" i="21" s="1"/>
  <c r="U135" i="21" a="1"/>
  <c r="U135" i="21" s="1"/>
  <c r="W135" i="21" a="1"/>
  <c r="W135" i="21" s="1"/>
  <c r="T99" i="21" a="1"/>
  <c r="T99" i="21" s="1"/>
  <c r="V99" i="21" a="1"/>
  <c r="V99" i="21" s="1"/>
  <c r="U99" i="21" a="1"/>
  <c r="U99" i="21" s="1"/>
  <c r="U108" i="21" a="1"/>
  <c r="U108" i="21" s="1"/>
  <c r="W108" i="21" a="1"/>
  <c r="W108" i="21" s="1"/>
  <c r="T108" i="21" a="1"/>
  <c r="T108" i="21" s="1"/>
  <c r="V108" i="21" a="1"/>
  <c r="V108" i="21" s="1"/>
  <c r="X86" i="21"/>
  <c r="Y86" i="21" s="1"/>
  <c r="X161" i="21"/>
  <c r="Y161" i="21" s="1"/>
  <c r="T127" i="21" a="1"/>
  <c r="T127" i="21" s="1"/>
  <c r="V127" i="21" a="1"/>
  <c r="V127" i="21" s="1"/>
  <c r="U127" i="21" a="1"/>
  <c r="U127" i="21" s="1"/>
  <c r="W127" i="21" a="1"/>
  <c r="W127" i="21" s="1"/>
  <c r="A89" i="21"/>
  <c r="A90" i="21" s="1"/>
  <c r="A91" i="21" s="1"/>
  <c r="A92" i="21" s="1"/>
  <c r="A93" i="21" s="1"/>
  <c r="U82" i="21" a="1"/>
  <c r="U82" i="21" s="1"/>
  <c r="X82" i="21" s="1"/>
  <c r="Y82" i="21" s="1"/>
  <c r="T121" i="21" a="1"/>
  <c r="T121" i="21" s="1"/>
  <c r="W121" i="21" a="1"/>
  <c r="W121" i="21" s="1"/>
  <c r="V121" i="21" a="1"/>
  <c r="V121" i="21" s="1"/>
  <c r="U121" i="21" a="1"/>
  <c r="U121" i="21" s="1"/>
  <c r="V39" i="21" a="1"/>
  <c r="V39" i="21" s="1"/>
  <c r="U39" i="21" a="1"/>
  <c r="U39" i="21" s="1"/>
  <c r="T39" i="21" a="1"/>
  <c r="T39" i="21" s="1"/>
  <c r="W39" i="21" a="1"/>
  <c r="W39" i="21" s="1"/>
  <c r="W109" i="20" a="1"/>
  <c r="W109" i="20" s="1"/>
  <c r="W125" i="20" a="1"/>
  <c r="W125" i="20" s="1"/>
  <c r="T109" i="20" a="1"/>
  <c r="T109" i="20" s="1"/>
  <c r="W6" i="20" a="1"/>
  <c r="W6" i="20" s="1"/>
  <c r="U32" i="20" a="1"/>
  <c r="U32" i="20" s="1"/>
  <c r="V42" i="20" a="1"/>
  <c r="V42" i="20" s="1"/>
  <c r="W32" i="20" a="1"/>
  <c r="W32" i="20" s="1"/>
  <c r="V113" i="20" a="1"/>
  <c r="V113" i="20" s="1"/>
  <c r="U42" i="20" a="1"/>
  <c r="U42" i="20" s="1"/>
  <c r="W34" i="20" a="1"/>
  <c r="W34" i="20" s="1"/>
  <c r="V80" i="20" a="1"/>
  <c r="V80" i="20" s="1"/>
  <c r="V68" i="20" a="1"/>
  <c r="V68" i="20" s="1"/>
  <c r="U10" i="20" a="1"/>
  <c r="U10" i="20" s="1"/>
  <c r="V60" i="20" a="1"/>
  <c r="V60" i="20" s="1"/>
  <c r="V129" i="20" a="1"/>
  <c r="V129" i="20" s="1"/>
  <c r="V76" i="20" a="1"/>
  <c r="V76" i="20" s="1"/>
  <c r="W68" i="20" a="1"/>
  <c r="W68" i="20" s="1"/>
  <c r="V133" i="20" a="1"/>
  <c r="V133" i="20" s="1"/>
  <c r="U40" i="20" a="1"/>
  <c r="U40" i="20" s="1"/>
  <c r="V10" i="20" a="1"/>
  <c r="V10" i="20" s="1"/>
  <c r="T50" i="20" a="1"/>
  <c r="T50" i="20" s="1"/>
  <c r="W82" i="20" a="1"/>
  <c r="W82" i="20" s="1"/>
  <c r="U34" i="20" a="1"/>
  <c r="U34" i="20" s="1"/>
  <c r="T129" i="20" a="1"/>
  <c r="T129" i="20" s="1"/>
  <c r="W133" i="20" a="1"/>
  <c r="W133" i="20" s="1"/>
  <c r="W50" i="20" a="1"/>
  <c r="W50" i="20" s="1"/>
  <c r="T90" i="20" a="1"/>
  <c r="T90" i="20" s="1"/>
  <c r="U36" i="20" a="1"/>
  <c r="U36" i="20" s="1"/>
  <c r="V94" i="20" a="1"/>
  <c r="V94" i="20" s="1"/>
  <c r="U90" i="20" a="1"/>
  <c r="U90" i="20" s="1"/>
  <c r="T10" i="20" a="1"/>
  <c r="T10" i="20" s="1"/>
  <c r="V34" i="20" a="1"/>
  <c r="V34" i="20" s="1"/>
  <c r="T34" i="20" a="1"/>
  <c r="T34" i="20" s="1"/>
  <c r="W22" i="20" a="1"/>
  <c r="W22" i="20" s="1"/>
  <c r="X256" i="20"/>
  <c r="Y256" i="20" s="1"/>
  <c r="U22" i="20" a="1"/>
  <c r="U22" i="20" s="1"/>
  <c r="V117" i="20" a="1"/>
  <c r="V117" i="20" s="1"/>
  <c r="V78" i="20" a="1"/>
  <c r="V78" i="20" s="1"/>
  <c r="V64" i="20" a="1"/>
  <c r="V64" i="20" s="1"/>
  <c r="W46" i="20" a="1"/>
  <c r="W46" i="20" s="1"/>
  <c r="V46" i="20" a="1"/>
  <c r="V46" i="20" s="1"/>
  <c r="X18" i="20"/>
  <c r="Y18" i="20" s="1"/>
  <c r="X19" i="20"/>
  <c r="Y19" i="20" s="1"/>
  <c r="V40" i="20" a="1"/>
  <c r="V40" i="20" s="1"/>
  <c r="X182" i="20"/>
  <c r="Y182" i="20" s="1"/>
  <c r="W121" i="20" a="1"/>
  <c r="W121" i="20" s="1"/>
  <c r="T36" i="20" a="1"/>
  <c r="T36" i="20" s="1"/>
  <c r="W76" i="20" a="1"/>
  <c r="W76" i="20" s="1"/>
  <c r="V66" i="20" a="1"/>
  <c r="V66" i="20" s="1"/>
  <c r="W66" i="20" a="1"/>
  <c r="W66" i="20" s="1"/>
  <c r="T66" i="20" a="1"/>
  <c r="T66" i="20" s="1"/>
  <c r="T126" i="20" a="1"/>
  <c r="T126" i="20" s="1"/>
  <c r="W126" i="20" a="1"/>
  <c r="W126" i="20" s="1"/>
  <c r="U126" i="20" a="1"/>
  <c r="U126" i="20" s="1"/>
  <c r="T62" i="20" a="1"/>
  <c r="T62" i="20" s="1"/>
  <c r="V62" i="20" a="1"/>
  <c r="V62" i="20" s="1"/>
  <c r="W62" i="20" a="1"/>
  <c r="W62" i="20" s="1"/>
  <c r="U50" i="20" a="1"/>
  <c r="U50" i="20" s="1"/>
  <c r="U28" i="20" a="1"/>
  <c r="U28" i="20" s="1"/>
  <c r="T28" i="20" a="1"/>
  <c r="T28" i="20" s="1"/>
  <c r="T70" i="20" a="1"/>
  <c r="T70" i="20" s="1"/>
  <c r="V70" i="20" a="1"/>
  <c r="V70" i="20" s="1"/>
  <c r="V121" i="20" a="1"/>
  <c r="V121" i="20" s="1"/>
  <c r="T110" i="20" a="1"/>
  <c r="T110" i="20" s="1"/>
  <c r="T121" i="20" a="1"/>
  <c r="T121" i="20" s="1"/>
  <c r="T76" i="20" a="1"/>
  <c r="T76" i="20" s="1"/>
  <c r="U58" i="20" a="1"/>
  <c r="U58" i="20" s="1"/>
  <c r="V82" i="20" a="1"/>
  <c r="V82" i="20" s="1"/>
  <c r="U44" i="20" a="1"/>
  <c r="U44" i="20" s="1"/>
  <c r="T64" i="20" a="1"/>
  <c r="T64" i="20" s="1"/>
  <c r="U64" i="20" a="1"/>
  <c r="U64" i="20" s="1"/>
  <c r="W117" i="20" a="1"/>
  <c r="W117" i="20" s="1"/>
  <c r="W98" i="20" a="1"/>
  <c r="W98" i="20" s="1"/>
  <c r="U98" i="20" a="1"/>
  <c r="U98" i="20" s="1"/>
  <c r="V58" i="20" a="1"/>
  <c r="V58" i="20" s="1"/>
  <c r="T30" i="20" a="1"/>
  <c r="T30" i="20" s="1"/>
  <c r="V30" i="20" a="1"/>
  <c r="V30" i="20" s="1"/>
  <c r="W30" i="20" a="1"/>
  <c r="W30" i="20" s="1"/>
  <c r="U14" i="20" a="1"/>
  <c r="U14" i="20" s="1"/>
  <c r="W14" i="20" a="1"/>
  <c r="W14" i="20" s="1"/>
  <c r="T14" i="20" a="1"/>
  <c r="T14" i="20" s="1"/>
  <c r="T122" i="20" a="1"/>
  <c r="T122" i="20" s="1"/>
  <c r="W122" i="20" a="1"/>
  <c r="W122" i="20" s="1"/>
  <c r="V90" i="20" a="1"/>
  <c r="V90" i="20" s="1"/>
  <c r="V44" i="20" a="1"/>
  <c r="V44" i="20" s="1"/>
  <c r="X87" i="20"/>
  <c r="Y87" i="20" s="1"/>
  <c r="T44" i="20" a="1"/>
  <c r="T44" i="20" s="1"/>
  <c r="T130" i="20" a="1"/>
  <c r="T130" i="20" s="1"/>
  <c r="W130" i="20" a="1"/>
  <c r="W130" i="20" s="1"/>
  <c r="V130" i="20" a="1"/>
  <c r="V130" i="20" s="1"/>
  <c r="U130" i="20" a="1"/>
  <c r="U130" i="20" s="1"/>
  <c r="X237" i="20"/>
  <c r="Y237" i="20" s="1"/>
  <c r="V28" i="20" a="1"/>
  <c r="V28" i="20" s="1"/>
  <c r="U30" i="20" a="1"/>
  <c r="U30" i="20" s="1"/>
  <c r="V98" i="20" a="1"/>
  <c r="V98" i="20" s="1"/>
  <c r="W44" i="20" a="1"/>
  <c r="W44" i="20" s="1"/>
  <c r="V14" i="20" a="1"/>
  <c r="V14" i="20" s="1"/>
  <c r="T60" i="20" a="1"/>
  <c r="T60" i="20" s="1"/>
  <c r="T22" i="20" a="1"/>
  <c r="T22" i="20" s="1"/>
  <c r="V22" i="20" a="1"/>
  <c r="V22" i="20" s="1"/>
  <c r="T78" i="20" a="1"/>
  <c r="T78" i="20" s="1"/>
  <c r="W78" i="20" a="1"/>
  <c r="W78" i="20" s="1"/>
  <c r="W163" i="20" a="1"/>
  <c r="W163" i="20" s="1"/>
  <c r="T163" i="20" a="1"/>
  <c r="T163" i="20" s="1"/>
  <c r="U163" i="20" a="1"/>
  <c r="U163" i="20" s="1"/>
  <c r="V163" i="20" a="1"/>
  <c r="V163" i="20" s="1"/>
  <c r="V97" i="20" a="1"/>
  <c r="V97" i="20" s="1"/>
  <c r="T97" i="20" a="1"/>
  <c r="T97" i="20" s="1"/>
  <c r="W97" i="20" a="1"/>
  <c r="W97" i="20" s="1"/>
  <c r="T81" i="20" a="1"/>
  <c r="T81" i="20" s="1"/>
  <c r="U81" i="20" a="1"/>
  <c r="U81" i="20" s="1"/>
  <c r="W81" i="20" a="1"/>
  <c r="W81" i="20" s="1"/>
  <c r="T17" i="20" a="1"/>
  <c r="T17" i="20" s="1"/>
  <c r="V17" i="20" a="1"/>
  <c r="V17" i="20" s="1"/>
  <c r="U17" i="20" a="1"/>
  <c r="U17" i="20" s="1"/>
  <c r="W17" i="20" a="1"/>
  <c r="W17" i="20" s="1"/>
  <c r="W119" i="20" a="1"/>
  <c r="W119" i="20" s="1"/>
  <c r="V119" i="20" a="1"/>
  <c r="V119" i="20" s="1"/>
  <c r="T119" i="20" a="1"/>
  <c r="T119" i="20" s="1"/>
  <c r="U119" i="20" a="1"/>
  <c r="U119" i="20" s="1"/>
  <c r="V173" i="20" a="1"/>
  <c r="V173" i="20" s="1"/>
  <c r="T173" i="20" a="1"/>
  <c r="T173" i="20" s="1"/>
  <c r="U173" i="20" a="1"/>
  <c r="U173" i="20" s="1"/>
  <c r="W173" i="20" a="1"/>
  <c r="W173" i="20" s="1"/>
  <c r="X71" i="20"/>
  <c r="Y71" i="20" s="1"/>
  <c r="V11" i="20" a="1"/>
  <c r="V11" i="20" s="1"/>
  <c r="U11" i="20" a="1"/>
  <c r="U11" i="20" s="1"/>
  <c r="T11" i="20" a="1"/>
  <c r="T11" i="20" s="1"/>
  <c r="W11" i="20" a="1"/>
  <c r="W11" i="20" s="1"/>
  <c r="W115" i="20" a="1"/>
  <c r="W115" i="20" s="1"/>
  <c r="V115" i="20" a="1"/>
  <c r="V115" i="20" s="1"/>
  <c r="T115" i="20" a="1"/>
  <c r="T115" i="20" s="1"/>
  <c r="U115" i="20" a="1"/>
  <c r="U115" i="20" s="1"/>
  <c r="W248" i="20" a="1"/>
  <c r="W248" i="20" s="1"/>
  <c r="U248" i="20" a="1"/>
  <c r="U248" i="20" s="1"/>
  <c r="V248" i="20" a="1"/>
  <c r="V248" i="20" s="1"/>
  <c r="T248" i="20" a="1"/>
  <c r="T248" i="20" s="1"/>
  <c r="V258" i="20" a="1"/>
  <c r="V258" i="20" s="1"/>
  <c r="W258" i="20" a="1"/>
  <c r="W258" i="20" s="1"/>
  <c r="U258" i="20" a="1"/>
  <c r="U258" i="20" s="1"/>
  <c r="T258" i="20" a="1"/>
  <c r="T258" i="20" s="1"/>
  <c r="T246" i="20" a="1"/>
  <c r="T246" i="20" s="1"/>
  <c r="U246" i="20" a="1"/>
  <c r="U246" i="20" s="1"/>
  <c r="V246" i="20" a="1"/>
  <c r="V246" i="20" s="1"/>
  <c r="W246" i="20" a="1"/>
  <c r="W246" i="20" s="1"/>
  <c r="W187" i="20" a="1"/>
  <c r="W187" i="20" s="1"/>
  <c r="V187" i="20" a="1"/>
  <c r="V187" i="20" s="1"/>
  <c r="T187" i="20" a="1"/>
  <c r="T187" i="20" s="1"/>
  <c r="U187" i="20" a="1"/>
  <c r="U187" i="20" s="1"/>
  <c r="V168" i="20" a="1"/>
  <c r="V168" i="20" s="1"/>
  <c r="U168" i="20" a="1"/>
  <c r="U168" i="20" s="1"/>
  <c r="T168" i="20" a="1"/>
  <c r="T168" i="20" s="1"/>
  <c r="W168" i="20" a="1"/>
  <c r="W168" i="20" s="1"/>
  <c r="X198" i="20"/>
  <c r="Y198" i="20" s="1"/>
  <c r="V186" i="20" a="1"/>
  <c r="V186" i="20" s="1"/>
  <c r="T186" i="20" a="1"/>
  <c r="T186" i="20" s="1"/>
  <c r="U186" i="20" a="1"/>
  <c r="U186" i="20" s="1"/>
  <c r="T238" i="20" a="1"/>
  <c r="T238" i="20" s="1"/>
  <c r="V238" i="20" a="1"/>
  <c r="V238" i="20" s="1"/>
  <c r="W238" i="20" a="1"/>
  <c r="W238" i="20" s="1"/>
  <c r="U238" i="20" a="1"/>
  <c r="U238" i="20" s="1"/>
  <c r="T230" i="20" a="1"/>
  <c r="T230" i="20" s="1"/>
  <c r="W230" i="20" a="1"/>
  <c r="W230" i="20" s="1"/>
  <c r="V230" i="20" a="1"/>
  <c r="V230" i="20" s="1"/>
  <c r="U230" i="20" a="1"/>
  <c r="U230" i="20" s="1"/>
  <c r="V204" i="20" a="1"/>
  <c r="V204" i="20" s="1"/>
  <c r="T204" i="20" a="1"/>
  <c r="T204" i="20" s="1"/>
  <c r="U204" i="20" a="1"/>
  <c r="U204" i="20" s="1"/>
  <c r="X219" i="20"/>
  <c r="Y219" i="20" s="1"/>
  <c r="X206" i="20"/>
  <c r="Y206" i="20" s="1"/>
  <c r="W203" i="20" a="1"/>
  <c r="W203" i="20" s="1"/>
  <c r="T203" i="20" a="1"/>
  <c r="T203" i="20" s="1"/>
  <c r="V203" i="20" a="1"/>
  <c r="V203" i="20" s="1"/>
  <c r="U203" i="20" a="1"/>
  <c r="U203" i="20" s="1"/>
  <c r="X155" i="20"/>
  <c r="Y155" i="20" s="1"/>
  <c r="W162" i="20" a="1"/>
  <c r="W162" i="20" s="1"/>
  <c r="V162" i="20" a="1"/>
  <c r="V162" i="20" s="1"/>
  <c r="U162" i="20" a="1"/>
  <c r="U162" i="20" s="1"/>
  <c r="T162" i="20" a="1"/>
  <c r="T162" i="20" s="1"/>
  <c r="V213" i="20" a="1"/>
  <c r="V213" i="20" s="1"/>
  <c r="U213" i="20" a="1"/>
  <c r="U213" i="20" s="1"/>
  <c r="T213" i="20" a="1"/>
  <c r="T213" i="20" s="1"/>
  <c r="W213" i="20" a="1"/>
  <c r="W213" i="20" s="1"/>
  <c r="T116" i="20" a="1"/>
  <c r="T116" i="20" s="1"/>
  <c r="W116" i="20" a="1"/>
  <c r="W116" i="20" s="1"/>
  <c r="V116" i="20" a="1"/>
  <c r="V116" i="20" s="1"/>
  <c r="X216" i="20"/>
  <c r="Y216" i="20" s="1"/>
  <c r="W147" i="20" a="1"/>
  <c r="W147" i="20" s="1"/>
  <c r="T147" i="20" a="1"/>
  <c r="T147" i="20" s="1"/>
  <c r="U147" i="20" a="1"/>
  <c r="U147" i="20" s="1"/>
  <c r="V147" i="20" a="1"/>
  <c r="V147" i="20" s="1"/>
  <c r="T153" i="20" a="1"/>
  <c r="T153" i="20" s="1"/>
  <c r="W153" i="20" a="1"/>
  <c r="W153" i="20" s="1"/>
  <c r="V153" i="20" a="1"/>
  <c r="V153" i="20" s="1"/>
  <c r="U153" i="20" a="1"/>
  <c r="U153" i="20" s="1"/>
  <c r="U140" i="20" a="1"/>
  <c r="U140" i="20" s="1"/>
  <c r="T140" i="20" a="1"/>
  <c r="T140" i="20" s="1"/>
  <c r="W140" i="20" a="1"/>
  <c r="W140" i="20" s="1"/>
  <c r="V140" i="20" a="1"/>
  <c r="V140" i="20" s="1"/>
  <c r="W92" i="20" a="1"/>
  <c r="W92" i="20" s="1"/>
  <c r="U92" i="20" a="1"/>
  <c r="U92" i="20" s="1"/>
  <c r="T92" i="20" a="1"/>
  <c r="T92" i="20" s="1"/>
  <c r="V92" i="20" a="1"/>
  <c r="V92" i="20" s="1"/>
  <c r="T45" i="20" a="1"/>
  <c r="T45" i="20" s="1"/>
  <c r="V45" i="20" a="1"/>
  <c r="V45" i="20" s="1"/>
  <c r="W45" i="20" a="1"/>
  <c r="W45" i="20" s="1"/>
  <c r="U45" i="20" a="1"/>
  <c r="U45" i="20" s="1"/>
  <c r="U72" i="20" a="1"/>
  <c r="U72" i="20" s="1"/>
  <c r="T72" i="20" a="1"/>
  <c r="T72" i="20" s="1"/>
  <c r="W52" i="20" a="1"/>
  <c r="W52" i="20" s="1"/>
  <c r="T52" i="20" a="1"/>
  <c r="T52" i="20" s="1"/>
  <c r="V52" i="20" a="1"/>
  <c r="V52" i="20" s="1"/>
  <c r="U52" i="20" a="1"/>
  <c r="U52" i="20" s="1"/>
  <c r="T120" i="20" a="1"/>
  <c r="T120" i="20" s="1"/>
  <c r="V120" i="20" a="1"/>
  <c r="V120" i="20" s="1"/>
  <c r="V21" i="20" a="1"/>
  <c r="V21" i="20" s="1"/>
  <c r="T21" i="20" a="1"/>
  <c r="T21" i="20" s="1"/>
  <c r="U21" i="20" a="1"/>
  <c r="U21" i="20" s="1"/>
  <c r="W21" i="20" a="1"/>
  <c r="W21" i="20" s="1"/>
  <c r="T65" i="20" a="1"/>
  <c r="T65" i="20" s="1"/>
  <c r="W65" i="20" a="1"/>
  <c r="W65" i="20" s="1"/>
  <c r="V65" i="20" a="1"/>
  <c r="V65" i="20" s="1"/>
  <c r="T261" i="20" a="1"/>
  <c r="T261" i="20" s="1"/>
  <c r="W261" i="20" a="1"/>
  <c r="W261" i="20" s="1"/>
  <c r="V261" i="20" a="1"/>
  <c r="V261" i="20" s="1"/>
  <c r="U261" i="20" a="1"/>
  <c r="U261" i="20" s="1"/>
  <c r="W231" i="20" a="1"/>
  <c r="W231" i="20" s="1"/>
  <c r="U231" i="20" a="1"/>
  <c r="U231" i="20" s="1"/>
  <c r="V231" i="20" a="1"/>
  <c r="V231" i="20" s="1"/>
  <c r="T231" i="20" a="1"/>
  <c r="T231" i="20" s="1"/>
  <c r="T164" i="20" a="1"/>
  <c r="T164" i="20" s="1"/>
  <c r="W164" i="20" a="1"/>
  <c r="W164" i="20" s="1"/>
  <c r="U164" i="20" a="1"/>
  <c r="U164" i="20" s="1"/>
  <c r="V164" i="20" a="1"/>
  <c r="V164" i="20" s="1"/>
  <c r="T201" i="20" a="1"/>
  <c r="T201" i="20" s="1"/>
  <c r="U201" i="20" a="1"/>
  <c r="U201" i="20" s="1"/>
  <c r="V201" i="20" a="1"/>
  <c r="V201" i="20" s="1"/>
  <c r="W201" i="20" a="1"/>
  <c r="W201" i="20" s="1"/>
  <c r="U143" i="20" a="1"/>
  <c r="U143" i="20" s="1"/>
  <c r="T143" i="20" a="1"/>
  <c r="T143" i="20" s="1"/>
  <c r="W143" i="20" a="1"/>
  <c r="W143" i="20" s="1"/>
  <c r="V143" i="20" a="1"/>
  <c r="V143" i="20" s="1"/>
  <c r="T177" i="20" a="1"/>
  <c r="T177" i="20" s="1"/>
  <c r="V177" i="20" a="1"/>
  <c r="V177" i="20" s="1"/>
  <c r="U177" i="20" a="1"/>
  <c r="U177" i="20" s="1"/>
  <c r="W177" i="20" a="1"/>
  <c r="W177" i="20" s="1"/>
  <c r="X144" i="20"/>
  <c r="Y144" i="20" s="1"/>
  <c r="V142" i="20" a="1"/>
  <c r="V142" i="20" s="1"/>
  <c r="T142" i="20" a="1"/>
  <c r="T142" i="20" s="1"/>
  <c r="W142" i="20" a="1"/>
  <c r="W142" i="20" s="1"/>
  <c r="U142" i="20" a="1"/>
  <c r="U142" i="20" s="1"/>
  <c r="X184" i="20"/>
  <c r="Y184" i="20" s="1"/>
  <c r="X200" i="20"/>
  <c r="Y200" i="20" s="1"/>
  <c r="T93" i="20" a="1"/>
  <c r="T93" i="20" s="1"/>
  <c r="U93" i="20" a="1"/>
  <c r="U93" i="20" s="1"/>
  <c r="W93" i="20" a="1"/>
  <c r="W93" i="20" s="1"/>
  <c r="V93" i="20" a="1"/>
  <c r="V93" i="20" s="1"/>
  <c r="T77" i="20" a="1"/>
  <c r="T77" i="20" s="1"/>
  <c r="U77" i="20" a="1"/>
  <c r="U77" i="20" s="1"/>
  <c r="W77" i="20" a="1"/>
  <c r="W77" i="20" s="1"/>
  <c r="V77" i="20" a="1"/>
  <c r="V77" i="20" s="1"/>
  <c r="V132" i="20" a="1"/>
  <c r="V132" i="20" s="1"/>
  <c r="T132" i="20" a="1"/>
  <c r="T132" i="20" s="1"/>
  <c r="U132" i="20" a="1"/>
  <c r="U132" i="20" s="1"/>
  <c r="W96" i="20" a="1"/>
  <c r="W96" i="20" s="1"/>
  <c r="V96" i="20" a="1"/>
  <c r="V96" i="20" s="1"/>
  <c r="U96" i="20" a="1"/>
  <c r="U96" i="20" s="1"/>
  <c r="T96" i="20" a="1"/>
  <c r="T96" i="20" s="1"/>
  <c r="W127" i="20" a="1"/>
  <c r="W127" i="20" s="1"/>
  <c r="T127" i="20" a="1"/>
  <c r="T127" i="20" s="1"/>
  <c r="U127" i="20" a="1"/>
  <c r="U127" i="20" s="1"/>
  <c r="T41" i="20" a="1"/>
  <c r="T41" i="20" s="1"/>
  <c r="W41" i="20" a="1"/>
  <c r="W41" i="20" s="1"/>
  <c r="V41" i="20" a="1"/>
  <c r="V41" i="20" s="1"/>
  <c r="U41" i="20" a="1"/>
  <c r="U41" i="20" s="1"/>
  <c r="X39" i="20"/>
  <c r="Y39" i="20" s="1"/>
  <c r="U24" i="20" a="1"/>
  <c r="U24" i="20" s="1"/>
  <c r="T24" i="20" a="1"/>
  <c r="T24" i="20" s="1"/>
  <c r="V24" i="20" a="1"/>
  <c r="V24" i="20" s="1"/>
  <c r="X225" i="20"/>
  <c r="Y225" i="20" s="1"/>
  <c r="V197" i="20" a="1"/>
  <c r="V197" i="20" s="1"/>
  <c r="W197" i="20" a="1"/>
  <c r="W197" i="20" s="1"/>
  <c r="T197" i="20" a="1"/>
  <c r="T197" i="20" s="1"/>
  <c r="U197" i="20" a="1"/>
  <c r="U197" i="20" s="1"/>
  <c r="X209" i="20"/>
  <c r="Y209" i="20" s="1"/>
  <c r="X190" i="20"/>
  <c r="Y190" i="20" s="1"/>
  <c r="V152" i="20" a="1"/>
  <c r="V152" i="20" s="1"/>
  <c r="U152" i="20" a="1"/>
  <c r="U152" i="20" s="1"/>
  <c r="T152" i="20" a="1"/>
  <c r="T152" i="20" s="1"/>
  <c r="W152" i="20" a="1"/>
  <c r="W152" i="20" s="1"/>
  <c r="T124" i="20" a="1"/>
  <c r="T124" i="20" s="1"/>
  <c r="V124" i="20" a="1"/>
  <c r="V124" i="20" s="1"/>
  <c r="W124" i="20" a="1"/>
  <c r="W124" i="20" s="1"/>
  <c r="X146" i="20"/>
  <c r="Y146" i="20" s="1"/>
  <c r="T160" i="20" a="1"/>
  <c r="T160" i="20" s="1"/>
  <c r="U160" i="20" a="1"/>
  <c r="U160" i="20" s="1"/>
  <c r="V160" i="20" a="1"/>
  <c r="V160" i="20" s="1"/>
  <c r="V128" i="20" a="1"/>
  <c r="V128" i="20" s="1"/>
  <c r="T128" i="20" a="1"/>
  <c r="T128" i="20" s="1"/>
  <c r="W84" i="20" a="1"/>
  <c r="W84" i="20" s="1"/>
  <c r="V84" i="20" a="1"/>
  <c r="V84" i="20" s="1"/>
  <c r="U84" i="20" a="1"/>
  <c r="U84" i="20" s="1"/>
  <c r="T84" i="20" a="1"/>
  <c r="T84" i="20" s="1"/>
  <c r="V7" i="20" a="1"/>
  <c r="V7" i="20" s="1"/>
  <c r="U7" i="20" a="1"/>
  <c r="U7" i="20" s="1"/>
  <c r="T7" i="20" a="1"/>
  <c r="T7" i="20" s="1"/>
  <c r="W7" i="20" a="1"/>
  <c r="W7" i="20" s="1"/>
  <c r="W20" i="20" a="1"/>
  <c r="W20" i="20" s="1"/>
  <c r="T20" i="20" a="1"/>
  <c r="T20" i="20" s="1"/>
  <c r="V20" i="20" a="1"/>
  <c r="V20" i="20" s="1"/>
  <c r="W104" i="20" a="1"/>
  <c r="W104" i="20" s="1"/>
  <c r="V104" i="20" a="1"/>
  <c r="V104" i="20" s="1"/>
  <c r="T104" i="20" a="1"/>
  <c r="T104" i="20" s="1"/>
  <c r="T13" i="20" a="1"/>
  <c r="T13" i="20" s="1"/>
  <c r="W13" i="20" a="1"/>
  <c r="W13" i="20" s="1"/>
  <c r="V13" i="20" a="1"/>
  <c r="V13" i="20" s="1"/>
  <c r="U13" i="20" a="1"/>
  <c r="U13" i="20" s="1"/>
  <c r="V226" i="20" a="1"/>
  <c r="V226" i="20" s="1"/>
  <c r="U226" i="20" a="1"/>
  <c r="U226" i="20" s="1"/>
  <c r="T226" i="20" a="1"/>
  <c r="T226" i="20" s="1"/>
  <c r="V181" i="20" a="1"/>
  <c r="V181" i="20" s="1"/>
  <c r="T181" i="20" a="1"/>
  <c r="T181" i="20" s="1"/>
  <c r="U181" i="20" a="1"/>
  <c r="U181" i="20" s="1"/>
  <c r="W181" i="20" a="1"/>
  <c r="W181" i="20" s="1"/>
  <c r="X185" i="20"/>
  <c r="Y185" i="20" s="1"/>
  <c r="T227" i="20" a="1"/>
  <c r="T227" i="20" s="1"/>
  <c r="V227" i="20" a="1"/>
  <c r="V227" i="20" s="1"/>
  <c r="U227" i="20" a="1"/>
  <c r="U227" i="20" s="1"/>
  <c r="W227" i="20" a="1"/>
  <c r="W227" i="20" s="1"/>
  <c r="X232" i="20"/>
  <c r="Y232" i="20" s="1"/>
  <c r="V138" i="20" a="1"/>
  <c r="V138" i="20" s="1"/>
  <c r="T138" i="20" a="1"/>
  <c r="T138" i="20" s="1"/>
  <c r="U138" i="20" a="1"/>
  <c r="U138" i="20" s="1"/>
  <c r="U174" i="20" a="1"/>
  <c r="U174" i="20" s="1"/>
  <c r="W174" i="20" a="1"/>
  <c r="W174" i="20" s="1"/>
  <c r="V174" i="20" a="1"/>
  <c r="V174" i="20" s="1"/>
  <c r="T174" i="20" a="1"/>
  <c r="T174" i="20" s="1"/>
  <c r="T145" i="20" a="1"/>
  <c r="T145" i="20" s="1"/>
  <c r="W145" i="20" a="1"/>
  <c r="W145" i="20" s="1"/>
  <c r="V145" i="20" a="1"/>
  <c r="V145" i="20" s="1"/>
  <c r="U145" i="20" a="1"/>
  <c r="U145" i="20" s="1"/>
  <c r="T105" i="20" a="1"/>
  <c r="T105" i="20" s="1"/>
  <c r="V105" i="20" a="1"/>
  <c r="V105" i="20" s="1"/>
  <c r="U105" i="20" a="1"/>
  <c r="U105" i="20" s="1"/>
  <c r="T89" i="20" a="1"/>
  <c r="T89" i="20" s="1"/>
  <c r="U89" i="20" a="1"/>
  <c r="U89" i="20" s="1"/>
  <c r="V89" i="20" a="1"/>
  <c r="V89" i="20" s="1"/>
  <c r="W89" i="20" a="1"/>
  <c r="W89" i="20" s="1"/>
  <c r="T73" i="20" a="1"/>
  <c r="T73" i="20" s="1"/>
  <c r="V73" i="20" a="1"/>
  <c r="V73" i="20" s="1"/>
  <c r="W73" i="20" a="1"/>
  <c r="W73" i="20" s="1"/>
  <c r="U73" i="20" a="1"/>
  <c r="U73" i="20" s="1"/>
  <c r="X192" i="20"/>
  <c r="Y192" i="20" s="1"/>
  <c r="W88" i="20" a="1"/>
  <c r="W88" i="20" s="1"/>
  <c r="V88" i="20" a="1"/>
  <c r="V88" i="20" s="1"/>
  <c r="T88" i="20" a="1"/>
  <c r="T88" i="20" s="1"/>
  <c r="X149" i="20"/>
  <c r="Y149" i="20" s="1"/>
  <c r="W16" i="20" a="1"/>
  <c r="W16" i="20" s="1"/>
  <c r="T16" i="20" a="1"/>
  <c r="T16" i="20" s="1"/>
  <c r="V16" i="20" a="1"/>
  <c r="V16" i="20" s="1"/>
  <c r="X63" i="20"/>
  <c r="Y63" i="20" s="1"/>
  <c r="X12" i="20"/>
  <c r="Y12" i="20" s="1"/>
  <c r="V212" i="20" a="1"/>
  <c r="V212" i="20" s="1"/>
  <c r="W212" i="20" a="1"/>
  <c r="W212" i="20" s="1"/>
  <c r="U212" i="20" a="1"/>
  <c r="U212" i="20" s="1"/>
  <c r="T212" i="20" a="1"/>
  <c r="T212" i="20" s="1"/>
  <c r="W100" i="20" a="1"/>
  <c r="W100" i="20" s="1"/>
  <c r="U100" i="20" a="1"/>
  <c r="U100" i="20" s="1"/>
  <c r="T100" i="20" a="1"/>
  <c r="T100" i="20" s="1"/>
  <c r="T61" i="20" a="1"/>
  <c r="T61" i="20" s="1"/>
  <c r="U61" i="20" a="1"/>
  <c r="U61" i="20" s="1"/>
  <c r="V61" i="20" a="1"/>
  <c r="V61" i="20" s="1"/>
  <c r="W61" i="20" a="1"/>
  <c r="W61" i="20" s="1"/>
  <c r="V37" i="20" a="1"/>
  <c r="V37" i="20" s="1"/>
  <c r="T37" i="20" a="1"/>
  <c r="T37" i="20" s="1"/>
  <c r="W37" i="20" a="1"/>
  <c r="W37" i="20" s="1"/>
  <c r="V250" i="20" a="1"/>
  <c r="V250" i="20" s="1"/>
  <c r="T250" i="20" a="1"/>
  <c r="T250" i="20" s="1"/>
  <c r="U250" i="20" a="1"/>
  <c r="U250" i="20" s="1"/>
  <c r="W250" i="20" a="1"/>
  <c r="W250" i="20" s="1"/>
  <c r="V257" i="20" a="1"/>
  <c r="V257" i="20" s="1"/>
  <c r="T257" i="20" a="1"/>
  <c r="T257" i="20" s="1"/>
  <c r="U257" i="20" a="1"/>
  <c r="U257" i="20" s="1"/>
  <c r="W257" i="20" a="1"/>
  <c r="W257" i="20" s="1"/>
  <c r="V205" i="20" a="1"/>
  <c r="V205" i="20" s="1"/>
  <c r="U205" i="20" a="1"/>
  <c r="U205" i="20" s="1"/>
  <c r="W205" i="20" a="1"/>
  <c r="W205" i="20" s="1"/>
  <c r="T205" i="20" a="1"/>
  <c r="T205" i="20" s="1"/>
  <c r="V234" i="20" a="1"/>
  <c r="V234" i="20" s="1"/>
  <c r="U234" i="20" a="1"/>
  <c r="U234" i="20" s="1"/>
  <c r="T234" i="20" a="1"/>
  <c r="T234" i="20" s="1"/>
  <c r="X208" i="20"/>
  <c r="Y208" i="20" s="1"/>
  <c r="V218" i="20" a="1"/>
  <c r="V218" i="20" s="1"/>
  <c r="U218" i="20" a="1"/>
  <c r="U218" i="20" s="1"/>
  <c r="W218" i="20" a="1"/>
  <c r="W218" i="20" s="1"/>
  <c r="T218" i="20" a="1"/>
  <c r="T218" i="20" s="1"/>
  <c r="V242" i="20" a="1"/>
  <c r="V242" i="20" s="1"/>
  <c r="T242" i="20" a="1"/>
  <c r="T242" i="20" s="1"/>
  <c r="U242" i="20" a="1"/>
  <c r="U242" i="20" s="1"/>
  <c r="W242" i="20" a="1"/>
  <c r="W242" i="20" s="1"/>
  <c r="U139" i="20" a="1"/>
  <c r="U139" i="20" s="1"/>
  <c r="W139" i="20" a="1"/>
  <c r="W139" i="20" s="1"/>
  <c r="T139" i="20" a="1"/>
  <c r="T139" i="20" s="1"/>
  <c r="V139" i="20" a="1"/>
  <c r="V139" i="20" s="1"/>
  <c r="V189" i="20" a="1"/>
  <c r="V189" i="20" s="1"/>
  <c r="W189" i="20" a="1"/>
  <c r="W189" i="20" s="1"/>
  <c r="T189" i="20" a="1"/>
  <c r="T189" i="20" s="1"/>
  <c r="U189" i="20" a="1"/>
  <c r="U189" i="20" s="1"/>
  <c r="W210" i="20" a="1"/>
  <c r="W210" i="20" s="1"/>
  <c r="T210" i="20" a="1"/>
  <c r="T210" i="20" s="1"/>
  <c r="V210" i="20" a="1"/>
  <c r="V210" i="20" s="1"/>
  <c r="U210" i="20" a="1"/>
  <c r="U210" i="20" s="1"/>
  <c r="W136" i="20" a="1"/>
  <c r="W136" i="20" s="1"/>
  <c r="V136" i="20" a="1"/>
  <c r="V136" i="20" s="1"/>
  <c r="U136" i="20" a="1"/>
  <c r="U136" i="20" s="1"/>
  <c r="T136" i="20" a="1"/>
  <c r="T136" i="20" s="1"/>
  <c r="T101" i="20" a="1"/>
  <c r="T101" i="20" s="1"/>
  <c r="W101" i="20" a="1"/>
  <c r="W101" i="20" s="1"/>
  <c r="U101" i="20" a="1"/>
  <c r="U101" i="20" s="1"/>
  <c r="T85" i="20" a="1"/>
  <c r="T85" i="20" s="1"/>
  <c r="U85" i="20" a="1"/>
  <c r="U85" i="20" s="1"/>
  <c r="W85" i="20" a="1"/>
  <c r="W85" i="20" s="1"/>
  <c r="V85" i="20" a="1"/>
  <c r="V85" i="20" s="1"/>
  <c r="T69" i="20" a="1"/>
  <c r="T69" i="20" s="1"/>
  <c r="U69" i="20" a="1"/>
  <c r="U69" i="20" s="1"/>
  <c r="W69" i="20" a="1"/>
  <c r="W69" i="20" s="1"/>
  <c r="V69" i="20" a="1"/>
  <c r="V69" i="20" s="1"/>
  <c r="T148" i="20" a="1"/>
  <c r="T148" i="20" s="1"/>
  <c r="U148" i="20" a="1"/>
  <c r="U148" i="20" s="1"/>
  <c r="W148" i="20" a="1"/>
  <c r="W148" i="20" s="1"/>
  <c r="V148" i="20" a="1"/>
  <c r="V148" i="20" s="1"/>
  <c r="V112" i="20" a="1"/>
  <c r="V112" i="20" s="1"/>
  <c r="T112" i="20" a="1"/>
  <c r="T112" i="20" s="1"/>
  <c r="W112" i="20" a="1"/>
  <c r="W112" i="20" s="1"/>
  <c r="X79" i="20"/>
  <c r="Y79" i="20" s="1"/>
  <c r="T53" i="20" a="1"/>
  <c r="T53" i="20" s="1"/>
  <c r="V53" i="20" a="1"/>
  <c r="V53" i="20" s="1"/>
  <c r="U53" i="20" a="1"/>
  <c r="U53" i="20" s="1"/>
  <c r="W53" i="20" a="1"/>
  <c r="W53" i="20" s="1"/>
  <c r="X95" i="20"/>
  <c r="Y95" i="20" s="1"/>
  <c r="V29" i="20" a="1"/>
  <c r="V29" i="20" s="1"/>
  <c r="T29" i="20" a="1"/>
  <c r="T29" i="20" s="1"/>
  <c r="U29" i="20" a="1"/>
  <c r="U29" i="20" s="1"/>
  <c r="W29" i="20" a="1"/>
  <c r="W29" i="20" s="1"/>
  <c r="W131" i="20" a="1"/>
  <c r="W131" i="20" s="1"/>
  <c r="T131" i="20" a="1"/>
  <c r="T131" i="20" s="1"/>
  <c r="U131" i="20" a="1"/>
  <c r="U131" i="20" s="1"/>
  <c r="V131" i="20" a="1"/>
  <c r="V131" i="20" s="1"/>
  <c r="T56" i="20" a="1"/>
  <c r="T56" i="20" s="1"/>
  <c r="U56" i="20" a="1"/>
  <c r="U56" i="20" s="1"/>
  <c r="T57" i="20" a="1"/>
  <c r="T57" i="20" s="1"/>
  <c r="W57" i="20" a="1"/>
  <c r="W57" i="20" s="1"/>
  <c r="V57" i="20" a="1"/>
  <c r="V57" i="20" s="1"/>
  <c r="T9" i="20" a="1"/>
  <c r="T9" i="20" s="1"/>
  <c r="V9" i="20" a="1"/>
  <c r="V9" i="20" s="1"/>
  <c r="U9" i="20" a="1"/>
  <c r="U9" i="20" s="1"/>
  <c r="W9" i="20" a="1"/>
  <c r="W9" i="20" s="1"/>
  <c r="U51" i="20" a="1"/>
  <c r="U51" i="20" s="1"/>
  <c r="A56" i="20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V241" i="20" a="1"/>
  <c r="V241" i="20" s="1"/>
  <c r="T241" i="20" a="1"/>
  <c r="T241" i="20" s="1"/>
  <c r="U241" i="20" a="1"/>
  <c r="U241" i="20" s="1"/>
  <c r="W241" i="20" a="1"/>
  <c r="W241" i="20" s="1"/>
  <c r="X222" i="20"/>
  <c r="Y222" i="20" s="1"/>
  <c r="W170" i="20" a="1"/>
  <c r="W170" i="20" s="1"/>
  <c r="U170" i="20" a="1"/>
  <c r="U170" i="20" s="1"/>
  <c r="T170" i="20" a="1"/>
  <c r="T170" i="20" s="1"/>
  <c r="V170" i="20" a="1"/>
  <c r="V170" i="20" s="1"/>
  <c r="W123" i="20" a="1"/>
  <c r="W123" i="20" s="1"/>
  <c r="V123" i="20" a="1"/>
  <c r="V123" i="20" s="1"/>
  <c r="T123" i="20" a="1"/>
  <c r="T123" i="20" s="1"/>
  <c r="U123" i="20" a="1"/>
  <c r="U123" i="20" s="1"/>
  <c r="V15" i="20" a="1"/>
  <c r="V15" i="20" s="1"/>
  <c r="W15" i="20" a="1"/>
  <c r="W15" i="20" s="1"/>
  <c r="T15" i="20" a="1"/>
  <c r="T15" i="20" s="1"/>
  <c r="U15" i="20" a="1"/>
  <c r="U15" i="20" s="1"/>
  <c r="T43" i="20" a="1"/>
  <c r="T43" i="20" s="1"/>
  <c r="W43" i="20" a="1"/>
  <c r="W43" i="20" s="1"/>
  <c r="U43" i="20" a="1"/>
  <c r="U43" i="20" s="1"/>
  <c r="X23" i="20"/>
  <c r="Y23" i="20" s="1"/>
  <c r="X193" i="20"/>
  <c r="Y193" i="20" s="1"/>
  <c r="T172" i="20" a="1"/>
  <c r="T172" i="20" s="1"/>
  <c r="W172" i="20" a="1"/>
  <c r="W172" i="20" s="1"/>
  <c r="V172" i="20" a="1"/>
  <c r="V172" i="20" s="1"/>
  <c r="U172" i="20" a="1"/>
  <c r="U172" i="20" s="1"/>
  <c r="V157" i="20" a="1"/>
  <c r="V157" i="20" s="1"/>
  <c r="T157" i="20" a="1"/>
  <c r="T157" i="20" s="1"/>
  <c r="U157" i="20" a="1"/>
  <c r="U157" i="20" s="1"/>
  <c r="W157" i="20" a="1"/>
  <c r="W157" i="20" s="1"/>
  <c r="V196" i="20" a="1"/>
  <c r="V196" i="20" s="1"/>
  <c r="U196" i="20" a="1"/>
  <c r="U196" i="20" s="1"/>
  <c r="T196" i="20" a="1"/>
  <c r="T196" i="20" s="1"/>
  <c r="W196" i="20" a="1"/>
  <c r="W196" i="20" s="1"/>
  <c r="V165" i="20" a="1"/>
  <c r="V165" i="20" s="1"/>
  <c r="U165" i="20" a="1"/>
  <c r="U165" i="20" s="1"/>
  <c r="T165" i="20" a="1"/>
  <c r="T165" i="20" s="1"/>
  <c r="W165" i="20" a="1"/>
  <c r="W165" i="20" s="1"/>
  <c r="W135" i="20" a="1"/>
  <c r="W135" i="20" s="1"/>
  <c r="U135" i="20" a="1"/>
  <c r="U135" i="20" s="1"/>
  <c r="V135" i="20" a="1"/>
  <c r="V135" i="20" s="1"/>
  <c r="T135" i="20" a="1"/>
  <c r="T135" i="20" s="1"/>
  <c r="V156" i="20" a="1"/>
  <c r="V156" i="20" s="1"/>
  <c r="T156" i="20" a="1"/>
  <c r="T156" i="20" s="1"/>
  <c r="W156" i="20" a="1"/>
  <c r="W156" i="20" s="1"/>
  <c r="U156" i="20" a="1"/>
  <c r="U156" i="20" s="1"/>
  <c r="T49" i="20" a="1"/>
  <c r="T49" i="20" s="1"/>
  <c r="V49" i="20" a="1"/>
  <c r="V49" i="20" s="1"/>
  <c r="U49" i="20" a="1"/>
  <c r="U49" i="20" s="1"/>
  <c r="W49" i="20" a="1"/>
  <c r="W49" i="20" s="1"/>
  <c r="X99" i="20"/>
  <c r="Y99" i="20" s="1"/>
  <c r="V33" i="20" a="1"/>
  <c r="V33" i="20" s="1"/>
  <c r="T33" i="20" a="1"/>
  <c r="T33" i="20" s="1"/>
  <c r="W33" i="20" a="1"/>
  <c r="W33" i="20" s="1"/>
  <c r="U33" i="20" a="1"/>
  <c r="U33" i="20" s="1"/>
  <c r="V111" i="20" a="1"/>
  <c r="V111" i="20" s="1"/>
  <c r="U111" i="20" a="1"/>
  <c r="U111" i="20" s="1"/>
  <c r="T111" i="20" a="1"/>
  <c r="T111" i="20" s="1"/>
  <c r="T25" i="20" a="1"/>
  <c r="T25" i="20" s="1"/>
  <c r="U25" i="20" a="1"/>
  <c r="U25" i="20" s="1"/>
  <c r="W25" i="20" a="1"/>
  <c r="W25" i="20" s="1"/>
  <c r="U132" i="7" a="1"/>
  <c r="U132" i="7" s="1"/>
  <c r="T110" i="7" a="1"/>
  <c r="T110" i="7" s="1"/>
  <c r="T41" i="7" a="1"/>
  <c r="T41" i="7" s="1"/>
  <c r="W93" i="7" a="1"/>
  <c r="W93" i="7" s="1"/>
  <c r="U30" i="7" a="1"/>
  <c r="U30" i="7" s="1"/>
  <c r="U84" i="7" a="1"/>
  <c r="U84" i="7" s="1"/>
  <c r="T135" i="7" a="1"/>
  <c r="T135" i="7" s="1"/>
  <c r="V61" i="7" a="1"/>
  <c r="V61" i="7" s="1"/>
  <c r="U24" i="7" a="1"/>
  <c r="U24" i="7" s="1"/>
  <c r="T66" i="7" a="1"/>
  <c r="T66" i="7" s="1"/>
  <c r="U61" i="7" a="1"/>
  <c r="U61" i="7" s="1"/>
  <c r="T133" i="7" a="1"/>
  <c r="T133" i="7" s="1"/>
  <c r="V77" i="7" a="1"/>
  <c r="V77" i="7" s="1"/>
  <c r="W112" i="7" a="1"/>
  <c r="W112" i="7" s="1"/>
  <c r="W56" i="7" a="1"/>
  <c r="W56" i="7" s="1"/>
  <c r="V111" i="7" a="1"/>
  <c r="V111" i="7" s="1"/>
  <c r="W123" i="7" a="1"/>
  <c r="W123" i="7" s="1"/>
  <c r="U32" i="7" a="1"/>
  <c r="U32" i="7" s="1"/>
  <c r="U64" i="7" a="1"/>
  <c r="U64" i="7" s="1"/>
  <c r="T46" i="7" a="1"/>
  <c r="T46" i="7" s="1"/>
  <c r="T123" i="7" a="1"/>
  <c r="T123" i="7" s="1"/>
  <c r="U123" i="7" a="1"/>
  <c r="U123" i="7" s="1"/>
  <c r="T109" i="7" a="1"/>
  <c r="T109" i="7" s="1"/>
  <c r="T40" i="7" a="1"/>
  <c r="T40" i="7" s="1"/>
  <c r="T111" i="7" a="1"/>
  <c r="T111" i="7" s="1"/>
  <c r="W74" i="7" a="1"/>
  <c r="W74" i="7" s="1"/>
  <c r="U100" i="7" a="1"/>
  <c r="U100" i="7" s="1"/>
  <c r="T112" i="7" a="1"/>
  <c r="T112" i="7" s="1"/>
  <c r="T96" i="7" a="1"/>
  <c r="T96" i="7" s="1"/>
  <c r="U14" i="7" a="1"/>
  <c r="U14" i="7" s="1"/>
  <c r="U65" i="7" a="1"/>
  <c r="U65" i="7" s="1"/>
  <c r="U108" i="7" a="1"/>
  <c r="U108" i="7" s="1"/>
  <c r="U131" i="7" a="1"/>
  <c r="U131" i="7" s="1"/>
  <c r="U49" i="7" a="1"/>
  <c r="U49" i="7" s="1"/>
  <c r="U96" i="7" a="1"/>
  <c r="U96" i="7" s="1"/>
  <c r="T32" i="7" a="1"/>
  <c r="T32" i="7" s="1"/>
  <c r="T61" i="7" a="1"/>
  <c r="T61" i="7" s="1"/>
  <c r="T74" i="7" a="1"/>
  <c r="T74" i="7" s="1"/>
  <c r="T99" i="7" a="1"/>
  <c r="T99" i="7" s="1"/>
  <c r="T114" i="7" a="1"/>
  <c r="T114" i="7" s="1"/>
  <c r="W142" i="7" a="1"/>
  <c r="W142" i="7" s="1"/>
  <c r="W96" i="7" a="1"/>
  <c r="W96" i="7" s="1"/>
  <c r="T30" i="7" a="1"/>
  <c r="T30" i="7" s="1"/>
  <c r="T137" i="7" a="1"/>
  <c r="T137" i="7" s="1"/>
  <c r="V114" i="7" a="1"/>
  <c r="V114" i="7" s="1"/>
  <c r="V32" i="7" a="1"/>
  <c r="V32" i="7" s="1"/>
  <c r="T73" i="7" a="1"/>
  <c r="T73" i="7" s="1"/>
  <c r="U137" i="7" a="1"/>
  <c r="U137" i="7" s="1"/>
  <c r="V135" i="7" a="1"/>
  <c r="V135" i="7" s="1"/>
  <c r="W135" i="7" a="1"/>
  <c r="W135" i="7" s="1"/>
  <c r="U79" i="7" a="1"/>
  <c r="U79" i="7" s="1"/>
  <c r="V99" i="7" a="1"/>
  <c r="V99" i="7" s="1"/>
  <c r="T97" i="7" a="1"/>
  <c r="T97" i="7" s="1"/>
  <c r="V131" i="7" a="1"/>
  <c r="V131" i="7" s="1"/>
  <c r="U40" i="7" a="1"/>
  <c r="U40" i="7" s="1"/>
  <c r="T119" i="7" a="1"/>
  <c r="T119" i="7" s="1"/>
  <c r="T131" i="7" a="1"/>
  <c r="T131" i="7" s="1"/>
  <c r="T142" i="7" a="1"/>
  <c r="T142" i="7" s="1"/>
  <c r="V74" i="7" a="1"/>
  <c r="V74" i="7" s="1"/>
  <c r="V137" i="7" a="1"/>
  <c r="V137" i="7" s="1"/>
  <c r="W97" i="7" a="1"/>
  <c r="W97" i="7" s="1"/>
  <c r="W131" i="7" a="1"/>
  <c r="W131" i="7" s="1"/>
  <c r="U89" i="7" a="1"/>
  <c r="U89" i="7" s="1"/>
  <c r="T143" i="7" a="1"/>
  <c r="T143" i="7" s="1"/>
  <c r="U99" i="7" a="1"/>
  <c r="U99" i="7" s="1"/>
  <c r="W99" i="7" a="1"/>
  <c r="W99" i="7" s="1"/>
  <c r="T103" i="7" a="1"/>
  <c r="T103" i="7" s="1"/>
  <c r="U213" i="7" a="1"/>
  <c r="U213" i="7" s="1"/>
  <c r="T80" i="7" a="1"/>
  <c r="T80" i="7" s="1"/>
  <c r="T153" i="7" a="1"/>
  <c r="T153" i="7" s="1"/>
  <c r="T189" i="7" a="1"/>
  <c r="T189" i="7" s="1"/>
  <c r="T213" i="7" a="1"/>
  <c r="T213" i="7" s="1"/>
  <c r="U244" i="7" a="1"/>
  <c r="U244" i="7" s="1"/>
  <c r="U156" i="7" a="1"/>
  <c r="U156" i="7" s="1"/>
  <c r="U36" i="7" a="1"/>
  <c r="U36" i="7" s="1"/>
  <c r="V17" i="7" a="1"/>
  <c r="V17" i="7" s="1"/>
  <c r="U189" i="7" a="1"/>
  <c r="U189" i="7" s="1"/>
  <c r="U247" i="7" a="1"/>
  <c r="U247" i="7" s="1"/>
  <c r="V189" i="7" a="1"/>
  <c r="V189" i="7" s="1"/>
  <c r="V201" i="7" a="1"/>
  <c r="V201" i="7" s="1"/>
  <c r="W261" i="7" a="1"/>
  <c r="W261" i="7" s="1"/>
  <c r="U133" i="7" a="1"/>
  <c r="U133" i="7" s="1"/>
  <c r="U225" i="7" a="1"/>
  <c r="U225" i="7" s="1"/>
  <c r="U193" i="7" a="1"/>
  <c r="U193" i="7" s="1"/>
  <c r="U153" i="7" a="1"/>
  <c r="U153" i="7" s="1"/>
  <c r="U113" i="7" a="1"/>
  <c r="U113" i="7" s="1"/>
  <c r="T113" i="7" a="1"/>
  <c r="T113" i="7" s="1"/>
  <c r="T261" i="7" a="1"/>
  <c r="T261" i="7" s="1"/>
  <c r="W247" i="7" a="1"/>
  <c r="W247" i="7" s="1"/>
  <c r="W154" i="7" a="1"/>
  <c r="W154" i="7" s="1"/>
  <c r="T184" i="7" a="1"/>
  <c r="T184" i="7" s="1"/>
  <c r="T252" i="7" a="1"/>
  <c r="T252" i="7" s="1"/>
  <c r="U117" i="7" a="1"/>
  <c r="U117" i="7" s="1"/>
  <c r="U148" i="7" a="1"/>
  <c r="U148" i="7" s="1"/>
  <c r="V247" i="7" a="1"/>
  <c r="V247" i="7" s="1"/>
  <c r="V257" i="7" a="1"/>
  <c r="V257" i="7" s="1"/>
  <c r="T154" i="7" a="1"/>
  <c r="T154" i="7" s="1"/>
  <c r="T185" i="7" a="1"/>
  <c r="T185" i="7" s="1"/>
  <c r="U17" i="7" a="1"/>
  <c r="U17" i="7" s="1"/>
  <c r="U71" i="7" a="1"/>
  <c r="U71" i="7" s="1"/>
  <c r="U103" i="7" a="1"/>
  <c r="U103" i="7" s="1"/>
  <c r="U154" i="7" a="1"/>
  <c r="U154" i="7" s="1"/>
  <c r="V145" i="7" a="1"/>
  <c r="V145" i="7" s="1"/>
  <c r="V248" i="7" a="1"/>
  <c r="V248" i="7" s="1"/>
  <c r="T145" i="7" a="1"/>
  <c r="T145" i="7" s="1"/>
  <c r="V103" i="7" a="1"/>
  <c r="V103" i="7" s="1"/>
  <c r="V188" i="7" a="1"/>
  <c r="V188" i="7" s="1"/>
  <c r="V212" i="7" a="1"/>
  <c r="V212" i="7" s="1"/>
  <c r="U230" i="7" a="1"/>
  <c r="U230" i="7" s="1"/>
  <c r="W17" i="7" a="1"/>
  <c r="W17" i="7" s="1"/>
  <c r="U215" i="7" a="1"/>
  <c r="U215" i="7" s="1"/>
  <c r="U170" i="7" a="1"/>
  <c r="U170" i="7" s="1"/>
  <c r="U184" i="7" a="1"/>
  <c r="U184" i="7" s="1"/>
  <c r="W103" i="7" a="1"/>
  <c r="W103" i="7" s="1"/>
  <c r="T71" i="7" a="1"/>
  <c r="T71" i="7" s="1"/>
  <c r="T47" i="7" a="1"/>
  <c r="T47" i="7" s="1"/>
  <c r="T152" i="7" a="1"/>
  <c r="T152" i="7" s="1"/>
  <c r="T175" i="7" a="1"/>
  <c r="T175" i="7" s="1"/>
  <c r="W241" i="7" a="1"/>
  <c r="W241" i="7" s="1"/>
  <c r="W149" i="7" a="1"/>
  <c r="W149" i="7" s="1"/>
  <c r="T117" i="7" a="1"/>
  <c r="T117" i="7" s="1"/>
  <c r="V140" i="7" a="1"/>
  <c r="V140" i="7" s="1"/>
  <c r="V216" i="7" a="1"/>
  <c r="V216" i="7" s="1"/>
  <c r="V143" i="7" a="1"/>
  <c r="V143" i="7" s="1"/>
  <c r="T140" i="7" a="1"/>
  <c r="T140" i="7" s="1"/>
  <c r="T148" i="7" a="1"/>
  <c r="T148" i="7" s="1"/>
  <c r="T55" i="7" a="1"/>
  <c r="T55" i="7" s="1"/>
  <c r="T258" i="7" a="1"/>
  <c r="T258" i="7" s="1"/>
  <c r="U83" i="7" a="1"/>
  <c r="U83" i="7" s="1"/>
  <c r="U143" i="7" a="1"/>
  <c r="U143" i="7" s="1"/>
  <c r="U261" i="7" a="1"/>
  <c r="U261" i="7" s="1"/>
  <c r="V261" i="7" a="1"/>
  <c r="V261" i="7" s="1"/>
  <c r="T16" i="7" a="1"/>
  <c r="T16" i="7" s="1"/>
  <c r="W215" i="7" a="1"/>
  <c r="W215" i="7" s="1"/>
  <c r="W175" i="7" a="1"/>
  <c r="W175" i="7" s="1"/>
  <c r="U252" i="7" a="1"/>
  <c r="U252" i="7" s="1"/>
  <c r="U188" i="7" a="1"/>
  <c r="U188" i="7" s="1"/>
  <c r="T215" i="7" a="1"/>
  <c r="T215" i="7" s="1"/>
  <c r="T226" i="7" a="1"/>
  <c r="T226" i="7" s="1"/>
  <c r="U149" i="7" a="1"/>
  <c r="U149" i="7" s="1"/>
  <c r="U216" i="7" a="1"/>
  <c r="U216" i="7" s="1"/>
  <c r="V175" i="7" a="1"/>
  <c r="V175" i="7" s="1"/>
  <c r="V258" i="7" a="1"/>
  <c r="V258" i="7" s="1"/>
  <c r="U257" i="7" a="1"/>
  <c r="U257" i="7" s="1"/>
  <c r="U217" i="7" a="1"/>
  <c r="U217" i="7" s="1"/>
  <c r="U185" i="7" a="1"/>
  <c r="U185" i="7" s="1"/>
  <c r="U145" i="7" a="1"/>
  <c r="U145" i="7" s="1"/>
  <c r="U105" i="7" a="1"/>
  <c r="U105" i="7" s="1"/>
  <c r="U6" i="7" a="1"/>
  <c r="U6" i="7" s="1"/>
  <c r="U33" i="7" a="1"/>
  <c r="U33" i="7" s="1"/>
  <c r="U164" i="7" a="1"/>
  <c r="U164" i="7" s="1"/>
  <c r="U248" i="7" a="1"/>
  <c r="U248" i="7" s="1"/>
  <c r="U152" i="7" a="1"/>
  <c r="U152" i="7" s="1"/>
  <c r="U72" i="7" a="1"/>
  <c r="U72" i="7" s="1"/>
  <c r="U212" i="7" a="1"/>
  <c r="U212" i="7" s="1"/>
  <c r="U258" i="7" a="1"/>
  <c r="U258" i="7" s="1"/>
  <c r="V185" i="7" a="1"/>
  <c r="V185" i="7" s="1"/>
  <c r="W217" i="7" a="1"/>
  <c r="W217" i="7" s="1"/>
  <c r="T52" i="7" a="1"/>
  <c r="T52" i="7" s="1"/>
  <c r="T75" i="7" a="1"/>
  <c r="T75" i="7" s="1"/>
  <c r="T209" i="7" a="1"/>
  <c r="T209" i="7" s="1"/>
  <c r="T217" i="7" a="1"/>
  <c r="T217" i="7" s="1"/>
  <c r="T257" i="7" a="1"/>
  <c r="T257" i="7" s="1"/>
  <c r="U52" i="7" a="1"/>
  <c r="U52" i="7" s="1"/>
  <c r="U209" i="7" a="1"/>
  <c r="U209" i="7" s="1"/>
  <c r="V209" i="7" a="1"/>
  <c r="V209" i="7" s="1"/>
  <c r="W143" i="7" a="1"/>
  <c r="W143" i="7" s="1"/>
  <c r="W257" i="7" a="1"/>
  <c r="W257" i="7" s="1"/>
  <c r="U75" i="7" a="1"/>
  <c r="U75" i="7" s="1"/>
  <c r="U249" i="7" a="1"/>
  <c r="U249" i="7" s="1"/>
  <c r="U177" i="7" a="1"/>
  <c r="U177" i="7" s="1"/>
  <c r="U240" i="7" a="1"/>
  <c r="U240" i="7" s="1"/>
  <c r="U176" i="7" a="1"/>
  <c r="U176" i="7" s="1"/>
  <c r="W193" i="7" a="1"/>
  <c r="W193" i="7" s="1"/>
  <c r="U67" i="7" a="1"/>
  <c r="U67" i="7" s="1"/>
  <c r="U204" i="7" a="1"/>
  <c r="U204" i="7" s="1"/>
  <c r="T129" i="7" a="1"/>
  <c r="T129" i="7" s="1"/>
  <c r="T223" i="7" a="1"/>
  <c r="T223" i="7" s="1"/>
  <c r="V121" i="7" a="1"/>
  <c r="V121" i="7" s="1"/>
  <c r="V178" i="7" a="1"/>
  <c r="V178" i="7" s="1"/>
  <c r="V196" i="7" a="1"/>
  <c r="V196" i="7" s="1"/>
  <c r="W161" i="7" a="1"/>
  <c r="W161" i="7" s="1"/>
  <c r="T170" i="7" a="1"/>
  <c r="T170" i="7" s="1"/>
  <c r="T225" i="7" a="1"/>
  <c r="T225" i="7" s="1"/>
  <c r="U118" i="7" a="1"/>
  <c r="U118" i="7" s="1"/>
  <c r="U162" i="7" a="1"/>
  <c r="U162" i="7" s="1"/>
  <c r="U190" i="7" a="1"/>
  <c r="U190" i="7" s="1"/>
  <c r="V123" i="7" a="1"/>
  <c r="V123" i="7" s="1"/>
  <c r="V150" i="7" a="1"/>
  <c r="V150" i="7" s="1"/>
  <c r="V161" i="7" a="1"/>
  <c r="V161" i="7" s="1"/>
  <c r="T102" i="7" a="1"/>
  <c r="T102" i="7" s="1"/>
  <c r="T132" i="7" a="1"/>
  <c r="T132" i="7" s="1"/>
  <c r="U236" i="7" a="1"/>
  <c r="U236" i="7" s="1"/>
  <c r="V162" i="7" a="1"/>
  <c r="V162" i="7" s="1"/>
  <c r="W201" i="7" a="1"/>
  <c r="W201" i="7" s="1"/>
  <c r="U239" i="7" a="1"/>
  <c r="U239" i="7" s="1"/>
  <c r="X239" i="7" s="1"/>
  <c r="Y239" i="7" s="1"/>
  <c r="U207" i="7" a="1"/>
  <c r="U207" i="7" s="1"/>
  <c r="X207" i="7" s="1"/>
  <c r="Y207" i="7" s="1"/>
  <c r="U39" i="7" a="1"/>
  <c r="U39" i="7" s="1"/>
  <c r="U134" i="7" a="1"/>
  <c r="U134" i="7" s="1"/>
  <c r="U172" i="7" a="1"/>
  <c r="U172" i="7" s="1"/>
  <c r="T49" i="7" a="1"/>
  <c r="T49" i="7" s="1"/>
  <c r="U92" i="7" a="1"/>
  <c r="U92" i="7" s="1"/>
  <c r="U112" i="7" a="1"/>
  <c r="U112" i="7" s="1"/>
  <c r="U150" i="7" a="1"/>
  <c r="U150" i="7" s="1"/>
  <c r="U165" i="7" a="1"/>
  <c r="U165" i="7" s="1"/>
  <c r="V96" i="7" a="1"/>
  <c r="V96" i="7" s="1"/>
  <c r="V112" i="7" a="1"/>
  <c r="V112" i="7" s="1"/>
  <c r="V172" i="7" a="1"/>
  <c r="V172" i="7" s="1"/>
  <c r="V241" i="7" a="1"/>
  <c r="V241" i="7" s="1"/>
  <c r="W114" i="7" a="1"/>
  <c r="W114" i="7" s="1"/>
  <c r="W137" i="7" a="1"/>
  <c r="W137" i="7" s="1"/>
  <c r="V113" i="7" a="1"/>
  <c r="V113" i="7" s="1"/>
  <c r="U102" i="7" a="1"/>
  <c r="U102" i="7" s="1"/>
  <c r="W222" i="7" a="1"/>
  <c r="W222" i="7" s="1"/>
  <c r="W254" i="7" a="1"/>
  <c r="W254" i="7" s="1"/>
  <c r="W153" i="7" a="1"/>
  <c r="W153" i="7" s="1"/>
  <c r="V97" i="7" a="1"/>
  <c r="V97" i="7" s="1"/>
  <c r="T42" i="7" a="1"/>
  <c r="T42" i="7" s="1"/>
  <c r="T100" i="7" a="1"/>
  <c r="T100" i="7" s="1"/>
  <c r="T128" i="7" a="1"/>
  <c r="T128" i="7" s="1"/>
  <c r="T190" i="7" a="1"/>
  <c r="T190" i="7" s="1"/>
  <c r="T254" i="7" a="1"/>
  <c r="T254" i="7" s="1"/>
  <c r="U178" i="7" a="1"/>
  <c r="U178" i="7" s="1"/>
  <c r="U254" i="7" a="1"/>
  <c r="U254" i="7" s="1"/>
  <c r="V165" i="7" a="1"/>
  <c r="V165" i="7" s="1"/>
  <c r="V190" i="7" a="1"/>
  <c r="V190" i="7" s="1"/>
  <c r="W178" i="7" a="1"/>
  <c r="W178" i="7" s="1"/>
  <c r="V204" i="7" a="1"/>
  <c r="V204" i="7" s="1"/>
  <c r="T53" i="7" a="1"/>
  <c r="T53" i="7" s="1"/>
  <c r="U231" i="7" a="1"/>
  <c r="U231" i="7" s="1"/>
  <c r="U199" i="7" a="1"/>
  <c r="U199" i="7" s="1"/>
  <c r="U159" i="7" a="1"/>
  <c r="U159" i="7" s="1"/>
  <c r="U124" i="7" a="1"/>
  <c r="U124" i="7" s="1"/>
  <c r="U56" i="7" a="1"/>
  <c r="U56" i="7" s="1"/>
  <c r="T104" i="7" a="1"/>
  <c r="T104" i="7" s="1"/>
  <c r="U87" i="7" a="1"/>
  <c r="U87" i="7" s="1"/>
  <c r="W104" i="7" a="1"/>
  <c r="W104" i="7" s="1"/>
  <c r="V53" i="7" a="1"/>
  <c r="V53" i="7" s="1"/>
  <c r="W58" i="7" a="1"/>
  <c r="W58" i="7" s="1"/>
  <c r="V58" i="7" a="1"/>
  <c r="V58" i="7" s="1"/>
  <c r="U157" i="7" a="1"/>
  <c r="U157" i="7" s="1"/>
  <c r="U206" i="7" a="1"/>
  <c r="U206" i="7" s="1"/>
  <c r="V136" i="7" a="1"/>
  <c r="V136" i="7" s="1"/>
  <c r="W166" i="7" a="1"/>
  <c r="W166" i="7" s="1"/>
  <c r="W206" i="7" a="1"/>
  <c r="W206" i="7" s="1"/>
  <c r="U106" i="7" a="1"/>
  <c r="U106" i="7" s="1"/>
  <c r="V234" i="7" a="1"/>
  <c r="V234" i="7" s="1"/>
  <c r="T56" i="7" a="1"/>
  <c r="T56" i="7" s="1"/>
  <c r="T106" i="7" a="1"/>
  <c r="T106" i="7" s="1"/>
  <c r="T164" i="7" a="1"/>
  <c r="T164" i="7" s="1"/>
  <c r="T172" i="7" a="1"/>
  <c r="T172" i="7" s="1"/>
  <c r="T204" i="7" a="1"/>
  <c r="T204" i="7" s="1"/>
  <c r="T238" i="7" a="1"/>
  <c r="T238" i="7" s="1"/>
  <c r="U202" i="7" a="1"/>
  <c r="U202" i="7" s="1"/>
  <c r="V129" i="7" a="1"/>
  <c r="V129" i="7" s="1"/>
  <c r="V157" i="7" a="1"/>
  <c r="V157" i="7" s="1"/>
  <c r="V166" i="7" a="1"/>
  <c r="V166" i="7" s="1"/>
  <c r="W113" i="7" a="1"/>
  <c r="W113" i="7" s="1"/>
  <c r="W238" i="7" a="1"/>
  <c r="W238" i="7" s="1"/>
  <c r="W202" i="7" a="1"/>
  <c r="W202" i="7" s="1"/>
  <c r="V56" i="7" a="1"/>
  <c r="V56" i="7" s="1"/>
  <c r="V54" i="7" a="1"/>
  <c r="V54" i="7" s="1"/>
  <c r="U238" i="7" a="1"/>
  <c r="U238" i="7" s="1"/>
  <c r="T202" i="7" a="1"/>
  <c r="T202" i="7" s="1"/>
  <c r="U121" i="7" a="1"/>
  <c r="U121" i="7" s="1"/>
  <c r="V104" i="7" a="1"/>
  <c r="V104" i="7" s="1"/>
  <c r="V149" i="7" a="1"/>
  <c r="V149" i="7" s="1"/>
  <c r="W258" i="7" a="1"/>
  <c r="W258" i="7" s="1"/>
  <c r="W109" i="7" a="1"/>
  <c r="W109" i="7" s="1"/>
  <c r="V109" i="7" a="1"/>
  <c r="V109" i="7" s="1"/>
  <c r="T36" i="7" a="1"/>
  <c r="T36" i="7" s="1"/>
  <c r="T136" i="7" a="1"/>
  <c r="T136" i="7" s="1"/>
  <c r="T88" i="7" a="1"/>
  <c r="T88" i="7" s="1"/>
  <c r="T121" i="7" a="1"/>
  <c r="T121" i="7" s="1"/>
  <c r="V206" i="7" a="1"/>
  <c r="V206" i="7" s="1"/>
  <c r="T166" i="7" a="1"/>
  <c r="T166" i="7" s="1"/>
  <c r="T206" i="7" a="1"/>
  <c r="T206" i="7" s="1"/>
  <c r="U166" i="7" a="1"/>
  <c r="U166" i="7" s="1"/>
  <c r="V106" i="7" a="1"/>
  <c r="V106" i="7" s="1"/>
  <c r="V238" i="7" a="1"/>
  <c r="V238" i="7" s="1"/>
  <c r="W245" i="7" a="1"/>
  <c r="W245" i="7" s="1"/>
  <c r="X245" i="7" s="1"/>
  <c r="Y245" i="7" s="1"/>
  <c r="W66" i="7" a="1"/>
  <c r="W66" i="7" s="1"/>
  <c r="V66" i="7" a="1"/>
  <c r="V66" i="7" s="1"/>
  <c r="V128" i="7" a="1"/>
  <c r="V128" i="7" s="1"/>
  <c r="W234" i="7" a="1"/>
  <c r="W234" i="7" s="1"/>
  <c r="W87" i="7" a="1"/>
  <c r="W87" i="7" s="1"/>
  <c r="V87" i="7" a="1"/>
  <c r="V87" i="7" s="1"/>
  <c r="W204" i="7" a="1"/>
  <c r="W204" i="7" s="1"/>
  <c r="W54" i="7" a="1"/>
  <c r="W54" i="7" s="1"/>
  <c r="W36" i="7" a="1"/>
  <c r="W36" i="7" s="1"/>
  <c r="V36" i="7" a="1"/>
  <c r="V36" i="7" s="1"/>
  <c r="W136" i="7" a="1"/>
  <c r="W136" i="7" s="1"/>
  <c r="W57" i="7" a="1"/>
  <c r="W57" i="7" s="1"/>
  <c r="V57" i="7" a="1"/>
  <c r="V57" i="7" s="1"/>
  <c r="W134" i="7" a="1"/>
  <c r="W134" i="7" s="1"/>
  <c r="V134" i="7" a="1"/>
  <c r="V134" i="7" s="1"/>
  <c r="W88" i="7" a="1"/>
  <c r="W88" i="7" s="1"/>
  <c r="U221" i="7" a="1"/>
  <c r="U221" i="7" s="1"/>
  <c r="U253" i="7" a="1"/>
  <c r="U253" i="7" s="1"/>
  <c r="V227" i="7" a="1"/>
  <c r="V227" i="7" s="1"/>
  <c r="W158" i="7" a="1"/>
  <c r="W158" i="7" s="1"/>
  <c r="W121" i="7" a="1"/>
  <c r="W121" i="7" s="1"/>
  <c r="W83" i="7" a="1"/>
  <c r="W83" i="7" s="1"/>
  <c r="V83" i="7" a="1"/>
  <c r="V83" i="7" s="1"/>
  <c r="W226" i="7" a="1"/>
  <c r="W226" i="7" s="1"/>
  <c r="W172" i="7" a="1"/>
  <c r="W172" i="7" s="1"/>
  <c r="W80" i="7" a="1"/>
  <c r="W80" i="7" s="1"/>
  <c r="V80" i="7" a="1"/>
  <c r="V80" i="7" s="1"/>
  <c r="W49" i="7" a="1"/>
  <c r="W49" i="7" s="1"/>
  <c r="V49" i="7" a="1"/>
  <c r="V49" i="7" s="1"/>
  <c r="W192" i="7" a="1"/>
  <c r="W192" i="7" s="1"/>
  <c r="W160" i="7" a="1"/>
  <c r="W160" i="7" s="1"/>
  <c r="W40" i="7" a="1"/>
  <c r="W40" i="7" s="1"/>
  <c r="V40" i="7" a="1"/>
  <c r="V40" i="7" s="1"/>
  <c r="W228" i="7" a="1"/>
  <c r="W228" i="7" s="1"/>
  <c r="X228" i="7" s="1"/>
  <c r="Y228" i="7" s="1"/>
  <c r="W14" i="7" a="1"/>
  <c r="W14" i="7" s="1"/>
  <c r="V14" i="7" a="1"/>
  <c r="V14" i="7" s="1"/>
  <c r="W124" i="7" a="1"/>
  <c r="W124" i="7" s="1"/>
  <c r="V124" i="7" a="1"/>
  <c r="V124" i="7" s="1"/>
  <c r="W78" i="7" a="1"/>
  <c r="W78" i="7" s="1"/>
  <c r="V78" i="7" a="1"/>
  <c r="V78" i="7" s="1"/>
  <c r="V102" i="7" a="1"/>
  <c r="V102" i="7" s="1"/>
  <c r="W102" i="7" a="1"/>
  <c r="W102" i="7" s="1"/>
  <c r="V55" i="7" a="1"/>
  <c r="V55" i="7" s="1"/>
  <c r="W20" i="7" a="1"/>
  <c r="W20" i="7" s="1"/>
  <c r="V20" i="7" a="1"/>
  <c r="V20" i="7" s="1"/>
  <c r="W126" i="7" a="1"/>
  <c r="W126" i="7" s="1"/>
  <c r="W230" i="7" a="1"/>
  <c r="W230" i="7" s="1"/>
  <c r="W75" i="7" a="1"/>
  <c r="W75" i="7" s="1"/>
  <c r="V75" i="7" a="1"/>
  <c r="V75" i="7" s="1"/>
  <c r="V117" i="7" a="1"/>
  <c r="V117" i="7" s="1"/>
  <c r="W117" i="7" a="1"/>
  <c r="W117" i="7" s="1"/>
  <c r="V105" i="7" a="1"/>
  <c r="V105" i="7" s="1"/>
  <c r="W105" i="7" a="1"/>
  <c r="W105" i="7" s="1"/>
  <c r="V6" i="7" a="1"/>
  <c r="V6" i="7" s="1"/>
  <c r="W33" i="7" a="1"/>
  <c r="W33" i="7" s="1"/>
  <c r="V33" i="7" a="1"/>
  <c r="V33" i="7" s="1"/>
  <c r="W252" i="7" a="1"/>
  <c r="W252" i="7" s="1"/>
  <c r="W188" i="7" a="1"/>
  <c r="W188" i="7" s="1"/>
  <c r="W140" i="7" a="1"/>
  <c r="W140" i="7" s="1"/>
  <c r="W248" i="7" a="1"/>
  <c r="W248" i="7" s="1"/>
  <c r="W152" i="7" a="1"/>
  <c r="W152" i="7" s="1"/>
  <c r="V120" i="7" a="1"/>
  <c r="V120" i="7" s="1"/>
  <c r="W120" i="7" a="1"/>
  <c r="W120" i="7" s="1"/>
  <c r="W72" i="7" a="1"/>
  <c r="W72" i="7" s="1"/>
  <c r="V72" i="7" a="1"/>
  <c r="V72" i="7" s="1"/>
  <c r="W24" i="7" a="1"/>
  <c r="W24" i="7" s="1"/>
  <c r="V24" i="7" a="1"/>
  <c r="V24" i="7" s="1"/>
  <c r="W212" i="7" a="1"/>
  <c r="W212" i="7" s="1"/>
  <c r="V79" i="7" a="1"/>
  <c r="V79" i="7" s="1"/>
  <c r="V108" i="7" a="1"/>
  <c r="V108" i="7" s="1"/>
  <c r="W108" i="7" a="1"/>
  <c r="W108" i="7" s="1"/>
  <c r="W119" i="7" a="1"/>
  <c r="W119" i="7" s="1"/>
  <c r="V119" i="7" a="1"/>
  <c r="V119" i="7" s="1"/>
  <c r="V116" i="7" a="1"/>
  <c r="V116" i="7" s="1"/>
  <c r="W60" i="7" a="1"/>
  <c r="W60" i="7" s="1"/>
  <c r="V60" i="7" a="1"/>
  <c r="V60" i="7" s="1"/>
  <c r="W68" i="7" a="1"/>
  <c r="W68" i="7" s="1"/>
  <c r="V68" i="7" a="1"/>
  <c r="V68" i="7" s="1"/>
  <c r="W236" i="7" a="1"/>
  <c r="W236" i="7" s="1"/>
  <c r="W164" i="7" a="1"/>
  <c r="W164" i="7" s="1"/>
  <c r="V118" i="7" a="1"/>
  <c r="V118" i="7" s="1"/>
  <c r="W118" i="7" a="1"/>
  <c r="W118" i="7" s="1"/>
  <c r="W63" i="7" a="1"/>
  <c r="W63" i="7" s="1"/>
  <c r="V63" i="7" a="1"/>
  <c r="V63" i="7" s="1"/>
  <c r="U85" i="7" a="1"/>
  <c r="U85" i="7" s="1"/>
  <c r="W45" i="7" a="1"/>
  <c r="W45" i="7" s="1"/>
  <c r="V45" i="7" a="1"/>
  <c r="V45" i="7" s="1"/>
  <c r="T227" i="7" a="1"/>
  <c r="T227" i="7" s="1"/>
  <c r="U126" i="7" a="1"/>
  <c r="U126" i="7" s="1"/>
  <c r="V67" i="7" a="1"/>
  <c r="V67" i="7" s="1"/>
  <c r="W42" i="7" a="1"/>
  <c r="W42" i="7" s="1"/>
  <c r="W52" i="7" a="1"/>
  <c r="W52" i="7" s="1"/>
  <c r="V52" i="7" a="1"/>
  <c r="V52" i="7" s="1"/>
  <c r="V16" i="7" a="1"/>
  <c r="V16" i="7" s="1"/>
  <c r="W240" i="7" a="1"/>
  <c r="W240" i="7" s="1"/>
  <c r="W176" i="7" a="1"/>
  <c r="W176" i="7" s="1"/>
  <c r="W64" i="7" a="1"/>
  <c r="W64" i="7" s="1"/>
  <c r="V64" i="7" a="1"/>
  <c r="V64" i="7" s="1"/>
  <c r="W180" i="7" a="1"/>
  <c r="W180" i="7" s="1"/>
  <c r="W47" i="7" a="1"/>
  <c r="W47" i="7" s="1"/>
  <c r="V47" i="7" a="1"/>
  <c r="V47" i="7" s="1"/>
  <c r="W71" i="7" a="1"/>
  <c r="W71" i="7" s="1"/>
  <c r="V71" i="7" a="1"/>
  <c r="V71" i="7" s="1"/>
  <c r="W148" i="7" a="1"/>
  <c r="W148" i="7" s="1"/>
  <c r="W8" i="7" a="1"/>
  <c r="W8" i="7" s="1"/>
  <c r="V8" i="7" a="1"/>
  <c r="V8" i="7" s="1"/>
  <c r="T8" i="7" a="1"/>
  <c r="T8" i="7" s="1"/>
  <c r="V221" i="7" a="1"/>
  <c r="V221" i="7" s="1"/>
  <c r="V198" i="7" a="1"/>
  <c r="V198" i="7" s="1"/>
  <c r="V230" i="7" a="1"/>
  <c r="V230" i="7" s="1"/>
  <c r="W227" i="7" a="1"/>
  <c r="W227" i="7" s="1"/>
  <c r="T20" i="7" a="1"/>
  <c r="T20" i="7" s="1"/>
  <c r="T60" i="7" a="1"/>
  <c r="T60" i="7" s="1"/>
  <c r="U20" i="7" a="1"/>
  <c r="U20" i="7" s="1"/>
  <c r="U234" i="7" a="1"/>
  <c r="U234" i="7" s="1"/>
  <c r="V126" i="7" a="1"/>
  <c r="V126" i="7" s="1"/>
  <c r="W128" i="7" a="1"/>
  <c r="W128" i="7" s="1"/>
  <c r="W253" i="7" a="1"/>
  <c r="W253" i="7" s="1"/>
  <c r="W129" i="7" a="1"/>
  <c r="W129" i="7" s="1"/>
  <c r="W225" i="7" a="1"/>
  <c r="W225" i="7" s="1"/>
  <c r="W170" i="7" a="1"/>
  <c r="W170" i="7" s="1"/>
  <c r="W220" i="7" a="1"/>
  <c r="W220" i="7" s="1"/>
  <c r="X220" i="7" s="1"/>
  <c r="Y220" i="7" s="1"/>
  <c r="V92" i="7" a="1"/>
  <c r="V92" i="7" s="1"/>
  <c r="W92" i="7" a="1"/>
  <c r="W92" i="7" s="1"/>
  <c r="V100" i="7" a="1"/>
  <c r="V100" i="7" s="1"/>
  <c r="W84" i="7" a="1"/>
  <c r="W84" i="7" s="1"/>
  <c r="W41" i="7" a="1"/>
  <c r="W41" i="7" s="1"/>
  <c r="V41" i="7" a="1"/>
  <c r="V41" i="7" s="1"/>
  <c r="W110" i="7" a="1"/>
  <c r="W110" i="7" s="1"/>
  <c r="V85" i="7" a="1"/>
  <c r="V85" i="7" s="1"/>
  <c r="W23" i="7" a="1"/>
  <c r="W23" i="7" s="1"/>
  <c r="V23" i="7" a="1"/>
  <c r="V23" i="7" s="1"/>
  <c r="V253" i="7" a="1"/>
  <c r="V253" i="7" s="1"/>
  <c r="V158" i="7" a="1"/>
  <c r="V158" i="7" s="1"/>
  <c r="W221" i="7" a="1"/>
  <c r="W221" i="7" s="1"/>
  <c r="T116" i="7" a="1"/>
  <c r="T116" i="7" s="1"/>
  <c r="T45" i="7" a="1"/>
  <c r="T45" i="7" s="1"/>
  <c r="T85" i="7" a="1"/>
  <c r="T85" i="7" s="1"/>
  <c r="T157" i="7" a="1"/>
  <c r="T157" i="7" s="1"/>
  <c r="T221" i="7" a="1"/>
  <c r="T221" i="7" s="1"/>
  <c r="T253" i="7" a="1"/>
  <c r="T253" i="7" s="1"/>
  <c r="U128" i="7" a="1"/>
  <c r="U128" i="7" s="1"/>
  <c r="W111" i="7" a="1"/>
  <c r="W111" i="7" s="1"/>
  <c r="V91" i="7" a="1"/>
  <c r="V91" i="7" s="1"/>
  <c r="W162" i="7" a="1"/>
  <c r="W162" i="7" s="1"/>
  <c r="V133" i="7" a="1"/>
  <c r="V133" i="7" s="1"/>
  <c r="W133" i="7" a="1"/>
  <c r="W133" i="7" s="1"/>
  <c r="W89" i="7" a="1"/>
  <c r="W89" i="7" s="1"/>
  <c r="V89" i="7" a="1"/>
  <c r="V89" i="7" s="1"/>
  <c r="W196" i="7" a="1"/>
  <c r="W196" i="7" s="1"/>
  <c r="W65" i="7" a="1"/>
  <c r="W65" i="7" s="1"/>
  <c r="V65" i="7" a="1"/>
  <c r="V65" i="7" s="1"/>
  <c r="W73" i="7" a="1"/>
  <c r="W73" i="7" s="1"/>
  <c r="V73" i="7" a="1"/>
  <c r="V73" i="7" s="1"/>
  <c r="W232" i="7" a="1"/>
  <c r="W232" i="7" s="1"/>
  <c r="W200" i="7" a="1"/>
  <c r="W200" i="7" s="1"/>
  <c r="W168" i="7" a="1"/>
  <c r="W168" i="7" s="1"/>
  <c r="W48" i="7" a="1"/>
  <c r="W48" i="7" s="1"/>
  <c r="V48" i="7" a="1"/>
  <c r="V48" i="7" s="1"/>
  <c r="V30" i="7" a="1"/>
  <c r="V30" i="7" s="1"/>
  <c r="W244" i="7" a="1"/>
  <c r="W244" i="7" s="1"/>
  <c r="W156" i="7" a="1"/>
  <c r="W156" i="7" s="1"/>
  <c r="W39" i="7" a="1"/>
  <c r="W39" i="7" s="1"/>
  <c r="V39" i="7" a="1"/>
  <c r="V39" i="7" s="1"/>
  <c r="W86" i="7" a="1"/>
  <c r="W86" i="7" s="1"/>
  <c r="X173" i="7"/>
  <c r="Y173" i="7" s="1"/>
  <c r="X237" i="7"/>
  <c r="Y237" i="7" s="1"/>
  <c r="X210" i="7"/>
  <c r="Y210" i="7" s="1"/>
  <c r="X229" i="7"/>
  <c r="Y229" i="7" s="1"/>
  <c r="X70" i="7"/>
  <c r="Y70" i="7" s="1"/>
  <c r="X174" i="7"/>
  <c r="Y174" i="7" s="1"/>
  <c r="X182" i="7"/>
  <c r="Y182" i="7" s="1"/>
  <c r="X214" i="7"/>
  <c r="Y214" i="7" s="1"/>
  <c r="X246" i="7"/>
  <c r="Y246" i="7" s="1"/>
  <c r="X50" i="7"/>
  <c r="Y50" i="7" s="1"/>
  <c r="X82" i="7"/>
  <c r="Y82" i="7" s="1"/>
  <c r="X130" i="7"/>
  <c r="Y130" i="7" s="1"/>
  <c r="X218" i="7"/>
  <c r="Y218" i="7" s="1"/>
  <c r="X90" i="7"/>
  <c r="Y90" i="7" s="1"/>
  <c r="X250" i="7"/>
  <c r="Y250" i="7" s="1"/>
  <c r="X101" i="7"/>
  <c r="Y101" i="7" s="1"/>
  <c r="X197" i="7"/>
  <c r="Y197" i="7" s="1"/>
  <c r="X242" i="7"/>
  <c r="Y242" i="7" s="1"/>
  <c r="X163" i="7"/>
  <c r="Y163" i="7" s="1"/>
  <c r="X219" i="7"/>
  <c r="Y219" i="7" s="1"/>
  <c r="X11" i="7"/>
  <c r="Y11" i="7" s="1"/>
  <c r="X51" i="7"/>
  <c r="Y51" i="7" s="1"/>
  <c r="X139" i="7"/>
  <c r="Y139" i="7" s="1"/>
  <c r="X147" i="7"/>
  <c r="Y147" i="7" s="1"/>
  <c r="X155" i="7"/>
  <c r="Y155" i="7" s="1"/>
  <c r="X171" i="7"/>
  <c r="Y171" i="7" s="1"/>
  <c r="X179" i="7"/>
  <c r="Y179" i="7" s="1"/>
  <c r="X203" i="7"/>
  <c r="Y203" i="7" s="1"/>
  <c r="X211" i="7"/>
  <c r="Y211" i="7" s="1"/>
  <c r="X251" i="7"/>
  <c r="Y251" i="7" s="1"/>
  <c r="X259" i="7"/>
  <c r="Y259" i="7" s="1"/>
  <c r="X76" i="7"/>
  <c r="Y76" i="7" s="1"/>
  <c r="X191" i="7"/>
  <c r="Y191" i="7" s="1"/>
  <c r="X144" i="7"/>
  <c r="Y144" i="7" s="1"/>
  <c r="X127" i="7"/>
  <c r="Y127" i="7" s="1"/>
  <c r="X167" i="7"/>
  <c r="Y167" i="7" s="1"/>
  <c r="X25" i="7"/>
  <c r="Y25" i="7" s="1"/>
  <c r="X169" i="7"/>
  <c r="Y169" i="7" s="1"/>
  <c r="X233" i="7"/>
  <c r="Y233" i="7" s="1"/>
  <c r="X21" i="7"/>
  <c r="Y21" i="7" s="1"/>
  <c r="A8" i="7"/>
  <c r="A9" i="7" s="1"/>
  <c r="A10" i="7" s="1"/>
  <c r="X94" i="7" l="1"/>
  <c r="Y94" i="7" s="1"/>
  <c r="X112" i="25"/>
  <c r="Y112" i="25" s="1"/>
  <c r="X39" i="25"/>
  <c r="Y39" i="25" s="1"/>
  <c r="X31" i="25"/>
  <c r="Y31" i="25" s="1"/>
  <c r="X47" i="25"/>
  <c r="Y47" i="25" s="1"/>
  <c r="X134" i="25"/>
  <c r="Y134" i="25" s="1"/>
  <c r="X50" i="25"/>
  <c r="Y50" i="25" s="1"/>
  <c r="X11" i="25"/>
  <c r="Y11" i="25" s="1"/>
  <c r="X17" i="25"/>
  <c r="Y17" i="25" s="1"/>
  <c r="X42" i="25"/>
  <c r="Y42" i="25" s="1"/>
  <c r="X36" i="25"/>
  <c r="Y36" i="25" s="1"/>
  <c r="X114" i="25"/>
  <c r="Y114" i="25" s="1"/>
  <c r="X73" i="25"/>
  <c r="Y73" i="25" s="1"/>
  <c r="X108" i="25"/>
  <c r="Y108" i="25" s="1"/>
  <c r="X15" i="25"/>
  <c r="Y15" i="25" s="1"/>
  <c r="X19" i="25"/>
  <c r="Y19" i="25" s="1"/>
  <c r="X24" i="25"/>
  <c r="Y24" i="25" s="1"/>
  <c r="X43" i="25"/>
  <c r="Y43" i="25" s="1"/>
  <c r="X40" i="25"/>
  <c r="Y40" i="25" s="1"/>
  <c r="X63" i="25"/>
  <c r="Y63" i="25" s="1"/>
  <c r="X7" i="25"/>
  <c r="Y7" i="25" s="1"/>
  <c r="X21" i="25"/>
  <c r="Y21" i="25" s="1"/>
  <c r="X22" i="25"/>
  <c r="Y22" i="25" s="1"/>
  <c r="X234" i="25"/>
  <c r="Y234" i="25" s="1"/>
  <c r="X213" i="25"/>
  <c r="Y213" i="25" s="1"/>
  <c r="X218" i="25"/>
  <c r="Y218" i="25" s="1"/>
  <c r="X37" i="25"/>
  <c r="Y37" i="25" s="1"/>
  <c r="X172" i="25"/>
  <c r="Y172" i="25" s="1"/>
  <c r="X247" i="25"/>
  <c r="Y247" i="25" s="1"/>
  <c r="X26" i="7"/>
  <c r="Y26" i="7" s="1"/>
  <c r="X160" i="7"/>
  <c r="Y160" i="7" s="1"/>
  <c r="X208" i="7"/>
  <c r="Y208" i="7" s="1"/>
  <c r="X107" i="7"/>
  <c r="Y107" i="7" s="1"/>
  <c r="X122" i="7"/>
  <c r="Y122" i="7" s="1"/>
  <c r="X19" i="7"/>
  <c r="Y19" i="7" s="1"/>
  <c r="X242" i="25"/>
  <c r="Y242" i="25" s="1"/>
  <c r="X13" i="25"/>
  <c r="Y13" i="25" s="1"/>
  <c r="X164" i="25"/>
  <c r="Y164" i="25" s="1"/>
  <c r="X41" i="25"/>
  <c r="Y41" i="25" s="1"/>
  <c r="X68" i="25"/>
  <c r="Y68" i="25" s="1"/>
  <c r="X121" i="25"/>
  <c r="Y121" i="25" s="1"/>
  <c r="X77" i="25"/>
  <c r="Y77" i="25" s="1"/>
  <c r="X61" i="25"/>
  <c r="Y61" i="25" s="1"/>
  <c r="X86" i="25"/>
  <c r="Y86" i="25" s="1"/>
  <c r="X124" i="25"/>
  <c r="Y124" i="25" s="1"/>
  <c r="X110" i="25"/>
  <c r="Y110" i="25" s="1"/>
  <c r="X221" i="25"/>
  <c r="Y221" i="25" s="1"/>
  <c r="X69" i="25"/>
  <c r="Y69" i="25" s="1"/>
  <c r="X72" i="25"/>
  <c r="Y72" i="25" s="1"/>
  <c r="X173" i="25"/>
  <c r="Y173" i="25" s="1"/>
  <c r="X94" i="25"/>
  <c r="Y94" i="25" s="1"/>
  <c r="X150" i="25"/>
  <c r="Y150" i="25" s="1"/>
  <c r="X156" i="25"/>
  <c r="Y156" i="25" s="1"/>
  <c r="X177" i="25"/>
  <c r="Y177" i="25" s="1"/>
  <c r="A73" i="25"/>
  <c r="A74" i="25" s="1"/>
  <c r="A75" i="25" s="1"/>
  <c r="A76" i="25" s="1"/>
  <c r="U70" i="25" a="1"/>
  <c r="U70" i="25" s="1"/>
  <c r="X70" i="25" s="1"/>
  <c r="Y70" i="25" s="1"/>
  <c r="U65" i="25" a="1"/>
  <c r="U65" i="25" s="1"/>
  <c r="X65" i="25" s="1"/>
  <c r="Y65" i="25" s="1"/>
  <c r="X180" i="25"/>
  <c r="Y180" i="25" s="1"/>
  <c r="X253" i="25"/>
  <c r="Y253" i="25" s="1"/>
  <c r="X93" i="25"/>
  <c r="Y93" i="25" s="1"/>
  <c r="X9" i="25"/>
  <c r="Y9" i="25" s="1"/>
  <c r="X245" i="25"/>
  <c r="Y245" i="25" s="1"/>
  <c r="X75" i="25"/>
  <c r="Y75" i="25" s="1"/>
  <c r="X138" i="25"/>
  <c r="Y138" i="25" s="1"/>
  <c r="X165" i="25"/>
  <c r="Y165" i="25" s="1"/>
  <c r="X182" i="25"/>
  <c r="Y182" i="25" s="1"/>
  <c r="X103" i="25"/>
  <c r="Y103" i="25" s="1"/>
  <c r="X226" i="25"/>
  <c r="Y226" i="25" s="1"/>
  <c r="X256" i="25"/>
  <c r="Y256" i="25" s="1"/>
  <c r="X238" i="25"/>
  <c r="Y238" i="25" s="1"/>
  <c r="X52" i="25"/>
  <c r="Y52" i="25" s="1"/>
  <c r="X230" i="25"/>
  <c r="Y230" i="25" s="1"/>
  <c r="X58" i="25"/>
  <c r="Y58" i="25" s="1"/>
  <c r="X49" i="25"/>
  <c r="Y49" i="25" s="1"/>
  <c r="X149" i="25"/>
  <c r="Y149" i="25" s="1"/>
  <c r="X131" i="25"/>
  <c r="Y131" i="25" s="1"/>
  <c r="X258" i="25"/>
  <c r="Y258" i="25" s="1"/>
  <c r="X89" i="25"/>
  <c r="Y89" i="25" s="1"/>
  <c r="X189" i="25"/>
  <c r="Y189" i="25" s="1"/>
  <c r="X202" i="25"/>
  <c r="Y202" i="25" s="1"/>
  <c r="X145" i="25"/>
  <c r="Y145" i="25" s="1"/>
  <c r="X136" i="25"/>
  <c r="Y136" i="25" s="1"/>
  <c r="X140" i="25"/>
  <c r="Y140" i="25" s="1"/>
  <c r="X163" i="25"/>
  <c r="Y163" i="25" s="1"/>
  <c r="X222" i="25"/>
  <c r="Y222" i="25" s="1"/>
  <c r="X45" i="25"/>
  <c r="Y45" i="25" s="1"/>
  <c r="X196" i="25"/>
  <c r="Y196" i="25" s="1"/>
  <c r="X229" i="25"/>
  <c r="Y229" i="25" s="1"/>
  <c r="X250" i="25"/>
  <c r="Y250" i="25" s="1"/>
  <c r="X155" i="25"/>
  <c r="Y155" i="25" s="1"/>
  <c r="X200" i="25"/>
  <c r="Y200" i="25" s="1"/>
  <c r="X35" i="25"/>
  <c r="Y35" i="25" s="1"/>
  <c r="X217" i="25"/>
  <c r="Y217" i="25" s="1"/>
  <c r="X159" i="25"/>
  <c r="Y159" i="25" s="1"/>
  <c r="X171" i="25"/>
  <c r="Y171" i="25" s="1"/>
  <c r="X239" i="25"/>
  <c r="Y239" i="25" s="1"/>
  <c r="X29" i="25"/>
  <c r="Y29" i="25" s="1"/>
  <c r="X28" i="25"/>
  <c r="Y28" i="25" s="1"/>
  <c r="X106" i="25"/>
  <c r="Y106" i="25" s="1"/>
  <c r="X76" i="25"/>
  <c r="Y76" i="25" s="1"/>
  <c r="X53" i="25"/>
  <c r="Y53" i="25" s="1"/>
  <c r="X85" i="25"/>
  <c r="Y85" i="25" s="1"/>
  <c r="X210" i="25"/>
  <c r="Y210" i="25" s="1"/>
  <c r="X232" i="25"/>
  <c r="Y232" i="25" s="1"/>
  <c r="X84" i="25"/>
  <c r="Y84" i="25" s="1"/>
  <c r="X26" i="25"/>
  <c r="Y26" i="25" s="1"/>
  <c r="X205" i="25"/>
  <c r="Y205" i="25" s="1"/>
  <c r="X66" i="25"/>
  <c r="Y66" i="25" s="1"/>
  <c r="X125" i="25"/>
  <c r="Y125" i="25" s="1"/>
  <c r="X139" i="25"/>
  <c r="Y139" i="25" s="1"/>
  <c r="X116" i="25"/>
  <c r="Y116" i="25" s="1"/>
  <c r="X204" i="25"/>
  <c r="Y204" i="25" s="1"/>
  <c r="X197" i="25"/>
  <c r="Y197" i="25" s="1"/>
  <c r="X174" i="25"/>
  <c r="Y174" i="25" s="1"/>
  <c r="X133" i="25"/>
  <c r="Y133" i="25" s="1"/>
  <c r="X130" i="25"/>
  <c r="Y130" i="25" s="1"/>
  <c r="X157" i="25"/>
  <c r="Y157" i="25" s="1"/>
  <c r="X153" i="25"/>
  <c r="Y153" i="25" s="1"/>
  <c r="X57" i="25"/>
  <c r="Y57" i="25" s="1"/>
  <c r="X102" i="25"/>
  <c r="Y102" i="25" s="1"/>
  <c r="X190" i="25"/>
  <c r="Y190" i="25" s="1"/>
  <c r="X154" i="25"/>
  <c r="Y154" i="25" s="1"/>
  <c r="X194" i="25"/>
  <c r="Y194" i="25" s="1"/>
  <c r="X241" i="25"/>
  <c r="Y241" i="25" s="1"/>
  <c r="X64" i="25"/>
  <c r="Y64" i="25" s="1"/>
  <c r="X162" i="25"/>
  <c r="Y162" i="25" s="1"/>
  <c r="X59" i="7"/>
  <c r="Y59" i="7" s="1"/>
  <c r="X28" i="7"/>
  <c r="Y28" i="7" s="1"/>
  <c r="X222" i="7"/>
  <c r="Y222" i="7" s="1"/>
  <c r="X224" i="7"/>
  <c r="Y224" i="7" s="1"/>
  <c r="X62" i="7"/>
  <c r="Y62" i="7" s="1"/>
  <c r="X93" i="7"/>
  <c r="Y93" i="7" s="1"/>
  <c r="X255" i="7"/>
  <c r="Y255" i="7" s="1"/>
  <c r="X245" i="22"/>
  <c r="Y245" i="22" s="1"/>
  <c r="X52" i="21"/>
  <c r="Y52" i="21" s="1"/>
  <c r="X94" i="21"/>
  <c r="Y94" i="21" s="1"/>
  <c r="X59" i="21"/>
  <c r="Y59" i="21" s="1"/>
  <c r="X50" i="21"/>
  <c r="Y50" i="21" s="1"/>
  <c r="X113" i="21"/>
  <c r="Y113" i="21" s="1"/>
  <c r="X42" i="21"/>
  <c r="Y42" i="21" s="1"/>
  <c r="X30" i="21"/>
  <c r="Y30" i="21" s="1"/>
  <c r="X17" i="21"/>
  <c r="Y17" i="21" s="1"/>
  <c r="X180" i="20"/>
  <c r="Y180" i="20" s="1"/>
  <c r="X194" i="20"/>
  <c r="Y194" i="20" s="1"/>
  <c r="X178" i="20"/>
  <c r="Y178" i="20" s="1"/>
  <c r="X229" i="20"/>
  <c r="Y229" i="20" s="1"/>
  <c r="X75" i="20"/>
  <c r="Y75" i="20" s="1"/>
  <c r="X27" i="20"/>
  <c r="Y27" i="20" s="1"/>
  <c r="X196" i="23"/>
  <c r="Y196" i="23" s="1"/>
  <c r="X155" i="23"/>
  <c r="Y155" i="23" s="1"/>
  <c r="X251" i="23"/>
  <c r="Y251" i="23" s="1"/>
  <c r="X219" i="23"/>
  <c r="Y219" i="23" s="1"/>
  <c r="X103" i="23"/>
  <c r="Y103" i="23" s="1"/>
  <c r="X152" i="23"/>
  <c r="Y152" i="23" s="1"/>
  <c r="X62" i="23"/>
  <c r="Y62" i="23" s="1"/>
  <c r="X123" i="23"/>
  <c r="Y123" i="23" s="1"/>
  <c r="X132" i="23"/>
  <c r="Y132" i="23" s="1"/>
  <c r="X185" i="23"/>
  <c r="Y185" i="23" s="1"/>
  <c r="X74" i="23"/>
  <c r="Y74" i="23" s="1"/>
  <c r="X77" i="23"/>
  <c r="Y77" i="23" s="1"/>
  <c r="X179" i="23"/>
  <c r="Y179" i="23" s="1"/>
  <c r="X83" i="20"/>
  <c r="Y83" i="20" s="1"/>
  <c r="X215" i="20"/>
  <c r="Y215" i="20" s="1"/>
  <c r="X150" i="20"/>
  <c r="Y150" i="20" s="1"/>
  <c r="X91" i="20"/>
  <c r="Y91" i="20" s="1"/>
  <c r="X8" i="20"/>
  <c r="Y8" i="20" s="1"/>
  <c r="X223" i="20"/>
  <c r="Y223" i="20" s="1"/>
  <c r="X176" i="20"/>
  <c r="Y176" i="20" s="1"/>
  <c r="X253" i="20"/>
  <c r="Y253" i="20" s="1"/>
  <c r="X252" i="20"/>
  <c r="Y252" i="20" s="1"/>
  <c r="X207" i="20"/>
  <c r="Y207" i="20" s="1"/>
  <c r="X199" i="20"/>
  <c r="Y199" i="20" s="1"/>
  <c r="X35" i="20"/>
  <c r="Y35" i="20" s="1"/>
  <c r="X202" i="20"/>
  <c r="Y202" i="20" s="1"/>
  <c r="X47" i="20"/>
  <c r="Y47" i="20" s="1"/>
  <c r="X254" i="20"/>
  <c r="Y254" i="20" s="1"/>
  <c r="X224" i="20"/>
  <c r="Y224" i="20" s="1"/>
  <c r="X26" i="20"/>
  <c r="Y26" i="20" s="1"/>
  <c r="X51" i="20"/>
  <c r="Y51" i="20" s="1"/>
  <c r="X67" i="20"/>
  <c r="Y67" i="20" s="1"/>
  <c r="X236" i="20"/>
  <c r="Y236" i="20" s="1"/>
  <c r="X233" i="20"/>
  <c r="Y233" i="20" s="1"/>
  <c r="X191" i="20"/>
  <c r="Y191" i="20" s="1"/>
  <c r="X141" i="20"/>
  <c r="Y141" i="20" s="1"/>
  <c r="X249" i="20"/>
  <c r="Y249" i="20" s="1"/>
  <c r="X176" i="23"/>
  <c r="Y176" i="23" s="1"/>
  <c r="X171" i="23"/>
  <c r="Y171" i="23" s="1"/>
  <c r="X260" i="23"/>
  <c r="Y260" i="23" s="1"/>
  <c r="X235" i="23"/>
  <c r="Y235" i="23" s="1"/>
  <c r="X187" i="23"/>
  <c r="Y187" i="23" s="1"/>
  <c r="X243" i="23"/>
  <c r="Y243" i="23" s="1"/>
  <c r="X11" i="23"/>
  <c r="Y11" i="23" s="1"/>
  <c r="X46" i="23"/>
  <c r="Y46" i="23" s="1"/>
  <c r="X32" i="23"/>
  <c r="Y32" i="23" s="1"/>
  <c r="X245" i="23"/>
  <c r="Y245" i="23" s="1"/>
  <c r="X144" i="23"/>
  <c r="Y144" i="23" s="1"/>
  <c r="X36" i="23"/>
  <c r="Y36" i="23" s="1"/>
  <c r="X252" i="23"/>
  <c r="Y252" i="23" s="1"/>
  <c r="X180" i="23"/>
  <c r="Y180" i="23" s="1"/>
  <c r="X112" i="23"/>
  <c r="Y112" i="23" s="1"/>
  <c r="X70" i="23"/>
  <c r="Y70" i="23" s="1"/>
  <c r="X7" i="23"/>
  <c r="Y7" i="23" s="1"/>
  <c r="X91" i="23"/>
  <c r="Y91" i="23" s="1"/>
  <c r="X137" i="23"/>
  <c r="Y137" i="23" s="1"/>
  <c r="X78" i="23"/>
  <c r="Y78" i="23" s="1"/>
  <c r="X54" i="23"/>
  <c r="Y54" i="23" s="1"/>
  <c r="X68" i="20"/>
  <c r="Y68" i="20" s="1"/>
  <c r="X94" i="20"/>
  <c r="Y94" i="20" s="1"/>
  <c r="X260" i="20"/>
  <c r="Y260" i="20" s="1"/>
  <c r="X175" i="20"/>
  <c r="Y175" i="20" s="1"/>
  <c r="X107" i="20"/>
  <c r="Y107" i="20" s="1"/>
  <c r="X235" i="20"/>
  <c r="Y235" i="20" s="1"/>
  <c r="X179" i="20"/>
  <c r="Y179" i="20" s="1"/>
  <c r="X48" i="20"/>
  <c r="Y48" i="20" s="1"/>
  <c r="X137" i="20"/>
  <c r="Y137" i="20" s="1"/>
  <c r="X195" i="20"/>
  <c r="Y195" i="20" s="1"/>
  <c r="U65" i="20" a="1"/>
  <c r="U65" i="20" s="1"/>
  <c r="X129" i="21"/>
  <c r="Y129" i="21" s="1"/>
  <c r="X77" i="21"/>
  <c r="Y77" i="21" s="1"/>
  <c r="X167" i="21"/>
  <c r="Y167" i="21" s="1"/>
  <c r="X238" i="21"/>
  <c r="Y238" i="21" s="1"/>
  <c r="X60" i="21"/>
  <c r="Y60" i="21" s="1"/>
  <c r="X32" i="21"/>
  <c r="Y32" i="21" s="1"/>
  <c r="X206" i="21"/>
  <c r="Y206" i="21" s="1"/>
  <c r="X166" i="21"/>
  <c r="Y166" i="21" s="1"/>
  <c r="X41" i="21"/>
  <c r="Y41" i="21" s="1"/>
  <c r="X155" i="21"/>
  <c r="Y155" i="21" s="1"/>
  <c r="X192" i="21"/>
  <c r="Y192" i="21" s="1"/>
  <c r="X188" i="21"/>
  <c r="Y188" i="21" s="1"/>
  <c r="X142" i="21"/>
  <c r="Y142" i="21" s="1"/>
  <c r="X140" i="23"/>
  <c r="Y140" i="23" s="1"/>
  <c r="X145" i="23"/>
  <c r="Y145" i="23" s="1"/>
  <c r="X178" i="23"/>
  <c r="Y178" i="23" s="1"/>
  <c r="X38" i="20"/>
  <c r="Y38" i="20" s="1"/>
  <c r="X161" i="20"/>
  <c r="Y161" i="20" s="1"/>
  <c r="X169" i="20"/>
  <c r="Y169" i="20" s="1"/>
  <c r="X86" i="20"/>
  <c r="Y86" i="20" s="1"/>
  <c r="X36" i="20"/>
  <c r="Y36" i="20" s="1"/>
  <c r="X243" i="20"/>
  <c r="Y243" i="20" s="1"/>
  <c r="X240" i="20"/>
  <c r="Y240" i="20" s="1"/>
  <c r="X228" i="20"/>
  <c r="Y228" i="20" s="1"/>
  <c r="X80" i="20"/>
  <c r="Y80" i="20" s="1"/>
  <c r="X10" i="20"/>
  <c r="Y10" i="20" s="1"/>
  <c r="X151" i="20"/>
  <c r="Y151" i="20" s="1"/>
  <c r="X46" i="20"/>
  <c r="Y46" i="20" s="1"/>
  <c r="X126" i="20"/>
  <c r="Y126" i="20" s="1"/>
  <c r="X171" i="20"/>
  <c r="Y171" i="20" s="1"/>
  <c r="X236" i="21"/>
  <c r="Y236" i="21" s="1"/>
  <c r="X210" i="21"/>
  <c r="Y210" i="21" s="1"/>
  <c r="X175" i="21"/>
  <c r="Y175" i="21" s="1"/>
  <c r="X137" i="21"/>
  <c r="Y137" i="21" s="1"/>
  <c r="X37" i="21"/>
  <c r="Y37" i="21" s="1"/>
  <c r="X252" i="22"/>
  <c r="Y252" i="22" s="1"/>
  <c r="X80" i="22"/>
  <c r="Y80" i="22" s="1"/>
  <c r="X209" i="22"/>
  <c r="Y209" i="22" s="1"/>
  <c r="X225" i="22"/>
  <c r="Y225" i="22" s="1"/>
  <c r="X260" i="22"/>
  <c r="Y260" i="22" s="1"/>
  <c r="X49" i="22"/>
  <c r="Y49" i="22" s="1"/>
  <c r="X184" i="22"/>
  <c r="Y184" i="22" s="1"/>
  <c r="X172" i="22"/>
  <c r="Y172" i="22" s="1"/>
  <c r="X70" i="21"/>
  <c r="Y70" i="21" s="1"/>
  <c r="X165" i="21"/>
  <c r="Y165" i="21" s="1"/>
  <c r="X67" i="21"/>
  <c r="Y67" i="21" s="1"/>
  <c r="X177" i="21"/>
  <c r="Y177" i="21" s="1"/>
  <c r="X239" i="21"/>
  <c r="Y239" i="21" s="1"/>
  <c r="X62" i="21"/>
  <c r="Y62" i="21" s="1"/>
  <c r="X183" i="21"/>
  <c r="Y183" i="21" s="1"/>
  <c r="X64" i="21"/>
  <c r="Y64" i="21" s="1"/>
  <c r="X69" i="21"/>
  <c r="Y69" i="21" s="1"/>
  <c r="X198" i="21"/>
  <c r="Y198" i="21" s="1"/>
  <c r="X169" i="21"/>
  <c r="Y169" i="21" s="1"/>
  <c r="X44" i="21"/>
  <c r="Y44" i="21" s="1"/>
  <c r="X29" i="21"/>
  <c r="Y29" i="21" s="1"/>
  <c r="X18" i="21"/>
  <c r="Y18" i="21" s="1"/>
  <c r="X84" i="21"/>
  <c r="Y84" i="21" s="1"/>
  <c r="X83" i="21"/>
  <c r="Y83" i="21" s="1"/>
  <c r="X219" i="21"/>
  <c r="Y219" i="21" s="1"/>
  <c r="X237" i="21"/>
  <c r="Y237" i="21" s="1"/>
  <c r="X61" i="21"/>
  <c r="Y61" i="21" s="1"/>
  <c r="X22" i="21"/>
  <c r="Y22" i="21" s="1"/>
  <c r="X158" i="21"/>
  <c r="Y158" i="21" s="1"/>
  <c r="X130" i="21"/>
  <c r="Y130" i="21" s="1"/>
  <c r="X43" i="21"/>
  <c r="Y43" i="21" s="1"/>
  <c r="X95" i="21"/>
  <c r="Y95" i="21" s="1"/>
  <c r="X54" i="21"/>
  <c r="Y54" i="21" s="1"/>
  <c r="X177" i="7"/>
  <c r="Y177" i="7" s="1"/>
  <c r="X146" i="7"/>
  <c r="Y146" i="7" s="1"/>
  <c r="X256" i="7"/>
  <c r="Y256" i="7" s="1"/>
  <c r="X192" i="7"/>
  <c r="Y192" i="7" s="1"/>
  <c r="X77" i="7"/>
  <c r="Y77" i="7" s="1"/>
  <c r="X199" i="7"/>
  <c r="Y199" i="7" s="1"/>
  <c r="X231" i="7"/>
  <c r="Y231" i="7" s="1"/>
  <c r="X142" i="7"/>
  <c r="Y142" i="7" s="1"/>
  <c r="X181" i="7"/>
  <c r="Y181" i="7" s="1"/>
  <c r="X154" i="7"/>
  <c r="Y154" i="7" s="1"/>
  <c r="X247" i="7"/>
  <c r="Y247" i="7" s="1"/>
  <c r="X189" i="7"/>
  <c r="Y189" i="7" s="1"/>
  <c r="X195" i="7"/>
  <c r="Y195" i="7" s="1"/>
  <c r="X141" i="7"/>
  <c r="Y141" i="7" s="1"/>
  <c r="X183" i="7"/>
  <c r="Y183" i="7" s="1"/>
  <c r="X205" i="7"/>
  <c r="Y205" i="7" s="1"/>
  <c r="X223" i="7"/>
  <c r="Y223" i="7" s="1"/>
  <c r="U7" i="7" a="1"/>
  <c r="U7" i="7" s="1"/>
  <c r="X7" i="7" s="1"/>
  <c r="Y7" i="7" s="1"/>
  <c r="X201" i="7"/>
  <c r="Y201" i="7" s="1"/>
  <c r="X95" i="7"/>
  <c r="Y95" i="7" s="1"/>
  <c r="X168" i="7"/>
  <c r="Y168" i="7" s="1"/>
  <c r="X200" i="7"/>
  <c r="Y200" i="7" s="1"/>
  <c r="X34" i="23"/>
  <c r="Y34" i="23" s="1"/>
  <c r="X201" i="23"/>
  <c r="Y201" i="23" s="1"/>
  <c r="A71" i="23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U58" i="23" a="1"/>
  <c r="U58" i="23" s="1"/>
  <c r="X58" i="23" s="1"/>
  <c r="Y58" i="23" s="1"/>
  <c r="X67" i="23"/>
  <c r="Y67" i="23" s="1"/>
  <c r="X17" i="23"/>
  <c r="Y17" i="23" s="1"/>
  <c r="X160" i="23"/>
  <c r="Y160" i="23" s="1"/>
  <c r="X183" i="23"/>
  <c r="Y183" i="23" s="1"/>
  <c r="X184" i="23"/>
  <c r="Y184" i="23" s="1"/>
  <c r="X205" i="23"/>
  <c r="Y205" i="23" s="1"/>
  <c r="X157" i="23"/>
  <c r="Y157" i="23" s="1"/>
  <c r="X162" i="23"/>
  <c r="Y162" i="23" s="1"/>
  <c r="X225" i="23"/>
  <c r="Y225" i="23" s="1"/>
  <c r="X51" i="23"/>
  <c r="Y51" i="23" s="1"/>
  <c r="X128" i="23"/>
  <c r="Y128" i="23" s="1"/>
  <c r="X188" i="23"/>
  <c r="Y188" i="23" s="1"/>
  <c r="X217" i="23"/>
  <c r="Y217" i="23" s="1"/>
  <c r="X71" i="23"/>
  <c r="Y71" i="23" s="1"/>
  <c r="X28" i="23"/>
  <c r="Y28" i="23" s="1"/>
  <c r="X141" i="23"/>
  <c r="Y141" i="23" s="1"/>
  <c r="X154" i="23"/>
  <c r="Y154" i="23" s="1"/>
  <c r="X43" i="23"/>
  <c r="Y43" i="23" s="1"/>
  <c r="X9" i="23"/>
  <c r="Y9" i="23" s="1"/>
  <c r="X167" i="23"/>
  <c r="Y167" i="23" s="1"/>
  <c r="X215" i="23"/>
  <c r="Y215" i="23" s="1"/>
  <c r="X38" i="23"/>
  <c r="Y38" i="23" s="1"/>
  <c r="X151" i="23"/>
  <c r="Y151" i="23" s="1"/>
  <c r="X139" i="23"/>
  <c r="Y139" i="23" s="1"/>
  <c r="X79" i="23"/>
  <c r="Y79" i="23" s="1"/>
  <c r="X173" i="23"/>
  <c r="Y173" i="23" s="1"/>
  <c r="X208" i="23"/>
  <c r="Y208" i="23" s="1"/>
  <c r="X42" i="23"/>
  <c r="Y42" i="23" s="1"/>
  <c r="X124" i="23"/>
  <c r="Y124" i="23" s="1"/>
  <c r="X63" i="23"/>
  <c r="Y63" i="23" s="1"/>
  <c r="X10" i="23"/>
  <c r="Y10" i="23" s="1"/>
  <c r="X75" i="23"/>
  <c r="Y75" i="23" s="1"/>
  <c r="X21" i="23"/>
  <c r="Y21" i="23" s="1"/>
  <c r="X55" i="23"/>
  <c r="Y55" i="23" s="1"/>
  <c r="X168" i="23"/>
  <c r="Y168" i="23" s="1"/>
  <c r="X170" i="23"/>
  <c r="Y170" i="23" s="1"/>
  <c r="X216" i="23"/>
  <c r="Y216" i="23" s="1"/>
  <c r="X33" i="23"/>
  <c r="Y33" i="23" s="1"/>
  <c r="X241" i="23"/>
  <c r="Y241" i="23" s="1"/>
  <c r="X120" i="23"/>
  <c r="Y120" i="23" s="1"/>
  <c r="X135" i="23"/>
  <c r="Y135" i="23" s="1"/>
  <c r="X234" i="23"/>
  <c r="Y234" i="23" s="1"/>
  <c r="X6" i="23"/>
  <c r="Y6" i="23" s="1"/>
  <c r="X182" i="23"/>
  <c r="Y182" i="23" s="1"/>
  <c r="X191" i="23"/>
  <c r="Y191" i="23" s="1"/>
  <c r="X250" i="23"/>
  <c r="Y250" i="23" s="1"/>
  <c r="X253" i="23"/>
  <c r="Y253" i="23" s="1"/>
  <c r="X20" i="23"/>
  <c r="Y20" i="23" s="1"/>
  <c r="X14" i="23"/>
  <c r="Y14" i="23" s="1"/>
  <c r="X8" i="23"/>
  <c r="Y8" i="23" s="1"/>
  <c r="X249" i="23"/>
  <c r="Y249" i="23" s="1"/>
  <c r="X18" i="23"/>
  <c r="Y18" i="23" s="1"/>
  <c r="X116" i="23"/>
  <c r="Y116" i="23" s="1"/>
  <c r="X214" i="23"/>
  <c r="Y214" i="23" s="1"/>
  <c r="X240" i="23"/>
  <c r="Y240" i="23" s="1"/>
  <c r="X255" i="23"/>
  <c r="Y255" i="23" s="1"/>
  <c r="X153" i="23"/>
  <c r="Y153" i="23" s="1"/>
  <c r="X108" i="23"/>
  <c r="Y108" i="23" s="1"/>
  <c r="X146" i="23"/>
  <c r="Y146" i="23" s="1"/>
  <c r="X258" i="23"/>
  <c r="Y258" i="23" s="1"/>
  <c r="X87" i="23"/>
  <c r="Y87" i="23" s="1"/>
  <c r="X83" i="23"/>
  <c r="Y83" i="23" s="1"/>
  <c r="X226" i="23"/>
  <c r="Y226" i="23" s="1"/>
  <c r="X143" i="23"/>
  <c r="Y143" i="23" s="1"/>
  <c r="X200" i="23"/>
  <c r="Y200" i="23" s="1"/>
  <c r="X39" i="23"/>
  <c r="Y39" i="23" s="1"/>
  <c r="X98" i="23"/>
  <c r="Y98" i="23" s="1"/>
  <c r="X212" i="23"/>
  <c r="Y212" i="23" s="1"/>
  <c r="X26" i="23"/>
  <c r="Y26" i="23" s="1"/>
  <c r="X59" i="23"/>
  <c r="Y59" i="23" s="1"/>
  <c r="X218" i="23"/>
  <c r="Y218" i="23" s="1"/>
  <c r="X41" i="23"/>
  <c r="Y41" i="23" s="1"/>
  <c r="X242" i="23"/>
  <c r="Y242" i="23" s="1"/>
  <c r="X47" i="23"/>
  <c r="Y47" i="23" s="1"/>
  <c r="X232" i="7"/>
  <c r="Y232" i="7" s="1"/>
  <c r="X260" i="7"/>
  <c r="Y260" i="7" s="1"/>
  <c r="X6" i="21"/>
  <c r="Y6" i="21" s="1"/>
  <c r="X257" i="22"/>
  <c r="Y257" i="22" s="1"/>
  <c r="X244" i="20"/>
  <c r="Y244" i="20" s="1"/>
  <c r="X32" i="20"/>
  <c r="Y32" i="20" s="1"/>
  <c r="X211" i="21"/>
  <c r="Y211" i="21" s="1"/>
  <c r="X120" i="21"/>
  <c r="Y120" i="21" s="1"/>
  <c r="X243" i="21"/>
  <c r="Y243" i="21" s="1"/>
  <c r="X159" i="20"/>
  <c r="Y159" i="20" s="1"/>
  <c r="X217" i="7"/>
  <c r="Y217" i="7" s="1"/>
  <c r="X145" i="20"/>
  <c r="Y145" i="20" s="1"/>
  <c r="X17" i="22"/>
  <c r="Y17" i="22" s="1"/>
  <c r="X29" i="7"/>
  <c r="Y29" i="7" s="1"/>
  <c r="X180" i="7"/>
  <c r="Y180" i="7" s="1"/>
  <c r="X254" i="7"/>
  <c r="Y254" i="7" s="1"/>
  <c r="X184" i="7"/>
  <c r="Y184" i="7" s="1"/>
  <c r="X6" i="20"/>
  <c r="Y6" i="20" s="1"/>
  <c r="X71" i="21"/>
  <c r="Y71" i="21" s="1"/>
  <c r="X140" i="7"/>
  <c r="Y140" i="7" s="1"/>
  <c r="X257" i="7"/>
  <c r="Y257" i="7" s="1"/>
  <c r="X193" i="7"/>
  <c r="Y193" i="7" s="1"/>
  <c r="X213" i="7"/>
  <c r="Y213" i="7" s="1"/>
  <c r="U57" i="20" a="1"/>
  <c r="U57" i="20" s="1"/>
  <c r="X57" i="20" s="1"/>
  <c r="Y57" i="20" s="1"/>
  <c r="X42" i="20"/>
  <c r="Y42" i="20" s="1"/>
  <c r="X242" i="21"/>
  <c r="Y242" i="21" s="1"/>
  <c r="X96" i="22"/>
  <c r="Y96" i="22" s="1"/>
  <c r="X130" i="22"/>
  <c r="Y130" i="22" s="1"/>
  <c r="X64" i="22"/>
  <c r="Y64" i="22" s="1"/>
  <c r="X40" i="22"/>
  <c r="Y40" i="22" s="1"/>
  <c r="X51" i="22"/>
  <c r="Y51" i="22" s="1"/>
  <c r="X105" i="21"/>
  <c r="Y105" i="21" s="1"/>
  <c r="X170" i="21"/>
  <c r="Y170" i="21" s="1"/>
  <c r="X222" i="22"/>
  <c r="Y222" i="22" s="1"/>
  <c r="X190" i="7"/>
  <c r="Y190" i="7" s="1"/>
  <c r="X209" i="7"/>
  <c r="Y209" i="7" s="1"/>
  <c r="X175" i="7"/>
  <c r="Y175" i="7" s="1"/>
  <c r="X196" i="7"/>
  <c r="Y196" i="7" s="1"/>
  <c r="X226" i="7"/>
  <c r="Y226" i="7" s="1"/>
  <c r="X159" i="7"/>
  <c r="Y159" i="7" s="1"/>
  <c r="X99" i="21"/>
  <c r="Y99" i="21" s="1"/>
  <c r="X224" i="21"/>
  <c r="Y224" i="21" s="1"/>
  <c r="X214" i="20"/>
  <c r="Y214" i="20" s="1"/>
  <c r="X198" i="7"/>
  <c r="Y198" i="7" s="1"/>
  <c r="X249" i="7"/>
  <c r="Y249" i="7" s="1"/>
  <c r="X246" i="21"/>
  <c r="Y246" i="21" s="1"/>
  <c r="X109" i="21"/>
  <c r="Y109" i="21" s="1"/>
  <c r="X214" i="22"/>
  <c r="Y214" i="22" s="1"/>
  <c r="X52" i="22"/>
  <c r="Y52" i="22" s="1"/>
  <c r="X138" i="21"/>
  <c r="Y138" i="21" s="1"/>
  <c r="X9" i="21"/>
  <c r="Y9" i="21" s="1"/>
  <c r="X184" i="21"/>
  <c r="Y184" i="21" s="1"/>
  <c r="X191" i="22"/>
  <c r="Y191" i="22" s="1"/>
  <c r="X76" i="22"/>
  <c r="Y76" i="22" s="1"/>
  <c r="X160" i="22"/>
  <c r="Y160" i="22" s="1"/>
  <c r="X122" i="22"/>
  <c r="Y122" i="22" s="1"/>
  <c r="X36" i="22"/>
  <c r="Y36" i="22" s="1"/>
  <c r="X10" i="22"/>
  <c r="Y10" i="22" s="1"/>
  <c r="X33" i="22"/>
  <c r="Y33" i="22" s="1"/>
  <c r="X6" i="22"/>
  <c r="Y6" i="22" s="1"/>
  <c r="X175" i="22"/>
  <c r="Y175" i="22" s="1"/>
  <c r="X126" i="22"/>
  <c r="Y126" i="22" s="1"/>
  <c r="X211" i="22"/>
  <c r="Y211" i="22" s="1"/>
  <c r="X14" i="22"/>
  <c r="Y14" i="22" s="1"/>
  <c r="X41" i="22"/>
  <c r="Y41" i="22" s="1"/>
  <c r="X16" i="22"/>
  <c r="Y16" i="22" s="1"/>
  <c r="X48" i="22"/>
  <c r="Y48" i="22" s="1"/>
  <c r="X99" i="22"/>
  <c r="Y99" i="22" s="1"/>
  <c r="X165" i="22"/>
  <c r="Y165" i="22" s="1"/>
  <c r="X167" i="22"/>
  <c r="Y167" i="22" s="1"/>
  <c r="X120" i="22"/>
  <c r="Y120" i="22" s="1"/>
  <c r="X65" i="22"/>
  <c r="Y65" i="22" s="1"/>
  <c r="X71" i="22"/>
  <c r="Y71" i="22" s="1"/>
  <c r="X182" i="22"/>
  <c r="Y182" i="22" s="1"/>
  <c r="X144" i="22"/>
  <c r="Y144" i="22" s="1"/>
  <c r="X107" i="22"/>
  <c r="Y107" i="22" s="1"/>
  <c r="X105" i="22"/>
  <c r="Y105" i="22" s="1"/>
  <c r="X171" i="22"/>
  <c r="Y171" i="22" s="1"/>
  <c r="X138" i="22"/>
  <c r="Y138" i="22" s="1"/>
  <c r="X66" i="22"/>
  <c r="Y66" i="22" s="1"/>
  <c r="X45" i="22"/>
  <c r="Y45" i="22" s="1"/>
  <c r="X132" i="22"/>
  <c r="Y132" i="22" s="1"/>
  <c r="X139" i="22"/>
  <c r="Y139" i="22" s="1"/>
  <c r="X24" i="22"/>
  <c r="Y24" i="22" s="1"/>
  <c r="X124" i="22"/>
  <c r="Y124" i="22" s="1"/>
  <c r="X258" i="22"/>
  <c r="Y258" i="22" s="1"/>
  <c r="X155" i="22"/>
  <c r="Y155" i="22" s="1"/>
  <c r="X241" i="22"/>
  <c r="Y241" i="22" s="1"/>
  <c r="X79" i="22"/>
  <c r="Y79" i="22" s="1"/>
  <c r="X27" i="22"/>
  <c r="Y27" i="22" s="1"/>
  <c r="X67" i="22"/>
  <c r="Y67" i="22" s="1"/>
  <c r="X31" i="22"/>
  <c r="Y31" i="22" s="1"/>
  <c r="X116" i="22"/>
  <c r="Y116" i="22" s="1"/>
  <c r="X226" i="22"/>
  <c r="Y226" i="22" s="1"/>
  <c r="X74" i="22"/>
  <c r="Y74" i="22" s="1"/>
  <c r="X150" i="22"/>
  <c r="Y150" i="22" s="1"/>
  <c r="X198" i="22"/>
  <c r="Y198" i="22" s="1"/>
  <c r="X140" i="22"/>
  <c r="Y140" i="22" s="1"/>
  <c r="X188" i="22"/>
  <c r="Y188" i="22" s="1"/>
  <c r="X59" i="22"/>
  <c r="Y59" i="22" s="1"/>
  <c r="X181" i="22"/>
  <c r="Y181" i="22" s="1"/>
  <c r="X37" i="22"/>
  <c r="Y37" i="22" s="1"/>
  <c r="X61" i="22"/>
  <c r="Y61" i="22" s="1"/>
  <c r="X110" i="22"/>
  <c r="Y110" i="22" s="1"/>
  <c r="X237" i="22"/>
  <c r="Y237" i="22" s="1"/>
  <c r="X12" i="22"/>
  <c r="Y12" i="22" s="1"/>
  <c r="X18" i="22"/>
  <c r="Y18" i="22" s="1"/>
  <c r="X154" i="22"/>
  <c r="Y154" i="22" s="1"/>
  <c r="X232" i="22"/>
  <c r="Y232" i="22" s="1"/>
  <c r="X75" i="22"/>
  <c r="Y75" i="22" s="1"/>
  <c r="X22" i="22"/>
  <c r="Y22" i="22" s="1"/>
  <c r="X148" i="22"/>
  <c r="Y148" i="22" s="1"/>
  <c r="X103" i="22"/>
  <c r="Y103" i="22" s="1"/>
  <c r="X217" i="22"/>
  <c r="Y217" i="22" s="1"/>
  <c r="X250" i="22"/>
  <c r="Y250" i="22" s="1"/>
  <c r="X199" i="22"/>
  <c r="Y199" i="22" s="1"/>
  <c r="X43" i="22"/>
  <c r="Y43" i="22" s="1"/>
  <c r="X8" i="22"/>
  <c r="Y8" i="22" s="1"/>
  <c r="X158" i="22"/>
  <c r="Y158" i="22" s="1"/>
  <c r="X179" i="22"/>
  <c r="Y179" i="22" s="1"/>
  <c r="X112" i="22"/>
  <c r="Y112" i="22" s="1"/>
  <c r="X149" i="22"/>
  <c r="Y149" i="22" s="1"/>
  <c r="X86" i="22"/>
  <c r="Y86" i="22" s="1"/>
  <c r="X207" i="22"/>
  <c r="Y207" i="22" s="1"/>
  <c r="X229" i="22"/>
  <c r="Y229" i="22" s="1"/>
  <c r="X224" i="22"/>
  <c r="Y224" i="22" s="1"/>
  <c r="X183" i="22"/>
  <c r="Y183" i="22" s="1"/>
  <c r="X215" i="22"/>
  <c r="Y215" i="22" s="1"/>
  <c r="X89" i="22"/>
  <c r="Y89" i="22" s="1"/>
  <c r="X174" i="22"/>
  <c r="Y174" i="22" s="1"/>
  <c r="X249" i="22"/>
  <c r="Y249" i="22" s="1"/>
  <c r="X55" i="22"/>
  <c r="Y55" i="22" s="1"/>
  <c r="X87" i="22"/>
  <c r="Y87" i="22" s="1"/>
  <c r="X39" i="22"/>
  <c r="Y39" i="22" s="1"/>
  <c r="X29" i="22"/>
  <c r="Y29" i="22" s="1"/>
  <c r="X128" i="22"/>
  <c r="Y128" i="22" s="1"/>
  <c r="X136" i="22"/>
  <c r="Y136" i="22" s="1"/>
  <c r="X82" i="22"/>
  <c r="Y82" i="22" s="1"/>
  <c r="X143" i="22"/>
  <c r="Y143" i="22" s="1"/>
  <c r="X35" i="22"/>
  <c r="Y35" i="22" s="1"/>
  <c r="X20" i="22"/>
  <c r="Y20" i="22" s="1"/>
  <c r="X221" i="22"/>
  <c r="Y221" i="22" s="1"/>
  <c r="X242" i="22"/>
  <c r="Y242" i="22" s="1"/>
  <c r="X123" i="22"/>
  <c r="Y123" i="22" s="1"/>
  <c r="X256" i="22"/>
  <c r="Y256" i="22" s="1"/>
  <c r="X197" i="22"/>
  <c r="Y197" i="22" s="1"/>
  <c r="X63" i="22"/>
  <c r="Y63" i="22" s="1"/>
  <c r="X234" i="22"/>
  <c r="Y234" i="22" s="1"/>
  <c r="X54" i="22"/>
  <c r="Y54" i="22" s="1"/>
  <c r="X83" i="22"/>
  <c r="Y83" i="22" s="1"/>
  <c r="X142" i="22"/>
  <c r="Y142" i="22" s="1"/>
  <c r="X95" i="22"/>
  <c r="Y95" i="22" s="1"/>
  <c r="X114" i="22"/>
  <c r="Y114" i="22" s="1"/>
  <c r="X91" i="22"/>
  <c r="Y91" i="22" s="1"/>
  <c r="X233" i="22"/>
  <c r="Y233" i="22" s="1"/>
  <c r="X218" i="22"/>
  <c r="Y218" i="22" s="1"/>
  <c r="X58" i="22"/>
  <c r="Y58" i="22" s="1"/>
  <c r="X159" i="22"/>
  <c r="Y159" i="22" s="1"/>
  <c r="X81" i="22"/>
  <c r="Y81" i="22" s="1"/>
  <c r="X156" i="22"/>
  <c r="Y156" i="22" s="1"/>
  <c r="X199" i="21"/>
  <c r="Y199" i="21" s="1"/>
  <c r="X131" i="21"/>
  <c r="Y131" i="21" s="1"/>
  <c r="X15" i="21"/>
  <c r="Y15" i="21" s="1"/>
  <c r="X207" i="21"/>
  <c r="Y207" i="21" s="1"/>
  <c r="X258" i="21"/>
  <c r="Y258" i="21" s="1"/>
  <c r="X189" i="21"/>
  <c r="Y189" i="21" s="1"/>
  <c r="X35" i="21"/>
  <c r="Y35" i="21" s="1"/>
  <c r="X261" i="21"/>
  <c r="Y261" i="21" s="1"/>
  <c r="X92" i="21"/>
  <c r="Y92" i="21" s="1"/>
  <c r="X124" i="21"/>
  <c r="Y124" i="21" s="1"/>
  <c r="X38" i="21"/>
  <c r="Y38" i="21" s="1"/>
  <c r="X23" i="21"/>
  <c r="Y23" i="21" s="1"/>
  <c r="X178" i="21"/>
  <c r="Y178" i="21" s="1"/>
  <c r="X209" i="21"/>
  <c r="Y209" i="21" s="1"/>
  <c r="X217" i="21"/>
  <c r="Y217" i="21" s="1"/>
  <c r="X226" i="21"/>
  <c r="Y226" i="21" s="1"/>
  <c r="X46" i="21"/>
  <c r="Y46" i="21" s="1"/>
  <c r="X208" i="21"/>
  <c r="Y208" i="21" s="1"/>
  <c r="X108" i="21"/>
  <c r="Y108" i="21" s="1"/>
  <c r="A94" i="21"/>
  <c r="U16" i="21" a="1"/>
  <c r="U16" i="21" s="1"/>
  <c r="X16" i="21" s="1"/>
  <c r="Y16" i="21" s="1"/>
  <c r="X250" i="21"/>
  <c r="Y250" i="21" s="1"/>
  <c r="X53" i="21"/>
  <c r="Y53" i="21" s="1"/>
  <c r="X144" i="21"/>
  <c r="Y144" i="21" s="1"/>
  <c r="X63" i="21"/>
  <c r="Y63" i="21" s="1"/>
  <c r="X93" i="21"/>
  <c r="Y93" i="21" s="1"/>
  <c r="X104" i="21"/>
  <c r="Y104" i="21" s="1"/>
  <c r="X112" i="21"/>
  <c r="Y112" i="21" s="1"/>
  <c r="X245" i="21"/>
  <c r="Y245" i="21" s="1"/>
  <c r="X232" i="21"/>
  <c r="Y232" i="21" s="1"/>
  <c r="X128" i="21"/>
  <c r="Y128" i="21" s="1"/>
  <c r="X125" i="21"/>
  <c r="Y125" i="21" s="1"/>
  <c r="X127" i="21"/>
  <c r="Y127" i="21" s="1"/>
  <c r="X231" i="21"/>
  <c r="Y231" i="21" s="1"/>
  <c r="X135" i="21"/>
  <c r="Y135" i="21" s="1"/>
  <c r="X227" i="21"/>
  <c r="Y227" i="21" s="1"/>
  <c r="X19" i="21"/>
  <c r="Y19" i="21" s="1"/>
  <c r="X143" i="21"/>
  <c r="Y143" i="21" s="1"/>
  <c r="X132" i="21"/>
  <c r="Y132" i="21" s="1"/>
  <c r="X100" i="21"/>
  <c r="Y100" i="21" s="1"/>
  <c r="X205" i="21"/>
  <c r="Y205" i="21" s="1"/>
  <c r="X7" i="21"/>
  <c r="Y7" i="21" s="1"/>
  <c r="X74" i="21"/>
  <c r="Y74" i="21" s="1"/>
  <c r="X241" i="21"/>
  <c r="Y241" i="21" s="1"/>
  <c r="X116" i="21"/>
  <c r="Y116" i="21" s="1"/>
  <c r="X136" i="21"/>
  <c r="Y136" i="21" s="1"/>
  <c r="X223" i="21"/>
  <c r="Y223" i="21" s="1"/>
  <c r="X39" i="21"/>
  <c r="Y39" i="21" s="1"/>
  <c r="X121" i="21"/>
  <c r="Y121" i="21" s="1"/>
  <c r="X253" i="21"/>
  <c r="Y253" i="21" s="1"/>
  <c r="X55" i="21"/>
  <c r="Y55" i="21" s="1"/>
  <c r="X87" i="21"/>
  <c r="Y87" i="21" s="1"/>
  <c r="X235" i="21"/>
  <c r="Y235" i="21" s="1"/>
  <c r="X193" i="21"/>
  <c r="Y193" i="21" s="1"/>
  <c r="X81" i="21"/>
  <c r="Y81" i="21" s="1"/>
  <c r="X190" i="21"/>
  <c r="Y190" i="21" s="1"/>
  <c r="X149" i="21"/>
  <c r="Y149" i="21" s="1"/>
  <c r="X47" i="21"/>
  <c r="Y47" i="21" s="1"/>
  <c r="X181" i="21"/>
  <c r="Y181" i="21" s="1"/>
  <c r="X22" i="20"/>
  <c r="Y22" i="20" s="1"/>
  <c r="X90" i="20"/>
  <c r="Y90" i="20" s="1"/>
  <c r="X133" i="20"/>
  <c r="Y133" i="20" s="1"/>
  <c r="X50" i="20"/>
  <c r="Y50" i="20" s="1"/>
  <c r="X40" i="20"/>
  <c r="Y40" i="20" s="1"/>
  <c r="X34" i="20"/>
  <c r="Y34" i="20" s="1"/>
  <c r="X250" i="20"/>
  <c r="Y250" i="20" s="1"/>
  <c r="X98" i="20"/>
  <c r="Y98" i="20" s="1"/>
  <c r="X44" i="20"/>
  <c r="Y44" i="20" s="1"/>
  <c r="X261" i="20"/>
  <c r="Y261" i="20" s="1"/>
  <c r="X204" i="20"/>
  <c r="Y204" i="20" s="1"/>
  <c r="X78" i="20"/>
  <c r="Y78" i="20" s="1"/>
  <c r="X130" i="20"/>
  <c r="Y130" i="20" s="1"/>
  <c r="X66" i="20"/>
  <c r="Y66" i="20" s="1"/>
  <c r="X28" i="20"/>
  <c r="Y28" i="20" s="1"/>
  <c r="X62" i="20"/>
  <c r="Y62" i="20" s="1"/>
  <c r="X58" i="20"/>
  <c r="Y58" i="20" s="1"/>
  <c r="X64" i="20"/>
  <c r="Y64" i="20" s="1"/>
  <c r="X147" i="20"/>
  <c r="Y147" i="20" s="1"/>
  <c r="X11" i="20"/>
  <c r="Y11" i="20" s="1"/>
  <c r="X30" i="20"/>
  <c r="Y30" i="20" s="1"/>
  <c r="X100" i="20"/>
  <c r="Y100" i="20" s="1"/>
  <c r="X77" i="20"/>
  <c r="Y77" i="20" s="1"/>
  <c r="X14" i="20"/>
  <c r="Y14" i="20" s="1"/>
  <c r="X242" i="20"/>
  <c r="Y242" i="20" s="1"/>
  <c r="X131" i="20"/>
  <c r="Y131" i="20" s="1"/>
  <c r="X53" i="20"/>
  <c r="Y53" i="20" s="1"/>
  <c r="X226" i="20"/>
  <c r="Y226" i="20" s="1"/>
  <c r="X84" i="20"/>
  <c r="Y84" i="20" s="1"/>
  <c r="X93" i="20"/>
  <c r="Y93" i="20" s="1"/>
  <c r="X177" i="20"/>
  <c r="Y177" i="20" s="1"/>
  <c r="X52" i="20"/>
  <c r="Y52" i="20" s="1"/>
  <c r="X213" i="20"/>
  <c r="Y213" i="20" s="1"/>
  <c r="X248" i="20"/>
  <c r="Y248" i="20" s="1"/>
  <c r="X156" i="20"/>
  <c r="Y156" i="20" s="1"/>
  <c r="X172" i="20"/>
  <c r="Y172" i="20" s="1"/>
  <c r="X15" i="20"/>
  <c r="Y15" i="20" s="1"/>
  <c r="X9" i="20"/>
  <c r="Y9" i="20" s="1"/>
  <c r="X29" i="20"/>
  <c r="Y29" i="20" s="1"/>
  <c r="X101" i="20"/>
  <c r="Y101" i="20" s="1"/>
  <c r="X189" i="20"/>
  <c r="Y189" i="20" s="1"/>
  <c r="X212" i="20"/>
  <c r="Y212" i="20" s="1"/>
  <c r="X41" i="20"/>
  <c r="Y41" i="20" s="1"/>
  <c r="X164" i="20"/>
  <c r="Y164" i="20" s="1"/>
  <c r="X45" i="20"/>
  <c r="Y45" i="20" s="1"/>
  <c r="X230" i="20"/>
  <c r="Y230" i="20" s="1"/>
  <c r="X168" i="20"/>
  <c r="Y168" i="20" s="1"/>
  <c r="X246" i="20"/>
  <c r="Y246" i="20" s="1"/>
  <c r="X115" i="20"/>
  <c r="Y115" i="20" s="1"/>
  <c r="X163" i="20"/>
  <c r="Y163" i="20" s="1"/>
  <c r="X173" i="20"/>
  <c r="Y173" i="20" s="1"/>
  <c r="X157" i="20"/>
  <c r="Y157" i="20" s="1"/>
  <c r="X85" i="20"/>
  <c r="Y85" i="20" s="1"/>
  <c r="X218" i="20"/>
  <c r="Y218" i="20" s="1"/>
  <c r="X234" i="20"/>
  <c r="Y234" i="20" s="1"/>
  <c r="X257" i="20"/>
  <c r="Y257" i="20" s="1"/>
  <c r="X105" i="20"/>
  <c r="Y105" i="20" s="1"/>
  <c r="X96" i="20"/>
  <c r="Y96" i="20" s="1"/>
  <c r="X143" i="20"/>
  <c r="Y143" i="20" s="1"/>
  <c r="X162" i="20"/>
  <c r="Y162" i="20" s="1"/>
  <c r="X258" i="20"/>
  <c r="Y258" i="20" s="1"/>
  <c r="X174" i="20"/>
  <c r="Y174" i="20" s="1"/>
  <c r="X138" i="20"/>
  <c r="Y138" i="20" s="1"/>
  <c r="X227" i="20"/>
  <c r="Y227" i="20" s="1"/>
  <c r="X13" i="20"/>
  <c r="Y13" i="20" s="1"/>
  <c r="X7" i="20"/>
  <c r="Y7" i="20" s="1"/>
  <c r="X160" i="20"/>
  <c r="Y160" i="20" s="1"/>
  <c r="X132" i="20"/>
  <c r="Y132" i="20" s="1"/>
  <c r="X201" i="20"/>
  <c r="Y201" i="20" s="1"/>
  <c r="X231" i="20"/>
  <c r="Y231" i="20" s="1"/>
  <c r="X92" i="20"/>
  <c r="Y92" i="20" s="1"/>
  <c r="X140" i="20"/>
  <c r="Y140" i="20" s="1"/>
  <c r="X196" i="20"/>
  <c r="Y196" i="20" s="1"/>
  <c r="A84" i="20"/>
  <c r="A85" i="20" s="1"/>
  <c r="A86" i="20" s="1"/>
  <c r="A87" i="20" s="1"/>
  <c r="A88" i="20" s="1"/>
  <c r="U70" i="20" a="1"/>
  <c r="U70" i="20" s="1"/>
  <c r="X70" i="20" s="1"/>
  <c r="Y70" i="20" s="1"/>
  <c r="U54" i="20" a="1"/>
  <c r="U54" i="20" s="1"/>
  <c r="X54" i="20" s="1"/>
  <c r="Y54" i="20" s="1"/>
  <c r="X56" i="20"/>
  <c r="Y56" i="20" s="1"/>
  <c r="X25" i="20"/>
  <c r="Y25" i="20" s="1"/>
  <c r="X49" i="20"/>
  <c r="Y49" i="20" s="1"/>
  <c r="X135" i="20"/>
  <c r="Y135" i="20" s="1"/>
  <c r="X43" i="20"/>
  <c r="Y43" i="20" s="1"/>
  <c r="X170" i="20"/>
  <c r="Y170" i="20" s="1"/>
  <c r="X69" i="20"/>
  <c r="Y69" i="20" s="1"/>
  <c r="X136" i="20"/>
  <c r="Y136" i="20" s="1"/>
  <c r="X210" i="20"/>
  <c r="Y210" i="20" s="1"/>
  <c r="X89" i="20"/>
  <c r="Y89" i="20" s="1"/>
  <c r="X197" i="20"/>
  <c r="Y197" i="20" s="1"/>
  <c r="X24" i="20"/>
  <c r="Y24" i="20" s="1"/>
  <c r="X127" i="20"/>
  <c r="Y127" i="20" s="1"/>
  <c r="X72" i="20"/>
  <c r="Y72" i="20" s="1"/>
  <c r="X186" i="20"/>
  <c r="Y186" i="20" s="1"/>
  <c r="X119" i="20"/>
  <c r="Y119" i="20" s="1"/>
  <c r="X165" i="20"/>
  <c r="Y165" i="20" s="1"/>
  <c r="X241" i="20"/>
  <c r="Y241" i="20" s="1"/>
  <c r="X61" i="20"/>
  <c r="Y61" i="20" s="1"/>
  <c r="X181" i="20"/>
  <c r="Y181" i="20" s="1"/>
  <c r="X142" i="20"/>
  <c r="Y142" i="20" s="1"/>
  <c r="X65" i="20"/>
  <c r="Y65" i="20" s="1"/>
  <c r="X21" i="20"/>
  <c r="Y21" i="20" s="1"/>
  <c r="X153" i="20"/>
  <c r="Y153" i="20" s="1"/>
  <c r="X81" i="20"/>
  <c r="Y81" i="20" s="1"/>
  <c r="X33" i="20"/>
  <c r="Y33" i="20" s="1"/>
  <c r="X205" i="20"/>
  <c r="Y205" i="20" s="1"/>
  <c r="X111" i="20"/>
  <c r="Y111" i="20" s="1"/>
  <c r="X123" i="20"/>
  <c r="Y123" i="20" s="1"/>
  <c r="X148" i="20"/>
  <c r="Y148" i="20" s="1"/>
  <c r="X139" i="20"/>
  <c r="Y139" i="20" s="1"/>
  <c r="X73" i="20"/>
  <c r="Y73" i="20" s="1"/>
  <c r="X152" i="20"/>
  <c r="Y152" i="20" s="1"/>
  <c r="X203" i="20"/>
  <c r="Y203" i="20" s="1"/>
  <c r="X238" i="20"/>
  <c r="Y238" i="20" s="1"/>
  <c r="X187" i="20"/>
  <c r="Y187" i="20" s="1"/>
  <c r="X17" i="20"/>
  <c r="Y17" i="20" s="1"/>
  <c r="U59" i="20" a="1"/>
  <c r="U59" i="20" s="1"/>
  <c r="X59" i="20" s="1"/>
  <c r="Y59" i="20" s="1"/>
  <c r="X230" i="7"/>
  <c r="Y230" i="7" s="1"/>
  <c r="X133" i="7"/>
  <c r="Y133" i="7" s="1"/>
  <c r="X123" i="7"/>
  <c r="Y123" i="7" s="1"/>
  <c r="X61" i="7"/>
  <c r="Y61" i="7" s="1"/>
  <c r="X185" i="7"/>
  <c r="Y185" i="7" s="1"/>
  <c r="X244" i="7"/>
  <c r="Y244" i="7" s="1"/>
  <c r="X112" i="7"/>
  <c r="Y112" i="7" s="1"/>
  <c r="X103" i="7"/>
  <c r="Y103" i="7" s="1"/>
  <c r="X131" i="7"/>
  <c r="Y131" i="7" s="1"/>
  <c r="X134" i="7"/>
  <c r="Y134" i="7" s="1"/>
  <c r="X75" i="7"/>
  <c r="Y75" i="7" s="1"/>
  <c r="X17" i="7"/>
  <c r="Y17" i="7" s="1"/>
  <c r="X99" i="7"/>
  <c r="Y99" i="7" s="1"/>
  <c r="X47" i="7"/>
  <c r="Y47" i="7" s="1"/>
  <c r="X32" i="7"/>
  <c r="Y32" i="7" s="1"/>
  <c r="X156" i="7"/>
  <c r="Y156" i="7" s="1"/>
  <c r="X92" i="7"/>
  <c r="Y92" i="7" s="1"/>
  <c r="X40" i="7"/>
  <c r="Y40" i="7" s="1"/>
  <c r="X188" i="7"/>
  <c r="Y188" i="7" s="1"/>
  <c r="X248" i="7"/>
  <c r="Y248" i="7" s="1"/>
  <c r="X152" i="7"/>
  <c r="Y152" i="7" s="1"/>
  <c r="X258" i="7"/>
  <c r="Y258" i="7" s="1"/>
  <c r="X83" i="7"/>
  <c r="Y83" i="7" s="1"/>
  <c r="X96" i="7"/>
  <c r="Y96" i="7" s="1"/>
  <c r="X162" i="7"/>
  <c r="Y162" i="7" s="1"/>
  <c r="X252" i="7"/>
  <c r="Y252" i="7" s="1"/>
  <c r="X117" i="7"/>
  <c r="Y117" i="7" s="1"/>
  <c r="X137" i="7"/>
  <c r="Y137" i="7" s="1"/>
  <c r="X52" i="7"/>
  <c r="Y52" i="7" s="1"/>
  <c r="X216" i="7"/>
  <c r="Y216" i="7" s="1"/>
  <c r="X100" i="7"/>
  <c r="Y100" i="7" s="1"/>
  <c r="X6" i="7"/>
  <c r="Y6" i="7" s="1"/>
  <c r="X71" i="7"/>
  <c r="Y71" i="7" s="1"/>
  <c r="X176" i="7"/>
  <c r="Y176" i="7" s="1"/>
  <c r="X236" i="7"/>
  <c r="Y236" i="7" s="1"/>
  <c r="X170" i="7"/>
  <c r="Y170" i="7" s="1"/>
  <c r="X240" i="7"/>
  <c r="Y240" i="7" s="1"/>
  <c r="X33" i="7"/>
  <c r="Y33" i="7" s="1"/>
  <c r="X225" i="7"/>
  <c r="Y225" i="7" s="1"/>
  <c r="X132" i="7"/>
  <c r="Y132" i="7" s="1"/>
  <c r="X153" i="7"/>
  <c r="Y153" i="7" s="1"/>
  <c r="X261" i="7"/>
  <c r="Y261" i="7" s="1"/>
  <c r="X143" i="7"/>
  <c r="Y143" i="7" s="1"/>
  <c r="X128" i="7"/>
  <c r="Y128" i="7" s="1"/>
  <c r="X161" i="7"/>
  <c r="Y161" i="7" s="1"/>
  <c r="X145" i="7"/>
  <c r="Y145" i="7" s="1"/>
  <c r="X215" i="7"/>
  <c r="Y215" i="7" s="1"/>
  <c r="X102" i="7"/>
  <c r="Y102" i="7" s="1"/>
  <c r="X66" i="7"/>
  <c r="Y66" i="7" s="1"/>
  <c r="X119" i="7"/>
  <c r="Y119" i="7" s="1"/>
  <c r="X24" i="7"/>
  <c r="Y24" i="7" s="1"/>
  <c r="X105" i="7"/>
  <c r="Y105" i="7" s="1"/>
  <c r="X53" i="7"/>
  <c r="Y53" i="7" s="1"/>
  <c r="X121" i="7"/>
  <c r="Y121" i="7" s="1"/>
  <c r="X241" i="7"/>
  <c r="Y241" i="7" s="1"/>
  <c r="X212" i="7"/>
  <c r="Y212" i="7" s="1"/>
  <c r="X149" i="7"/>
  <c r="Y149" i="7" s="1"/>
  <c r="X148" i="7"/>
  <c r="Y148" i="7" s="1"/>
  <c r="X55" i="7"/>
  <c r="Y55" i="7" s="1"/>
  <c r="X234" i="7"/>
  <c r="Y234" i="7" s="1"/>
  <c r="X88" i="7"/>
  <c r="Y88" i="7" s="1"/>
  <c r="X221" i="7"/>
  <c r="Y221" i="7" s="1"/>
  <c r="X84" i="7"/>
  <c r="Y84" i="7" s="1"/>
  <c r="X204" i="7"/>
  <c r="Y204" i="7" s="1"/>
  <c r="X113" i="7"/>
  <c r="Y113" i="7" s="1"/>
  <c r="X206" i="7"/>
  <c r="Y206" i="7" s="1"/>
  <c r="X165" i="7"/>
  <c r="Y165" i="7" s="1"/>
  <c r="X150" i="7"/>
  <c r="Y150" i="7" s="1"/>
  <c r="X39" i="7"/>
  <c r="Y39" i="7" s="1"/>
  <c r="X118" i="7"/>
  <c r="Y118" i="7" s="1"/>
  <c r="X158" i="7"/>
  <c r="Y158" i="7" s="1"/>
  <c r="X87" i="7"/>
  <c r="Y87" i="7" s="1"/>
  <c r="X178" i="7"/>
  <c r="Y178" i="7" s="1"/>
  <c r="X49" i="7"/>
  <c r="Y49" i="7" s="1"/>
  <c r="X36" i="7"/>
  <c r="Y36" i="7" s="1"/>
  <c r="X164" i="7"/>
  <c r="Y164" i="7" s="1"/>
  <c r="X172" i="7"/>
  <c r="Y172" i="7" s="1"/>
  <c r="X106" i="7"/>
  <c r="Y106" i="7" s="1"/>
  <c r="X108" i="7"/>
  <c r="Y108" i="7" s="1"/>
  <c r="X72" i="7"/>
  <c r="Y72" i="7" s="1"/>
  <c r="X124" i="7"/>
  <c r="Y124" i="7" s="1"/>
  <c r="X227" i="7"/>
  <c r="Y227" i="7" s="1"/>
  <c r="X202" i="7"/>
  <c r="Y202" i="7" s="1"/>
  <c r="X64" i="7"/>
  <c r="Y64" i="7" s="1"/>
  <c r="X67" i="7"/>
  <c r="Y67" i="7" s="1"/>
  <c r="X166" i="7"/>
  <c r="Y166" i="7" s="1"/>
  <c r="X238" i="7"/>
  <c r="Y238" i="7" s="1"/>
  <c r="X56" i="7"/>
  <c r="Y56" i="7" s="1"/>
  <c r="X253" i="7"/>
  <c r="Y253" i="7" s="1"/>
  <c r="X157" i="7"/>
  <c r="Y157" i="7" s="1"/>
  <c r="X65" i="7"/>
  <c r="Y65" i="7" s="1"/>
  <c r="X42" i="7"/>
  <c r="Y42" i="7" s="1"/>
  <c r="X60" i="7"/>
  <c r="Y60" i="7" s="1"/>
  <c r="X79" i="7"/>
  <c r="Y79" i="7" s="1"/>
  <c r="X14" i="7"/>
  <c r="Y14" i="7" s="1"/>
  <c r="X80" i="7"/>
  <c r="Y80" i="7" s="1"/>
  <c r="X20" i="7"/>
  <c r="Y20" i="7" s="1"/>
  <c r="X110" i="7"/>
  <c r="Y110" i="7" s="1"/>
  <c r="X126" i="7"/>
  <c r="Y126" i="7" s="1"/>
  <c r="X30" i="7"/>
  <c r="Y30" i="7" s="1"/>
  <c r="X89" i="7"/>
  <c r="Y89" i="7" s="1"/>
  <c r="X85" i="7"/>
  <c r="Y85" i="7" s="1"/>
  <c r="A11" i="7"/>
  <c r="A12" i="7" s="1"/>
  <c r="A13" i="7" s="1"/>
  <c r="A14" i="7" s="1"/>
  <c r="U22" i="7" a="1"/>
  <c r="U22" i="7" s="1"/>
  <c r="X22" i="7" s="1"/>
  <c r="Y22" i="7" s="1"/>
  <c r="A77" i="25" l="1"/>
  <c r="A78" i="25" s="1"/>
  <c r="A79" i="25" s="1"/>
  <c r="A80" i="25" s="1"/>
  <c r="A81" i="25" s="1"/>
  <c r="A82" i="25" s="1"/>
  <c r="A83" i="25" s="1"/>
  <c r="A84" i="25" s="1"/>
  <c r="U71" i="25" a="1"/>
  <c r="U71" i="25" s="1"/>
  <c r="X71" i="25" s="1"/>
  <c r="Y71" i="25" s="1"/>
  <c r="A83" i="23"/>
  <c r="A84" i="23" s="1"/>
  <c r="A85" i="23" s="1"/>
  <c r="A86" i="23" s="1"/>
  <c r="A87" i="23" s="1"/>
  <c r="U53" i="23" a="1"/>
  <c r="U53" i="23" s="1"/>
  <c r="X53" i="23" s="1"/>
  <c r="Y53" i="23" s="1"/>
  <c r="U69" i="23" a="1"/>
  <c r="U69" i="23" s="1"/>
  <c r="X69" i="23" s="1"/>
  <c r="Y69" i="23" s="1"/>
  <c r="U122" i="21" a="1"/>
  <c r="U122" i="21" s="1"/>
  <c r="X122" i="21" s="1"/>
  <c r="Y122" i="21" s="1"/>
  <c r="A95" i="21"/>
  <c r="A89" i="20"/>
  <c r="U82" i="20" a="1"/>
  <c r="U82" i="20" s="1"/>
  <c r="X82" i="20" s="1"/>
  <c r="Y82" i="20" s="1"/>
  <c r="U31" i="20" a="1"/>
  <c r="U31" i="20" s="1"/>
  <c r="X31" i="20" s="1"/>
  <c r="Y31" i="20" s="1"/>
  <c r="A15" i="7"/>
  <c r="A16" i="7" s="1"/>
  <c r="A17" i="7" s="1"/>
  <c r="U12" i="7" a="1"/>
  <c r="U12" i="7" s="1"/>
  <c r="X12" i="7" s="1"/>
  <c r="Y12" i="7" s="1"/>
  <c r="A85" i="25" l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U80" i="25" a="1"/>
  <c r="U80" i="25" s="1"/>
  <c r="X80" i="25" s="1"/>
  <c r="Y80" i="25" s="1"/>
  <c r="A96" i="21"/>
  <c r="A97" i="21" s="1"/>
  <c r="A98" i="21" s="1"/>
  <c r="A99" i="21" s="1"/>
  <c r="A100" i="21" s="1"/>
  <c r="A101" i="21" s="1"/>
  <c r="A102" i="21" s="1"/>
  <c r="A103" i="21" s="1"/>
  <c r="U123" i="21" a="1"/>
  <c r="U123" i="21" s="1"/>
  <c r="X123" i="21" s="1"/>
  <c r="Y123" i="21" s="1"/>
  <c r="A88" i="23"/>
  <c r="A89" i="23" s="1"/>
  <c r="A90" i="23" s="1"/>
  <c r="A91" i="23" s="1"/>
  <c r="A92" i="23" s="1"/>
  <c r="U81" i="23" a="1"/>
  <c r="U81" i="23" s="1"/>
  <c r="X81" i="23" s="1"/>
  <c r="Y81" i="23" s="1"/>
  <c r="U30" i="23" a="1"/>
  <c r="U30" i="23" s="1"/>
  <c r="X30" i="23" s="1"/>
  <c r="Y30" i="23" s="1"/>
  <c r="A90" i="20"/>
  <c r="A91" i="20" s="1"/>
  <c r="A92" i="20" s="1"/>
  <c r="A93" i="20" s="1"/>
  <c r="A94" i="20" s="1"/>
  <c r="U60" i="20" a="1"/>
  <c r="U60" i="20" s="1"/>
  <c r="X60" i="20" s="1"/>
  <c r="Y60" i="20" s="1"/>
  <c r="U76" i="20" a="1"/>
  <c r="U76" i="20" s="1"/>
  <c r="X76" i="20" s="1"/>
  <c r="Y76" i="20" s="1"/>
  <c r="A104" i="21"/>
  <c r="U110" i="21" a="1"/>
  <c r="U110" i="21" s="1"/>
  <c r="X110" i="21" s="1"/>
  <c r="Y110" i="21" s="1"/>
  <c r="U16" i="20" a="1"/>
  <c r="U16" i="20" s="1"/>
  <c r="X16" i="20" s="1"/>
  <c r="Y16" i="20" s="1"/>
  <c r="A18" i="7"/>
  <c r="A19" i="7" s="1"/>
  <c r="A20" i="7" s="1"/>
  <c r="A21" i="7" s="1"/>
  <c r="U15" i="7" a="1"/>
  <c r="U15" i="7" s="1"/>
  <c r="X15" i="7" s="1"/>
  <c r="Y15" i="7" s="1"/>
  <c r="A101" i="25" l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U88" i="25" a="1"/>
  <c r="U88" i="25" s="1"/>
  <c r="X88" i="25" s="1"/>
  <c r="Y88" i="25" s="1"/>
  <c r="A105" i="21"/>
  <c r="A106" i="21" s="1"/>
  <c r="A107" i="21" s="1"/>
  <c r="A108" i="21" s="1"/>
  <c r="A109" i="21" s="1"/>
  <c r="A110" i="21" s="1"/>
  <c r="A111" i="21" s="1"/>
  <c r="U111" i="21" a="1"/>
  <c r="U111" i="21" s="1"/>
  <c r="X111" i="21" s="1"/>
  <c r="Y111" i="21" s="1"/>
  <c r="A93" i="23"/>
  <c r="U22" i="23" a="1"/>
  <c r="U22" i="23" s="1"/>
  <c r="X22" i="23" s="1"/>
  <c r="Y22" i="23" s="1"/>
  <c r="U37" i="20" a="1"/>
  <c r="U37" i="20" s="1"/>
  <c r="X37" i="20" s="1"/>
  <c r="Y37" i="20" s="1"/>
  <c r="U88" i="20" a="1"/>
  <c r="U88" i="20" s="1"/>
  <c r="X88" i="20" s="1"/>
  <c r="Y88" i="20" s="1"/>
  <c r="A112" i="21"/>
  <c r="U102" i="21" a="1"/>
  <c r="U102" i="21" s="1"/>
  <c r="X102" i="21" s="1"/>
  <c r="Y102" i="21" s="1"/>
  <c r="U118" i="21" a="1"/>
  <c r="U118" i="21" s="1"/>
  <c r="X118" i="21" s="1"/>
  <c r="Y118" i="21" s="1"/>
  <c r="U122" i="20" a="1"/>
  <c r="U122" i="20" s="1"/>
  <c r="X122" i="20" s="1"/>
  <c r="Y122" i="20" s="1"/>
  <c r="A95" i="20"/>
  <c r="A96" i="20" s="1"/>
  <c r="A97" i="20" s="1"/>
  <c r="A98" i="20" s="1"/>
  <c r="A99" i="20" s="1"/>
  <c r="A22" i="7"/>
  <c r="A23" i="7" s="1"/>
  <c r="A24" i="7" s="1"/>
  <c r="U23" i="7" a="1"/>
  <c r="U23" i="7" s="1"/>
  <c r="X23" i="7" s="1"/>
  <c r="Y23" i="7" s="1"/>
  <c r="A113" i="25" l="1"/>
  <c r="A114" i="25" s="1"/>
  <c r="A115" i="25" s="1"/>
  <c r="A116" i="25" s="1"/>
  <c r="A117" i="25" s="1"/>
  <c r="U99" i="25" a="1"/>
  <c r="U99" i="25" s="1"/>
  <c r="X99" i="25" s="1"/>
  <c r="Y99" i="25" s="1"/>
  <c r="U83" i="25" a="1"/>
  <c r="U83" i="25" s="1"/>
  <c r="X83" i="25" s="1"/>
  <c r="Y83" i="25" s="1"/>
  <c r="A113" i="21"/>
  <c r="A114" i="21" s="1"/>
  <c r="A115" i="21" s="1"/>
  <c r="A116" i="21" s="1"/>
  <c r="A117" i="21" s="1"/>
  <c r="A118" i="21" s="1"/>
  <c r="A119" i="21" s="1"/>
  <c r="U119" i="21" a="1"/>
  <c r="U119" i="21" s="1"/>
  <c r="X119" i="21" s="1"/>
  <c r="Y119" i="21" s="1"/>
  <c r="U103" i="21" a="1"/>
  <c r="U103" i="21" s="1"/>
  <c r="X103" i="21" s="1"/>
  <c r="Y103" i="21" s="1"/>
  <c r="A94" i="23"/>
  <c r="U121" i="23" a="1"/>
  <c r="U121" i="23" s="1"/>
  <c r="X121" i="23" s="1"/>
  <c r="Y121" i="23" s="1"/>
  <c r="A100" i="20"/>
  <c r="U20" i="20" a="1"/>
  <c r="U20" i="20" s="1"/>
  <c r="X20" i="20" s="1"/>
  <c r="Y20" i="20" s="1"/>
  <c r="A120" i="21"/>
  <c r="U106" i="21" a="1"/>
  <c r="U106" i="21" s="1"/>
  <c r="X106" i="21" s="1"/>
  <c r="Y106" i="21" s="1"/>
  <c r="U114" i="21" a="1"/>
  <c r="U114" i="21" s="1"/>
  <c r="X114" i="21" s="1"/>
  <c r="Y114" i="21" s="1"/>
  <c r="U110" i="20" a="1"/>
  <c r="U110" i="20" s="1"/>
  <c r="X110" i="20" s="1"/>
  <c r="Y110" i="20" s="1"/>
  <c r="U9" i="7" a="1"/>
  <c r="U9" i="7" s="1"/>
  <c r="X9" i="7" s="1"/>
  <c r="Y9" i="7" s="1"/>
  <c r="U91" i="7" a="1"/>
  <c r="U91" i="7" s="1"/>
  <c r="X91" i="7" s="1"/>
  <c r="Y91" i="7" s="1"/>
  <c r="U27" i="7" a="1"/>
  <c r="U27" i="7" s="1"/>
  <c r="X27" i="7" s="1"/>
  <c r="Y27" i="7" s="1"/>
  <c r="U48" i="7" a="1"/>
  <c r="U48" i="7" s="1"/>
  <c r="X48" i="7" s="1"/>
  <c r="Y48" i="7" s="1"/>
  <c r="A25" i="7"/>
  <c r="U13" i="7" a="1"/>
  <c r="U13" i="7" s="1"/>
  <c r="X13" i="7" s="1"/>
  <c r="Y13" i="7" s="1"/>
  <c r="A118" i="25" l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A156" i="25" s="1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U60" i="25" a="1"/>
  <c r="U60" i="25" s="1"/>
  <c r="X60" i="25" s="1"/>
  <c r="Y60" i="25" s="1"/>
  <c r="U111" i="25" a="1"/>
  <c r="U111" i="25" s="1"/>
  <c r="X111" i="25" s="1"/>
  <c r="Y111" i="25" s="1"/>
  <c r="A95" i="23"/>
  <c r="A96" i="23" s="1"/>
  <c r="A97" i="23" s="1"/>
  <c r="A98" i="23" s="1"/>
  <c r="A99" i="23" s="1"/>
  <c r="A100" i="23" s="1"/>
  <c r="A101" i="23" s="1"/>
  <c r="A102" i="23" s="1"/>
  <c r="U122" i="23" a="1"/>
  <c r="U122" i="23" s="1"/>
  <c r="X122" i="23" s="1"/>
  <c r="Y122" i="23" s="1"/>
  <c r="A121" i="21"/>
  <c r="A122" i="21" s="1"/>
  <c r="A123" i="21" s="1"/>
  <c r="U107" i="21" a="1"/>
  <c r="U107" i="21" s="1"/>
  <c r="X107" i="21" s="1"/>
  <c r="Y107" i="21" s="1"/>
  <c r="U115" i="21" a="1"/>
  <c r="U115" i="21" s="1"/>
  <c r="X115" i="21" s="1"/>
  <c r="Y115" i="21" s="1"/>
  <c r="A26" i="7"/>
  <c r="A27" i="7" s="1"/>
  <c r="A28" i="7" s="1"/>
  <c r="A29" i="7" s="1"/>
  <c r="A30" i="7" s="1"/>
  <c r="A31" i="7" s="1"/>
  <c r="A32" i="7" s="1"/>
  <c r="U18" i="7" a="1"/>
  <c r="U18" i="7" s="1"/>
  <c r="X18" i="7" s="1"/>
  <c r="Y18" i="7" s="1"/>
  <c r="A103" i="23"/>
  <c r="U109" i="23" a="1"/>
  <c r="U109" i="23" s="1"/>
  <c r="X109" i="23" s="1"/>
  <c r="Y109" i="23" s="1"/>
  <c r="A101" i="20"/>
  <c r="U128" i="20" a="1"/>
  <c r="U128" i="20" s="1"/>
  <c r="X128" i="20" s="1"/>
  <c r="Y128" i="20" s="1"/>
  <c r="A124" i="21"/>
  <c r="U97" i="21" a="1"/>
  <c r="U97" i="21" s="1"/>
  <c r="X97" i="21" s="1"/>
  <c r="Y97" i="21" s="1"/>
  <c r="U118" i="20" a="1"/>
  <c r="U118" i="20" s="1"/>
  <c r="X118" i="20" s="1"/>
  <c r="Y118" i="20" s="1"/>
  <c r="U102" i="20" a="1"/>
  <c r="U102" i="20" s="1"/>
  <c r="X102" i="20" s="1"/>
  <c r="Y102" i="20" s="1"/>
  <c r="U43" i="7" a="1"/>
  <c r="U43" i="7" s="1"/>
  <c r="X43" i="7" s="1"/>
  <c r="Y43" i="7" s="1"/>
  <c r="U37" i="7" a="1"/>
  <c r="U37" i="7" s="1"/>
  <c r="X37" i="7" s="1"/>
  <c r="Y37" i="7" s="1"/>
  <c r="A102" i="20" l="1"/>
  <c r="A103" i="20" s="1"/>
  <c r="A104" i="20" s="1"/>
  <c r="A105" i="20" s="1"/>
  <c r="A106" i="20" s="1"/>
  <c r="A107" i="20" s="1"/>
  <c r="A108" i="20" s="1"/>
  <c r="A109" i="20" s="1"/>
  <c r="U129" i="20" a="1"/>
  <c r="U129" i="20" s="1"/>
  <c r="X129" i="20" s="1"/>
  <c r="Y129" i="20" s="1"/>
  <c r="A104" i="23"/>
  <c r="A105" i="23" s="1"/>
  <c r="A106" i="23" s="1"/>
  <c r="A107" i="23" s="1"/>
  <c r="A108" i="23" s="1"/>
  <c r="A109" i="23" s="1"/>
  <c r="A110" i="23" s="1"/>
  <c r="U110" i="23" a="1"/>
  <c r="U110" i="23" s="1"/>
  <c r="X110" i="23" s="1"/>
  <c r="Y110" i="23" s="1"/>
  <c r="A125" i="2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159" i="21" s="1"/>
  <c r="A160" i="21" s="1"/>
  <c r="A161" i="21" s="1"/>
  <c r="A162" i="21" s="1"/>
  <c r="A163" i="21" s="1"/>
  <c r="A164" i="21" s="1"/>
  <c r="A165" i="21" s="1"/>
  <c r="A166" i="21" s="1"/>
  <c r="A167" i="21" s="1"/>
  <c r="A168" i="21" s="1"/>
  <c r="A169" i="21" s="1"/>
  <c r="A170" i="21" s="1"/>
  <c r="A171" i="21" s="1"/>
  <c r="A172" i="21" s="1"/>
  <c r="A173" i="21" s="1"/>
  <c r="A174" i="21" s="1"/>
  <c r="A175" i="21" s="1"/>
  <c r="A176" i="21" s="1"/>
  <c r="A177" i="21" s="1"/>
  <c r="A178" i="21" s="1"/>
  <c r="A179" i="21" s="1"/>
  <c r="A180" i="21" s="1"/>
  <c r="A181" i="21" s="1"/>
  <c r="A182" i="21" s="1"/>
  <c r="A183" i="21" s="1"/>
  <c r="A184" i="21" s="1"/>
  <c r="A185" i="21" s="1"/>
  <c r="A186" i="21" s="1"/>
  <c r="A187" i="21" s="1"/>
  <c r="A188" i="21" s="1"/>
  <c r="A189" i="21" s="1"/>
  <c r="A190" i="21" s="1"/>
  <c r="A191" i="21" s="1"/>
  <c r="A192" i="21" s="1"/>
  <c r="A193" i="21" s="1"/>
  <c r="A194" i="21" s="1"/>
  <c r="A195" i="21" s="1"/>
  <c r="A196" i="21" s="1"/>
  <c r="A197" i="21" s="1"/>
  <c r="A198" i="21" s="1"/>
  <c r="A199" i="21" s="1"/>
  <c r="A200" i="21" s="1"/>
  <c r="A201" i="21" s="1"/>
  <c r="A202" i="21" s="1"/>
  <c r="A203" i="21" s="1"/>
  <c r="A204" i="21" s="1"/>
  <c r="A205" i="21" s="1"/>
  <c r="A206" i="21" s="1"/>
  <c r="A207" i="21" s="1"/>
  <c r="A208" i="21" s="1"/>
  <c r="A209" i="21" s="1"/>
  <c r="A210" i="21" s="1"/>
  <c r="A211" i="21" s="1"/>
  <c r="A212" i="21" s="1"/>
  <c r="A213" i="21" s="1"/>
  <c r="A214" i="21" s="1"/>
  <c r="A215" i="21" s="1"/>
  <c r="A216" i="21" s="1"/>
  <c r="A217" i="21" s="1"/>
  <c r="A218" i="21" s="1"/>
  <c r="A219" i="21" s="1"/>
  <c r="A220" i="21" s="1"/>
  <c r="A221" i="21" s="1"/>
  <c r="A222" i="21" s="1"/>
  <c r="A223" i="21" s="1"/>
  <c r="A224" i="21" s="1"/>
  <c r="A225" i="21" s="1"/>
  <c r="A226" i="21" s="1"/>
  <c r="A227" i="21" s="1"/>
  <c r="A228" i="21" s="1"/>
  <c r="A229" i="21" s="1"/>
  <c r="A230" i="21" s="1"/>
  <c r="A231" i="21" s="1"/>
  <c r="A232" i="21" s="1"/>
  <c r="A233" i="21" s="1"/>
  <c r="A234" i="21" s="1"/>
  <c r="A235" i="21" s="1"/>
  <c r="A236" i="21" s="1"/>
  <c r="A237" i="21" s="1"/>
  <c r="A238" i="21" s="1"/>
  <c r="A239" i="21" s="1"/>
  <c r="A240" i="21" s="1"/>
  <c r="A241" i="21" s="1"/>
  <c r="A242" i="21" s="1"/>
  <c r="A243" i="21" s="1"/>
  <c r="A244" i="21" s="1"/>
  <c r="A245" i="21" s="1"/>
  <c r="A246" i="21" s="1"/>
  <c r="A247" i="21" s="1"/>
  <c r="A248" i="21" s="1"/>
  <c r="A249" i="21" s="1"/>
  <c r="A250" i="21" s="1"/>
  <c r="A251" i="21" s="1"/>
  <c r="A252" i="21" s="1"/>
  <c r="A253" i="21" s="1"/>
  <c r="A254" i="21" s="1"/>
  <c r="A255" i="21" s="1"/>
  <c r="A256" i="21" s="1"/>
  <c r="A257" i="21" s="1"/>
  <c r="A258" i="21" s="1"/>
  <c r="A259" i="21" s="1"/>
  <c r="A260" i="21" s="1"/>
  <c r="A261" i="21" s="1"/>
  <c r="U98" i="21" a="1"/>
  <c r="U98" i="21" s="1"/>
  <c r="X98" i="21" s="1"/>
  <c r="Y98" i="21" s="1"/>
  <c r="A33" i="7"/>
  <c r="U10" i="7" a="1"/>
  <c r="U10" i="7" s="1"/>
  <c r="X10" i="7" s="1"/>
  <c r="Y10" i="7" s="1"/>
  <c r="A111" i="23"/>
  <c r="U117" i="23" a="1"/>
  <c r="U117" i="23" s="1"/>
  <c r="X117" i="23" s="1"/>
  <c r="Y117" i="23" s="1"/>
  <c r="U101" i="23" a="1"/>
  <c r="U101" i="23" s="1"/>
  <c r="X101" i="23" s="1"/>
  <c r="Y101" i="23" s="1"/>
  <c r="A110" i="20"/>
  <c r="U116" i="20" a="1"/>
  <c r="U116" i="20" s="1"/>
  <c r="X116" i="20" s="1"/>
  <c r="Y116" i="20" s="1"/>
  <c r="U106" i="20" a="1"/>
  <c r="U106" i="20" s="1"/>
  <c r="X106" i="20" s="1"/>
  <c r="Y106" i="20" s="1"/>
  <c r="U114" i="20" a="1"/>
  <c r="U114" i="20" s="1"/>
  <c r="X114" i="20" s="1"/>
  <c r="Y114" i="20" s="1"/>
  <c r="U44" i="7" a="1"/>
  <c r="U44" i="7" s="1"/>
  <c r="X44" i="7" s="1"/>
  <c r="Y44" i="7" s="1"/>
  <c r="A111" i="20" l="1"/>
  <c r="A112" i="20" s="1"/>
  <c r="A113" i="20" s="1"/>
  <c r="A114" i="20" s="1"/>
  <c r="A115" i="20" s="1"/>
  <c r="A116" i="20" s="1"/>
  <c r="A117" i="20" s="1"/>
  <c r="U117" i="20" a="1"/>
  <c r="U117" i="20" s="1"/>
  <c r="X117" i="20" s="1"/>
  <c r="Y117" i="20" s="1"/>
  <c r="A112" i="23"/>
  <c r="A113" i="23" s="1"/>
  <c r="A114" i="23" s="1"/>
  <c r="A115" i="23" s="1"/>
  <c r="A116" i="23" s="1"/>
  <c r="A117" i="23" s="1"/>
  <c r="A118" i="23" s="1"/>
  <c r="U118" i="23" a="1"/>
  <c r="U118" i="23" s="1"/>
  <c r="X118" i="23" s="1"/>
  <c r="Y118" i="23" s="1"/>
  <c r="U102" i="23" a="1"/>
  <c r="U102" i="23" s="1"/>
  <c r="X102" i="23" s="1"/>
  <c r="Y102" i="23" s="1"/>
  <c r="A34" i="7"/>
  <c r="A35" i="7" s="1"/>
  <c r="A36" i="7" s="1"/>
  <c r="A37" i="7" s="1"/>
  <c r="A38" i="7" s="1"/>
  <c r="A39" i="7" s="1"/>
  <c r="U46" i="7" a="1"/>
  <c r="U46" i="7" s="1"/>
  <c r="X46" i="7" s="1"/>
  <c r="Y46" i="7" s="1"/>
  <c r="A119" i="23"/>
  <c r="U113" i="23" a="1"/>
  <c r="U113" i="23" s="1"/>
  <c r="X113" i="23" s="1"/>
  <c r="Y113" i="23" s="1"/>
  <c r="U105" i="23" a="1"/>
  <c r="U105" i="23" s="1"/>
  <c r="X105" i="23" s="1"/>
  <c r="Y105" i="23" s="1"/>
  <c r="A118" i="20"/>
  <c r="U124" i="20" a="1"/>
  <c r="U124" i="20" s="1"/>
  <c r="X124" i="20" s="1"/>
  <c r="Y124" i="20" s="1"/>
  <c r="U108" i="20" a="1"/>
  <c r="U108" i="20" s="1"/>
  <c r="X108" i="20" s="1"/>
  <c r="Y108" i="20" s="1"/>
  <c r="U97" i="20" a="1"/>
  <c r="U97" i="20" s="1"/>
  <c r="X97" i="20" s="1"/>
  <c r="Y97" i="20" s="1"/>
  <c r="A119" i="20" l="1"/>
  <c r="A120" i="20" s="1"/>
  <c r="A121" i="20" s="1"/>
  <c r="A122" i="20" s="1"/>
  <c r="A123" i="20" s="1"/>
  <c r="A124" i="20" s="1"/>
  <c r="A125" i="20" s="1"/>
  <c r="U109" i="20" a="1"/>
  <c r="U109" i="20" s="1"/>
  <c r="X109" i="20" s="1"/>
  <c r="Y109" i="20" s="1"/>
  <c r="U125" i="20" a="1"/>
  <c r="U125" i="20" s="1"/>
  <c r="X125" i="20" s="1"/>
  <c r="Y125" i="20" s="1"/>
  <c r="A120" i="23"/>
  <c r="A121" i="23" s="1"/>
  <c r="A122" i="23" s="1"/>
  <c r="U106" i="23" a="1"/>
  <c r="U106" i="23" s="1"/>
  <c r="X106" i="23" s="1"/>
  <c r="Y106" i="23" s="1"/>
  <c r="U114" i="23" a="1"/>
  <c r="U114" i="23" s="1"/>
  <c r="X114" i="23" s="1"/>
  <c r="Y114" i="23" s="1"/>
  <c r="A40" i="7"/>
  <c r="A41" i="7" s="1"/>
  <c r="A42" i="7" s="1"/>
  <c r="U35" i="7" a="1"/>
  <c r="U35" i="7" s="1"/>
  <c r="X35" i="7" s="1"/>
  <c r="Y35" i="7" s="1"/>
  <c r="A123" i="23"/>
  <c r="U96" i="23" a="1"/>
  <c r="U96" i="23" s="1"/>
  <c r="X96" i="23" s="1"/>
  <c r="Y96" i="23" s="1"/>
  <c r="A126" i="20"/>
  <c r="U120" i="20" a="1"/>
  <c r="U120" i="20" s="1"/>
  <c r="X120" i="20" s="1"/>
  <c r="Y120" i="20" s="1"/>
  <c r="U112" i="20" a="1"/>
  <c r="U112" i="20" s="1"/>
  <c r="X112" i="20" s="1"/>
  <c r="Y112" i="20" s="1"/>
  <c r="A127" i="20" l="1"/>
  <c r="A128" i="20" s="1"/>
  <c r="A129" i="20" s="1"/>
  <c r="U113" i="20" a="1"/>
  <c r="U113" i="20" s="1"/>
  <c r="X113" i="20" s="1"/>
  <c r="Y113" i="20" s="1"/>
  <c r="U121" i="20" a="1"/>
  <c r="U121" i="20" s="1"/>
  <c r="X121" i="20" s="1"/>
  <c r="Y121" i="20" s="1"/>
  <c r="A124" i="23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155" i="23" s="1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83" i="23" s="1"/>
  <c r="A184" i="23" s="1"/>
  <c r="A185" i="23" s="1"/>
  <c r="A186" i="23" s="1"/>
  <c r="A187" i="23" s="1"/>
  <c r="A188" i="23" s="1"/>
  <c r="A189" i="23" s="1"/>
  <c r="A190" i="23" s="1"/>
  <c r="A191" i="23" s="1"/>
  <c r="A192" i="23" s="1"/>
  <c r="A193" i="23" s="1"/>
  <c r="A194" i="23" s="1"/>
  <c r="A195" i="23" s="1"/>
  <c r="A196" i="23" s="1"/>
  <c r="A197" i="23" s="1"/>
  <c r="A198" i="23" s="1"/>
  <c r="A199" i="23" s="1"/>
  <c r="A200" i="23" s="1"/>
  <c r="A201" i="23" s="1"/>
  <c r="A202" i="23" s="1"/>
  <c r="A203" i="23" s="1"/>
  <c r="A204" i="23" s="1"/>
  <c r="A205" i="23" s="1"/>
  <c r="A206" i="23" s="1"/>
  <c r="A207" i="23" s="1"/>
  <c r="A208" i="23" s="1"/>
  <c r="A209" i="23" s="1"/>
  <c r="A210" i="23" s="1"/>
  <c r="A211" i="23" s="1"/>
  <c r="A212" i="23" s="1"/>
  <c r="A213" i="23" s="1"/>
  <c r="A214" i="23" s="1"/>
  <c r="A215" i="23" s="1"/>
  <c r="A216" i="23" s="1"/>
  <c r="A217" i="23" s="1"/>
  <c r="A218" i="23" s="1"/>
  <c r="A219" i="23" s="1"/>
  <c r="A220" i="23" s="1"/>
  <c r="A221" i="23" s="1"/>
  <c r="A222" i="23" s="1"/>
  <c r="A223" i="23" s="1"/>
  <c r="A224" i="23" s="1"/>
  <c r="A225" i="23" s="1"/>
  <c r="A226" i="23" s="1"/>
  <c r="A227" i="23" s="1"/>
  <c r="A228" i="23" s="1"/>
  <c r="A229" i="23" s="1"/>
  <c r="A230" i="23" s="1"/>
  <c r="A231" i="23" s="1"/>
  <c r="A232" i="23" s="1"/>
  <c r="A233" i="23" s="1"/>
  <c r="A234" i="23" s="1"/>
  <c r="A235" i="23" s="1"/>
  <c r="A236" i="23" s="1"/>
  <c r="A237" i="23" s="1"/>
  <c r="A238" i="23" s="1"/>
  <c r="A239" i="23" s="1"/>
  <c r="A240" i="23" s="1"/>
  <c r="A241" i="23" s="1"/>
  <c r="A242" i="23" s="1"/>
  <c r="A243" i="23" s="1"/>
  <c r="A244" i="23" s="1"/>
  <c r="A245" i="23" s="1"/>
  <c r="A246" i="23" s="1"/>
  <c r="A247" i="23" s="1"/>
  <c r="A248" i="23" s="1"/>
  <c r="A249" i="23" s="1"/>
  <c r="A250" i="23" s="1"/>
  <c r="A251" i="23" s="1"/>
  <c r="A252" i="23" s="1"/>
  <c r="A253" i="23" s="1"/>
  <c r="A254" i="23" s="1"/>
  <c r="A255" i="23" s="1"/>
  <c r="A256" i="23" s="1"/>
  <c r="A257" i="23" s="1"/>
  <c r="A258" i="23" s="1"/>
  <c r="A259" i="23" s="1"/>
  <c r="A260" i="23" s="1"/>
  <c r="A261" i="23" s="1"/>
  <c r="U97" i="23" a="1"/>
  <c r="U97" i="23" s="1"/>
  <c r="X97" i="23" s="1"/>
  <c r="Y97" i="23" s="1"/>
  <c r="A43" i="7"/>
  <c r="A44" i="7" s="1"/>
  <c r="A45" i="7" s="1"/>
  <c r="A46" i="7" s="1"/>
  <c r="A47" i="7" s="1"/>
  <c r="U41" i="7" a="1"/>
  <c r="U41" i="7" s="1"/>
  <c r="X41" i="7" s="1"/>
  <c r="Y41" i="7" s="1"/>
  <c r="U38" i="7" a="1"/>
  <c r="U38" i="7" s="1"/>
  <c r="X38" i="7" s="1"/>
  <c r="Y38" i="7" s="1"/>
  <c r="A130" i="20"/>
  <c r="U103" i="20" a="1"/>
  <c r="U103" i="20" s="1"/>
  <c r="X103" i="20" s="1"/>
  <c r="Y103" i="20" s="1"/>
  <c r="U74" i="7" a="1"/>
  <c r="U74" i="7" s="1"/>
  <c r="X74" i="7" s="1"/>
  <c r="Y74" i="7" s="1"/>
  <c r="U57" i="7" a="1"/>
  <c r="U57" i="7" s="1"/>
  <c r="X57" i="7" s="1"/>
  <c r="Y57" i="7" s="1"/>
  <c r="A131" i="20" l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A183" i="20" s="1"/>
  <c r="A184" i="20" s="1"/>
  <c r="A185" i="20" s="1"/>
  <c r="A186" i="20" s="1"/>
  <c r="A187" i="20" s="1"/>
  <c r="A188" i="20" s="1"/>
  <c r="A189" i="20" s="1"/>
  <c r="A190" i="20" s="1"/>
  <c r="A191" i="20" s="1"/>
  <c r="A192" i="20" s="1"/>
  <c r="A193" i="20" s="1"/>
  <c r="A194" i="20" s="1"/>
  <c r="A195" i="20" s="1"/>
  <c r="A196" i="20" s="1"/>
  <c r="A197" i="20" s="1"/>
  <c r="A198" i="20" s="1"/>
  <c r="A199" i="20" s="1"/>
  <c r="A200" i="20" s="1"/>
  <c r="A201" i="20" s="1"/>
  <c r="A202" i="20" s="1"/>
  <c r="A203" i="20" s="1"/>
  <c r="A204" i="20" s="1"/>
  <c r="A205" i="20" s="1"/>
  <c r="A206" i="20" s="1"/>
  <c r="A207" i="20" s="1"/>
  <c r="A208" i="20" s="1"/>
  <c r="A209" i="20" s="1"/>
  <c r="A210" i="20" s="1"/>
  <c r="A211" i="20" s="1"/>
  <c r="A212" i="20" s="1"/>
  <c r="A213" i="20" s="1"/>
  <c r="A214" i="20" s="1"/>
  <c r="A215" i="20" s="1"/>
  <c r="A216" i="20" s="1"/>
  <c r="A217" i="20" s="1"/>
  <c r="A218" i="20" s="1"/>
  <c r="A219" i="20" s="1"/>
  <c r="A220" i="20" s="1"/>
  <c r="A221" i="20" s="1"/>
  <c r="A222" i="20" s="1"/>
  <c r="A223" i="20" s="1"/>
  <c r="A224" i="20" s="1"/>
  <c r="A225" i="20" s="1"/>
  <c r="A226" i="20" s="1"/>
  <c r="A227" i="20" s="1"/>
  <c r="A228" i="20" s="1"/>
  <c r="A229" i="20" s="1"/>
  <c r="A230" i="20" s="1"/>
  <c r="A231" i="20" s="1"/>
  <c r="A232" i="20" s="1"/>
  <c r="A233" i="20" s="1"/>
  <c r="A234" i="20" s="1"/>
  <c r="A235" i="20" s="1"/>
  <c r="A236" i="20" s="1"/>
  <c r="A237" i="20" s="1"/>
  <c r="A238" i="20" s="1"/>
  <c r="A239" i="20" s="1"/>
  <c r="A240" i="20" s="1"/>
  <c r="A241" i="20" s="1"/>
  <c r="A242" i="20" s="1"/>
  <c r="A243" i="20" s="1"/>
  <c r="A244" i="20" s="1"/>
  <c r="A245" i="20" s="1"/>
  <c r="A246" i="20" s="1"/>
  <c r="A247" i="20" s="1"/>
  <c r="A248" i="20" s="1"/>
  <c r="A249" i="20" s="1"/>
  <c r="A250" i="20" s="1"/>
  <c r="A251" i="20" s="1"/>
  <c r="A252" i="20" s="1"/>
  <c r="A253" i="20" s="1"/>
  <c r="A254" i="20" s="1"/>
  <c r="A255" i="20" s="1"/>
  <c r="A256" i="20" s="1"/>
  <c r="A257" i="20" s="1"/>
  <c r="A258" i="20" s="1"/>
  <c r="A259" i="20" s="1"/>
  <c r="A260" i="20" s="1"/>
  <c r="A261" i="20" s="1"/>
  <c r="U104" i="20" a="1"/>
  <c r="U104" i="20" s="1"/>
  <c r="X104" i="20" s="1"/>
  <c r="Y104" i="20" s="1"/>
  <c r="A48" i="7"/>
  <c r="A49" i="7" s="1"/>
  <c r="A50" i="7" s="1"/>
  <c r="A51" i="7" s="1"/>
  <c r="U45" i="7" a="1"/>
  <c r="U45" i="7" s="1"/>
  <c r="X45" i="7" s="1"/>
  <c r="Y45" i="7" s="1"/>
  <c r="U31" i="7" a="1"/>
  <c r="U31" i="7" s="1"/>
  <c r="X31" i="7" s="1"/>
  <c r="Y31" i="7" s="1"/>
  <c r="A52" i="7" l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U114" i="7" a="1"/>
  <c r="U114" i="7" s="1"/>
  <c r="X114" i="7" s="1"/>
  <c r="Y114" i="7" s="1"/>
  <c r="U73" i="7" a="1"/>
  <c r="U73" i="7" s="1"/>
  <c r="X73" i="7" s="1"/>
  <c r="Y73" i="7" s="1"/>
  <c r="U8" i="7" a="1"/>
  <c r="U8" i="7" s="1"/>
  <c r="X8" i="7" s="1"/>
  <c r="Y8" i="7" s="1"/>
  <c r="U54" i="7" a="1"/>
  <c r="U54" i="7" s="1"/>
  <c r="X54" i="7" s="1"/>
  <c r="Y54" i="7" s="1"/>
  <c r="U16" i="7" a="1"/>
  <c r="U16" i="7" s="1"/>
  <c r="X16" i="7" s="1"/>
  <c r="Y16" i="7" s="1"/>
  <c r="A71" i="7" l="1"/>
  <c r="A72" i="7" s="1"/>
  <c r="A73" i="7" s="1"/>
  <c r="A74" i="7" s="1"/>
  <c r="U68" i="7" a="1"/>
  <c r="U68" i="7" s="1"/>
  <c r="X68" i="7" s="1"/>
  <c r="Y68" i="7" s="1"/>
  <c r="U63" i="7" a="1"/>
  <c r="U63" i="7" s="1"/>
  <c r="X63" i="7" s="1"/>
  <c r="Y63" i="7" s="1"/>
  <c r="U136" i="7" a="1"/>
  <c r="U136" i="7" s="1"/>
  <c r="X136" i="7" s="1"/>
  <c r="Y136" i="7" s="1"/>
  <c r="A75" i="7" l="1"/>
  <c r="A76" i="7" s="1"/>
  <c r="A77" i="7" s="1"/>
  <c r="A78" i="7" s="1"/>
  <c r="A79" i="7" s="1"/>
  <c r="A80" i="7" s="1"/>
  <c r="A81" i="7" s="1"/>
  <c r="A82" i="7" s="1"/>
  <c r="U69" i="7" a="1"/>
  <c r="U69" i="7" s="1"/>
  <c r="X69" i="7" s="1"/>
  <c r="Y69" i="7" s="1"/>
  <c r="U120" i="7" a="1"/>
  <c r="U120" i="7" s="1"/>
  <c r="X120" i="7" s="1"/>
  <c r="Y120" i="7" s="1"/>
  <c r="A83" i="7" l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U78" i="7" a="1"/>
  <c r="U78" i="7" s="1"/>
  <c r="X78" i="7" s="1"/>
  <c r="Y78" i="7" s="1"/>
  <c r="U111" i="7" a="1"/>
  <c r="U111" i="7" s="1"/>
  <c r="X111" i="7" s="1"/>
  <c r="Y111" i="7" s="1"/>
  <c r="U129" i="7" a="1"/>
  <c r="U129" i="7" s="1"/>
  <c r="X129" i="7" s="1"/>
  <c r="Y129" i="7" s="1"/>
  <c r="U86" i="7" l="1" a="1"/>
  <c r="U86" i="7" s="1"/>
  <c r="X86" i="7" s="1"/>
  <c r="Y86" i="7" s="1"/>
  <c r="A99" i="7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U104" i="7" a="1"/>
  <c r="U104" i="7" s="1"/>
  <c r="X104" i="7" s="1"/>
  <c r="Y104" i="7" s="1"/>
  <c r="U125" i="7" a="1"/>
  <c r="U125" i="7" s="1"/>
  <c r="X125" i="7" s="1"/>
  <c r="Y125" i="7" s="1"/>
  <c r="U116" i="7" a="1"/>
  <c r="U116" i="7" s="1"/>
  <c r="X116" i="7" s="1"/>
  <c r="Y116" i="7" s="1"/>
  <c r="A111" i="7" l="1"/>
  <c r="A112" i="7" s="1"/>
  <c r="A113" i="7" s="1"/>
  <c r="A114" i="7" s="1"/>
  <c r="A115" i="7" s="1"/>
  <c r="U97" i="7" a="1"/>
  <c r="U97" i="7" s="1"/>
  <c r="X97" i="7" s="1"/>
  <c r="Y97" i="7" s="1"/>
  <c r="U81" i="7" a="1"/>
  <c r="U81" i="7" s="1"/>
  <c r="X81" i="7" s="1"/>
  <c r="Y81" i="7" s="1"/>
  <c r="U135" i="7" a="1"/>
  <c r="U135" i="7" s="1"/>
  <c r="X135" i="7" s="1"/>
  <c r="Y135" i="7" s="1"/>
  <c r="A116" i="7" l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U109" i="7" a="1"/>
  <c r="U109" i="7" s="1"/>
  <c r="X109" i="7" s="1"/>
  <c r="Y109" i="7" s="1"/>
  <c r="U58" i="7" a="1"/>
  <c r="U58" i="7" s="1"/>
  <c r="X58" i="7" s="1"/>
  <c r="Y5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<sst xmlns="http://schemas.openxmlformats.org/spreadsheetml/2006/main" count="1671" uniqueCount="324">
  <si>
    <t>COM</t>
  </si>
  <si>
    <t>C</t>
  </si>
  <si>
    <t>B</t>
  </si>
  <si>
    <t>A</t>
  </si>
  <si>
    <t>Full Binary Command</t>
  </si>
  <si>
    <t>Machine</t>
  </si>
  <si>
    <t>Assembly</t>
  </si>
  <si>
    <t>Comment</t>
  </si>
  <si>
    <t>jump to clear input section only if not valid</t>
  </si>
  <si>
    <t>empty keyboard value</t>
  </si>
  <si>
    <t>jump back when no input</t>
  </si>
  <si>
    <t>clear output</t>
  </si>
  <si>
    <t>set clear bit</t>
  </si>
  <si>
    <t>jump to start</t>
  </si>
  <si>
    <t>is keyboard input empty, back to RA</t>
  </si>
  <si>
    <t>clear output value</t>
  </si>
  <si>
    <t>add keyboard and clear input bit to output</t>
  </si>
  <si>
    <t>ENTER input value</t>
  </si>
  <si>
    <t>set RA to min ACII value of "0"</t>
  </si>
  <si>
    <t>compare input to RA and write back to RA</t>
  </si>
  <si>
    <t>jump when no input</t>
  </si>
  <si>
    <t>compare RG to RA and write to RA</t>
  </si>
  <si>
    <t>set RA to max ASCII value of "9"</t>
  </si>
  <si>
    <t>clear input bit</t>
  </si>
  <si>
    <t>write "D"</t>
  </si>
  <si>
    <t>write "0"</t>
  </si>
  <si>
    <t>write "N"</t>
  </si>
  <si>
    <t>write "E"</t>
  </si>
  <si>
    <t>Line</t>
  </si>
  <si>
    <t>Label</t>
  </si>
  <si>
    <t>:start</t>
  </si>
  <si>
    <t>Title</t>
  </si>
  <si>
    <t>Description</t>
  </si>
  <si>
    <t>Simple Typing Program</t>
  </si>
  <si>
    <t>Prints user input from keyboard to screen</t>
  </si>
  <si>
    <t>:validinput</t>
  </si>
  <si>
    <t>jump to valid input section</t>
  </si>
  <si>
    <t>we are checking RC long storage against RA of 0</t>
  </si>
  <si>
    <t>do the check and write results back to RA</t>
  </si>
  <si>
    <t>:digit2</t>
  </si>
  <si>
    <t>:digit1</t>
  </si>
  <si>
    <t>jump to digit 2 when RC &gt; 0</t>
  </si>
  <si>
    <t>we need to strip off ASCII start char #</t>
  </si>
  <si>
    <t>save result to RC as first true digit</t>
  </si>
  <si>
    <t>go to valid input to write out the char and loop</t>
  </si>
  <si>
    <t>:digit3</t>
  </si>
  <si>
    <t>jump to digit 3 when RC &gt; 9</t>
  </si>
  <si>
    <t>jump to end input since we have 3 digits</t>
  </si>
  <si>
    <t>set return location</t>
  </si>
  <si>
    <t>jump to check</t>
  </si>
  <si>
    <t>we are on digit 2 so multiply RC by 10 first</t>
  </si>
  <si>
    <t>value to subtract from RG to make RG a digit</t>
  </si>
  <si>
    <t>subtract that value and save to RA</t>
  </si>
  <si>
    <t>add that back to RC so the new digit is 1s place</t>
  </si>
  <si>
    <t>RC contains 2 digits, multiply by 10 and add 3rd</t>
  </si>
  <si>
    <t>Copy RC to RB</t>
  </si>
  <si>
    <t>left shift rc now rc = rc*2</t>
  </si>
  <si>
    <t>now RA contains the next real digit</t>
  </si>
  <si>
    <t>add it to RC in the 1s place</t>
  </si>
  <si>
    <t>:getop2</t>
  </si>
  <si>
    <t>set jump location to return after op 1 input</t>
  </si>
  <si>
    <t>jump to getting op 1 into RC</t>
  </si>
  <si>
    <t>clear input value</t>
  </si>
  <si>
    <t>save off first operand to RD</t>
  </si>
  <si>
    <t>:getop1</t>
  </si>
  <si>
    <t>set jump location to return after op 2 input</t>
  </si>
  <si>
    <t>get the second operand into RC</t>
  </si>
  <si>
    <t>add the two operands back into RC</t>
  </si>
  <si>
    <t>write enter to output</t>
  </si>
  <si>
    <t>write keyboard to output</t>
  </si>
  <si>
    <t>write clear bit and enter to output</t>
  </si>
  <si>
    <t>jump back to calling process</t>
  </si>
  <si>
    <t>:done</t>
  </si>
  <si>
    <t>compare RB to RA</t>
  </si>
  <si>
    <t>increment RD into itself</t>
  </si>
  <si>
    <t>loop back to divide</t>
  </si>
  <si>
    <t>value to add to make ASCII start</t>
  </si>
  <si>
    <t>move quotient to output as ASCII</t>
  </si>
  <si>
    <t>and repeat the process</t>
  </si>
  <si>
    <t>we are not less than so we need division</t>
  </si>
  <si>
    <t>reset our divisor</t>
  </si>
  <si>
    <t>subtract 10 from RB and write back to RB</t>
  </si>
  <si>
    <t>reset divisor to 10 again</t>
  </si>
  <si>
    <t>:print</t>
  </si>
  <si>
    <t>:print_loop</t>
  </si>
  <si>
    <t>:print_div</t>
  </si>
  <si>
    <t>:print_next</t>
  </si>
  <si>
    <t>:print_done</t>
  </si>
  <si>
    <t>clear all registers we used</t>
  </si>
  <si>
    <t>set RA to condition jump true condition</t>
  </si>
  <si>
    <t>:doneprint</t>
  </si>
  <si>
    <t>jump to print output location</t>
  </si>
  <si>
    <t>:print_div100</t>
  </si>
  <si>
    <t>:check100</t>
  </si>
  <si>
    <t>move to division by 10</t>
  </si>
  <si>
    <t>subtract 100 from RB and write back to RB</t>
  </si>
  <si>
    <t>COM RG RA RA</t>
  </si>
  <si>
    <t>SET 128 RA</t>
  </si>
  <si>
    <t>ADD RG RA RF</t>
  </si>
  <si>
    <t>SET 0 RF</t>
  </si>
  <si>
    <t>JMP :start</t>
  </si>
  <si>
    <t>SET 0 RA</t>
  </si>
  <si>
    <t>Memory Hex</t>
  </si>
  <si>
    <t>Assembly Command</t>
  </si>
  <si>
    <t>:getinp</t>
  </si>
  <si>
    <t>:endinp</t>
  </si>
  <si>
    <t>:badinp</t>
  </si>
  <si>
    <t>SET 0 RC</t>
  </si>
  <si>
    <t>;</t>
  </si>
  <si>
    <t>SET :getop1 RE</t>
  </si>
  <si>
    <t xml:space="preserve">### </t>
  </si>
  <si>
    <t>; MAIN LOOP: ADD 2 OPERANDS FROM USER KEYBOARD INPUT</t>
  </si>
  <si>
    <t xml:space="preserve">JMP :getinp </t>
  </si>
  <si>
    <t>MOV RC RD</t>
  </si>
  <si>
    <t>SET :getop2 RE</t>
  </si>
  <si>
    <t>ADD RC RD RC</t>
  </si>
  <si>
    <t>SET :doneprint RE</t>
  </si>
  <si>
    <t xml:space="preserve">JMP :print </t>
  </si>
  <si>
    <t xml:space="preserve">; </t>
  </si>
  <si>
    <t>SET 68 RF</t>
  </si>
  <si>
    <t>SET 79 RF</t>
  </si>
  <si>
    <t>SET 78 RF</t>
  </si>
  <si>
    <t>SET 69 RF</t>
  </si>
  <si>
    <t>SET 128 RF</t>
  </si>
  <si>
    <t xml:space="preserve">###  </t>
  </si>
  <si>
    <t>; CHECK FOR EMPTY INPUT</t>
  </si>
  <si>
    <t>CJMP :getinp RA</t>
  </si>
  <si>
    <t>; CHECK FOR  ENTER VALUE</t>
  </si>
  <si>
    <t>SET 10 RA</t>
  </si>
  <si>
    <t>CJMP :endinp RA</t>
  </si>
  <si>
    <t>ump to end input location when enter hit</t>
  </si>
  <si>
    <t>; CHECK FOR ASCII BELOW "0"</t>
  </si>
  <si>
    <t>SET 48 RA</t>
  </si>
  <si>
    <t>CJMP :badinp RA</t>
  </si>
  <si>
    <t>; CHECK FOR ASCII ABOVE "9"</t>
  </si>
  <si>
    <t>SET 57 RA</t>
  </si>
  <si>
    <t xml:space="preserve">JMP :digit1 </t>
  </si>
  <si>
    <t xml:space="preserve">  </t>
  </si>
  <si>
    <t>; JUMP LOCATION FOR BAD INPUT</t>
  </si>
  <si>
    <t>; HANDLE FIRST DIGIT</t>
  </si>
  <si>
    <t>CJMP :digit2 RA</t>
  </si>
  <si>
    <t>SUB RG RA RC</t>
  </si>
  <si>
    <t xml:space="preserve">JMP :validinput </t>
  </si>
  <si>
    <t>; HANDLE SECOND DIGIT</t>
  </si>
  <si>
    <t>SET 9 RA</t>
  </si>
  <si>
    <t>CJMP :digit3 RA</t>
  </si>
  <si>
    <t>SLT RC RC</t>
  </si>
  <si>
    <t>MOV RC RB</t>
  </si>
  <si>
    <t>ADD RC RB RC</t>
  </si>
  <si>
    <t>SLT RB RB</t>
  </si>
  <si>
    <t>SUB RG RA RA</t>
  </si>
  <si>
    <t>ADD RA RC RC</t>
  </si>
  <si>
    <t>; HANDLE THIRD DIGIT</t>
  </si>
  <si>
    <t>ADD RC RA RC</t>
  </si>
  <si>
    <t xml:space="preserve">JMP :endinp </t>
  </si>
  <si>
    <t>; HANDLE VALID INPUT</t>
  </si>
  <si>
    <t>; JUMP LOCATION TO END INPUT</t>
  </si>
  <si>
    <t>MOV RG RF</t>
  </si>
  <si>
    <t>SET 138 RF</t>
  </si>
  <si>
    <t>; PRINT CONTENTS OF RC TO OUTPUT AND RETURN TO REGISTER RE</t>
  </si>
  <si>
    <t>SET 0 RB</t>
  </si>
  <si>
    <t>SET 100 RA</t>
  </si>
  <si>
    <t>COM RB RA RA</t>
  </si>
  <si>
    <t>SUB RB RA RB</t>
  </si>
  <si>
    <t xml:space="preserve">JMP :print_div100 </t>
  </si>
  <si>
    <t xml:space="preserve">JMP :print_div </t>
  </si>
  <si>
    <t>CJMP :print_done RA</t>
  </si>
  <si>
    <t xml:space="preserve">JMP :print_loop </t>
  </si>
  <si>
    <t>SET 10 RF</t>
  </si>
  <si>
    <t>SET 2 RA</t>
  </si>
  <si>
    <t xml:space="preserve">AJMP RE RA </t>
  </si>
  <si>
    <t>Comment / Pseudo Code</t>
  </si>
  <si>
    <t>store empty keyboard value to compare</t>
  </si>
  <si>
    <t>JMP :getop1</t>
  </si>
  <si>
    <t>repeat the loop</t>
  </si>
  <si>
    <t>save a copy of RC into RD because print will clear RC</t>
  </si>
  <si>
    <t>COM RC RA RA</t>
  </si>
  <si>
    <t>SLT RA RA</t>
  </si>
  <si>
    <t>shift RA to the left, converting less than to equality</t>
  </si>
  <si>
    <t>CJMP :print_next RA</t>
  </si>
  <si>
    <t>CJMP :print_div RA</t>
  </si>
  <si>
    <t>INC RC RC</t>
  </si>
  <si>
    <t>jump when RB is less than RA (10)</t>
  </si>
  <si>
    <t>ADD RC RA RF</t>
  </si>
  <si>
    <t>MOV RD RC</t>
  </si>
  <si>
    <t>move our saved copy of number back to RC</t>
  </si>
  <si>
    <t>jump back to start to repeat the process</t>
  </si>
  <si>
    <t>clear output to avoid repeating "E"</t>
  </si>
  <si>
    <t>ADD RB RA RF</t>
  </si>
  <si>
    <t>shift RA to left to convert "less than" to "equality"</t>
  </si>
  <si>
    <t>SRT RA RA</t>
  </si>
  <si>
    <t>shift RA to right, converting "greater than" to equality</t>
  </si>
  <si>
    <t>shift right to convert "greater than" to equality</t>
  </si>
  <si>
    <t>shift RA right to convert "greater than" to equality</t>
  </si>
  <si>
    <t>Left Shift RC -&gt; multiplying by 2</t>
  </si>
  <si>
    <t>Left shift RC again (now its x4)</t>
  </si>
  <si>
    <t>Add RC and RB into RC now its 6x</t>
  </si>
  <si>
    <t>Left shift RB (now its x4)</t>
  </si>
  <si>
    <t>Adding the x4 and x6 together gets x10</t>
  </si>
  <si>
    <t>Add RC and RB into RB now they are x6</t>
  </si>
  <si>
    <t>add the x6 and x4 together to get x10</t>
  </si>
  <si>
    <t>when less than move to done, printing remainder</t>
  </si>
  <si>
    <t>value to convert number to ASCII</t>
  </si>
  <si>
    <t>add that value and our number and write to output</t>
  </si>
  <si>
    <t>write ENTER to output</t>
  </si>
  <si>
    <t>we want to check RC against a value of ZERO</t>
  </si>
  <si>
    <t>compare the value and write to RA</t>
  </si>
  <si>
    <t>CJMP :done RA</t>
  </si>
  <si>
    <t>when that value was ZERO we are done</t>
  </si>
  <si>
    <t>; MAIN LOOP: TYPE KEYBOARD TO OUTPUT</t>
  </si>
  <si>
    <t xml:space="preserve">CJMP :start RA  </t>
  </si>
  <si>
    <t>jump back to the start label</t>
  </si>
  <si>
    <t>ASSEMBLER TEMPALTE</t>
  </si>
  <si>
    <t>Past your Assembly Code in Columns B:M and hexidecimal values will be output on column Y. These can be pasted into a text file and read by Logism ROM module</t>
  </si>
  <si>
    <t>; MAIN LOOP: GET AN OP FROM USER THEN ADD 2 10 TIMES</t>
  </si>
  <si>
    <t>save off that value in RD for reference</t>
  </si>
  <si>
    <t>SET 1 RA</t>
  </si>
  <si>
    <t>we want to loop 10 times</t>
  </si>
  <si>
    <t>:loop10</t>
  </si>
  <si>
    <t>SET 2 RB</t>
  </si>
  <si>
    <t>we want to add 2 to our number each time</t>
  </si>
  <si>
    <t>add 2 to our number</t>
  </si>
  <si>
    <t>SET 10 RB</t>
  </si>
  <si>
    <t>we want to compare RA to 2</t>
  </si>
  <si>
    <t>COM RA RB RB</t>
  </si>
  <si>
    <t>make comparison and write back to RB</t>
  </si>
  <si>
    <t>shift RB left so that "less than" is equality</t>
  </si>
  <si>
    <t>INC RA RA</t>
  </si>
  <si>
    <t>increment RA by 1</t>
  </si>
  <si>
    <t>SET 46 RF</t>
  </si>
  <si>
    <t>print out a "." for each iteration</t>
  </si>
  <si>
    <t>then clear input</t>
  </si>
  <si>
    <t>CJMP :loop10 RB</t>
  </si>
  <si>
    <t>repeat the loop while RA is less than 10</t>
  </si>
  <si>
    <t>SET :start RE</t>
  </si>
  <si>
    <t>after printing jump back to start</t>
  </si>
  <si>
    <t>JMP :print</t>
  </si>
  <si>
    <t>print the value in RC</t>
  </si>
  <si>
    <t>JMP :printbits</t>
  </si>
  <si>
    <t>:printbits</t>
  </si>
  <si>
    <t>; PRINT BITS IN REGISTER RC</t>
  </si>
  <si>
    <t>:pbloop</t>
  </si>
  <si>
    <t>AND RA RC RB</t>
  </si>
  <si>
    <t>; is this bit set?</t>
  </si>
  <si>
    <t>; compare the bits</t>
  </si>
  <si>
    <t>CJMP :printone RB</t>
  </si>
  <si>
    <t>; if they are the same print a 1</t>
  </si>
  <si>
    <t>:printzero</t>
  </si>
  <si>
    <t>SET 48 RF</t>
  </si>
  <si>
    <t>; print a zero</t>
  </si>
  <si>
    <t>; clear output</t>
  </si>
  <si>
    <t>JMP :bitdone</t>
  </si>
  <si>
    <t>; this bit is done</t>
  </si>
  <si>
    <t>:printone</t>
  </si>
  <si>
    <t>SET 49 RF</t>
  </si>
  <si>
    <t>; print a one</t>
  </si>
  <si>
    <t>:bitdone</t>
  </si>
  <si>
    <t>; shift RA to the right</t>
  </si>
  <si>
    <t>; when RA is zero we are done</t>
  </si>
  <si>
    <t>; compare RA to ZERO</t>
  </si>
  <si>
    <t>CJMP :bitsdone RB</t>
  </si>
  <si>
    <t>; jump to finalizing process when done</t>
  </si>
  <si>
    <t>JMP :pbloop</t>
  </si>
  <si>
    <t>; jump to looping through bits</t>
  </si>
  <si>
    <t>:bitsdone</t>
  </si>
  <si>
    <t>; print an ENTER</t>
  </si>
  <si>
    <t>; return to calling process</t>
  </si>
  <si>
    <t>; equality for AJMP</t>
  </si>
  <si>
    <t>AJMP RE RB</t>
  </si>
  <si>
    <t>SET :loopbits RE</t>
  </si>
  <si>
    <t>set return register after user input</t>
  </si>
  <si>
    <t>get input from user into RC</t>
  </si>
  <si>
    <t>:loopbits</t>
  </si>
  <si>
    <t>SET :shiftval RE</t>
  </si>
  <si>
    <t>set return location to shiftval label</t>
  </si>
  <si>
    <t>print the bits in register RC</t>
  </si>
  <si>
    <t>:shiftval</t>
  </si>
  <si>
    <t>we are comparing to 11111111 (256)</t>
  </si>
  <si>
    <t>SRT RC RC</t>
  </si>
  <si>
    <t>:lotsofones</t>
  </si>
  <si>
    <t>write "O"</t>
  </si>
  <si>
    <t>write "S"</t>
  </si>
  <si>
    <t>write ENTER</t>
  </si>
  <si>
    <t>restart the process</t>
  </si>
  <si>
    <t>:lsbzero</t>
  </si>
  <si>
    <t>write "L"</t>
  </si>
  <si>
    <t>write "B"</t>
  </si>
  <si>
    <t>write "="</t>
  </si>
  <si>
    <t>restart the program</t>
  </si>
  <si>
    <t>; MAIN LOOP - start by clearing register to receive user input</t>
  </si>
  <si>
    <t>JMP :getinp</t>
  </si>
  <si>
    <t>SET 76 RF</t>
  </si>
  <si>
    <t>SET 83 RF</t>
  </si>
  <si>
    <t>SET 66 RF</t>
  </si>
  <si>
    <t>SET 61 RF</t>
  </si>
  <si>
    <t>set jump flag for AJMP</t>
  </si>
  <si>
    <t>set TRUE condition for AJMP</t>
  </si>
  <si>
    <t>set TRUE value for AJMP</t>
  </si>
  <si>
    <t>AJMP RE RA</t>
  </si>
  <si>
    <t>set RA to TRUE for AJMP</t>
  </si>
  <si>
    <t>now lets ensure that the LSB is NOT ZERO</t>
  </si>
  <si>
    <t>JMP :loopbits</t>
  </si>
  <si>
    <t>otherwise repeat our loop starting with printing RC</t>
  </si>
  <si>
    <t>SET 255 RD</t>
  </si>
  <si>
    <t>CJMP :lotsofones RD</t>
  </si>
  <si>
    <t>jump to "lots of ones" when RE = 11111111</t>
  </si>
  <si>
    <t>right shift RE onto itself</t>
  </si>
  <si>
    <t>COM RC RD RD</t>
  </si>
  <si>
    <t>SLT RD RD</t>
  </si>
  <si>
    <t>CJMP :lsbzero RD</t>
  </si>
  <si>
    <t>compare RE to RD and save back to RD</t>
  </si>
  <si>
    <t>now RD=1 when the LSB in RC=1 and RD=0 when the LSB=0</t>
  </si>
  <si>
    <t>compare RD to 1 and write back to RD</t>
  </si>
  <si>
    <t>shift so that &lt; becomes = and = becomes &gt;</t>
  </si>
  <si>
    <t>jump to "least significant bit zero" when &lt;</t>
  </si>
  <si>
    <t>SET 1 RB</t>
  </si>
  <si>
    <t>AND RB RC RD</t>
  </si>
  <si>
    <t>COM RD RB RD</t>
  </si>
  <si>
    <t>Add 2 Numbers</t>
  </si>
  <si>
    <t>Accepts user input for 2 numbers then adds them and prints the total.</t>
  </si>
  <si>
    <t>Keep Adding Numbers</t>
  </si>
  <si>
    <t>Accepts user input repeatedly, adding to the existing value and quiting once a "0" is entered.</t>
  </si>
  <si>
    <t>Shifting Bits From User Input</t>
  </si>
  <si>
    <t>Accepts a numeric value, prints as binary and shifts bits right until the least significant bit is ZERO. If a user enters 256 the program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</si>
</sst>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b/>
        <i/>
        <strike val="0"/>
      </font>
    </dxf>
    <dxf>
      <font>
        <b/>
        <i/>
        <strike val="0"/>
      </font>
    </dxf>
    <dxf>
      <font>
        <b/>
        <i/>
        <strike val="0"/>
      </font>
    </dxf>
    <dxf>
      <font>
        <b/>
        <i/>
        <strike val="0"/>
      </font>
    </dxf>
    <dxf>
      <font>
        <b/>
        <i/>
        <strike val="0"/>
      </font>
    </dxf>
    <dxf>
      <font>
        <b/>
        <i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6FA3-3300-0A42-A9F9-3E3B709AEC7C}">
  <sheetPr codeName="Sheet7"/>
  <dimension ref="A1:Y261"/>
  <sheetViews>
    <sheetView zoomScale="110" workbookViewId="0">
      <selection activeCell="P15" sqref="P15"/>
    </sheetView>
  </sheetViews>
  <sheetFormatPr baseColWidth="10" defaultRowHeight="15" x14ac:dyDescent="0.2"/>
  <cols>
    <col min="1" max="1" width="4.5" bestFit="1" customWidth="1"/>
    <col min="2" max="2" width="10.6640625" customWidth="1"/>
    <col min="3" max="3" width="2.33203125" hidden="1" customWidth="1"/>
    <col min="4" max="4" width="28.1640625" hidden="1" customWidth="1"/>
    <col min="5" max="12" width="2.83203125" hidden="1" customWidth="1"/>
    <col min="13" max="13" width="2.83203125" customWidth="1"/>
    <col min="14" max="14" width="17.33203125" customWidth="1"/>
    <col min="16" max="16" width="32.83203125" bestFit="1" customWidth="1"/>
    <col min="17" max="17" width="7.33203125" customWidth="1"/>
    <col min="18" max="18" width="8.5" customWidth="1"/>
    <col min="19" max="19" width="54.6640625" style="3" customWidth="1"/>
    <col min="20" max="20" width="7.6640625" bestFit="1" customWidth="1"/>
    <col min="22" max="23" width="5.1640625" bestFit="1" customWidth="1"/>
    <col min="24" max="24" width="17.33203125" bestFit="1" customWidth="1"/>
    <col min="25" max="25" width="14.33203125" customWidth="1"/>
  </cols>
  <sheetData>
    <row r="1" spans="1:25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212</v>
      </c>
      <c r="O1" s="6"/>
      <c r="P1" s="6"/>
      <c r="Q1" s="6"/>
      <c r="R1" s="6"/>
      <c r="S1" s="6"/>
    </row>
    <row r="2" spans="1:25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213</v>
      </c>
      <c r="O2" s="6"/>
      <c r="P2" s="6"/>
      <c r="Q2" s="6"/>
      <c r="R2" s="6"/>
      <c r="S2" s="6"/>
    </row>
    <row r="4" spans="1:25" x14ac:dyDescent="0.2">
      <c r="O4" s="1" t="s">
        <v>6</v>
      </c>
      <c r="T4" s="1" t="s">
        <v>5</v>
      </c>
      <c r="X4" s="1" t="s">
        <v>4</v>
      </c>
      <c r="Y4" s="1" t="s">
        <v>102</v>
      </c>
    </row>
    <row r="5" spans="1:25" x14ac:dyDescent="0.2">
      <c r="A5" s="5" t="s">
        <v>28</v>
      </c>
      <c r="B5" s="2" t="s">
        <v>29</v>
      </c>
      <c r="C5" s="2"/>
      <c r="D5" s="2" t="s">
        <v>103</v>
      </c>
      <c r="E5" s="2" t="s">
        <v>7</v>
      </c>
      <c r="F5" s="2" t="s">
        <v>7</v>
      </c>
      <c r="G5" s="2" t="s">
        <v>7</v>
      </c>
      <c r="H5" s="2"/>
      <c r="I5" s="2"/>
      <c r="J5" s="2"/>
      <c r="K5" s="2"/>
      <c r="L5" s="2"/>
      <c r="M5" s="2"/>
      <c r="N5" s="2" t="s">
        <v>103</v>
      </c>
      <c r="O5" s="2" t="s">
        <v>0</v>
      </c>
      <c r="P5" s="2" t="s">
        <v>3</v>
      </c>
      <c r="Q5" s="2" t="s">
        <v>2</v>
      </c>
      <c r="R5" s="2" t="s">
        <v>1</v>
      </c>
      <c r="S5" s="4" t="s">
        <v>171</v>
      </c>
      <c r="T5" s="2" t="s">
        <v>0</v>
      </c>
      <c r="U5" s="2" t="s">
        <v>3</v>
      </c>
      <c r="V5" s="2" t="s">
        <v>2</v>
      </c>
      <c r="W5" s="2" t="s">
        <v>1</v>
      </c>
      <c r="X5" s="2"/>
      <c r="Y5" s="2"/>
    </row>
    <row r="6" spans="1:25" x14ac:dyDescent="0.2">
      <c r="A6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t="str">
        <f t="shared" ref="N6:N69" si="0">IF(C6="",IF(D6="","",D6),C6)</f>
        <v/>
      </c>
      <c r="O6" t="str">
        <f t="shared" ref="O6:O69" si="1">IF(N6="","",LEFT(N6,FIND(" ",N6)-1))</f>
        <v/>
      </c>
      <c r="P6" t="str">
        <f t="shared" ref="P6:P69" si="2">TRIM(MID(SUBSTITUTE($N6," ",REPT(" ",999)),2*999-998,999))</f>
        <v/>
      </c>
      <c r="Q6" t="str">
        <f t="shared" ref="Q6:Q69" si="3">IF(IFERROR(FIND($O6,"CJMP,SET,MOV,SLT,SRT,INC"),0)&gt;0,"",TRIM(MID(SUBSTITUTE($N6," ",REPT(" ",999)),3*999-998,999)))</f>
        <v/>
      </c>
      <c r="R6" t="str">
        <f t="shared" ref="R6:R69" si="4">IF(IFERROR(FIND($O6,"CJMP,SET,MOV,SLT,SRT,INC"),0)&gt;0,TRIM(MID(SUBSTITUTE($N6," ",REPT(" ",999)),3*999-998,999)),TRIM(MID(SUBSTITUTE($N6," ",REPT(" ",999)),4*999-998,999)))</f>
        <v/>
      </c>
      <c r="S6" s="3" t="str">
        <f t="shared" ref="S6:S69" si="5">IF(TRIM(E6)=";",_xlfn.CONCAT("    ",F6),IF(TRIM(F6)=";",_xlfn.CONCAT("     ",G6),IF(TRIM(G6)=";",_xlfn.CONCAT("     ",M6),_xlfn.CONCAT(E6,F6,G6,M6))))</f>
        <v/>
      </c>
      <c r="T6" t="str" cm="1">
        <f t="array" ref="T6">_xlfn.SWITCH(O6,"COM","0000","SUB","0001","ADD","0010","DEC","0011","INC","0100","NOT","0101","AND","0110","ORR","0111","SLT","1000","SRT","1001","MOV","1010","SET","1011","SBT","1100","SGT","1101","JMP","1011","AJMP","1110","CMOV","1110","CJMP","1111","")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" t="str" cm="1">
        <f t="array" ref="U6">IF(OR(O6="CJMP",O6="JMP",O6="SET"),IF(LEFT(P6,1)=":",DEC2BIN(_xlfn.XLOOKUP(P6,$B$6:$B$303,$A$6:$A$303),8),DEC2BIN(P6,8)),IF(O6="SET",DEC2BIN(P6,8),_xlfn.SWITCH(P6,"RA","0000","RB","0010","RC","0100","RD","0110","RE","1000","RF","1010","RG","1100","RH","1110","")))</f>
        <v/>
      </c>
      <c r="V6" t="str" cm="1">
        <f t="array" ref="V6">IF(O6="","",IF(OR(O6="SET",O6="CJMP",O6="JMP"),"",IF(Q6="","0000",_xlfn.SWITCH(Q6,"RA","0000","RB","0010","RC","0100","RD","0110","RE","1000","RF","1010","RG","1100","RH","1110",""))))</f>
        <v/>
      </c>
      <c r="W6" t="str" cm="1">
        <f t="array" ref="W6">IF(OR(O6="JMP",O6="AJMP"),"1110",IF(R6="","",_xlfn.SWITCH(R6,"RA","0000","RB","0010","RC","0100","RD","0110","RE","1000","RF","1010","RG","1100","RH","1110")))</f>
        <v/>
      </c>
      <c r="X6" t="str">
        <f>_xlfn.CONCAT(T6,U6,V6,W6)</f>
        <v/>
      </c>
      <c r="Y6" t="str">
        <f>_xlfn.CONCAT(BIN2HEX(LEFT(X6,8),2),BIN2HEX(RIGHT(X6,8),2))</f>
        <v>0000</v>
      </c>
    </row>
    <row r="7" spans="1:25" x14ac:dyDescent="0.2">
      <c r="A7">
        <f t="shared" ref="A7:A38" si="6">A6+1</f>
        <v>1</v>
      </c>
      <c r="N7" t="str">
        <f t="shared" si="0"/>
        <v/>
      </c>
      <c r="O7" t="str">
        <f t="shared" si="1"/>
        <v/>
      </c>
      <c r="P7" t="str">
        <f t="shared" si="2"/>
        <v/>
      </c>
      <c r="Q7" t="str">
        <f t="shared" si="3"/>
        <v/>
      </c>
      <c r="R7" t="str">
        <f t="shared" si="4"/>
        <v/>
      </c>
      <c r="S7" s="3" t="str">
        <f t="shared" si="5"/>
        <v/>
      </c>
      <c r="T7" t="str" cm="1">
        <f t="array" ref="T7">_xlfn.SWITCH(O7,"COM","0000","SUB","0001","ADD","0010","DEC","0011","INC","0100","NOT","0101","AND","0110","ORR","0111","SLT","1000","SRT","1001","MOV","1010","SET","1011","SBT","1100","SGT","1101","JMP","1011","AJMP","1110","CMOV","1110","CJMP","1111","")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" t="str" cm="1">
        <f t="array" ref="U7">IF(OR(O7="CJMP",O7="JMP",O7="SET"),IF(LEFT(P7,1)=":",DEC2BIN(_xlfn.XLOOKUP(P7,$B$6:$B$303,$A$6:$A$303),8),DEC2BIN(P7,8)),IF(O7="SET",DEC2BIN(P7,8),_xlfn.SWITCH(P7,"RA","0000","RB","0010","RC","0100","RD","0110","RE","1000","RF","1010","RG","1100","RH","1110","")))</f>
        <v/>
      </c>
      <c r="V7" t="str" cm="1">
        <f t="array" ref="V7">IF(O7="","",IF(OR(O7="SET",O7="CJMP",O7="JMP"),"",IF(Q7="","0000",_xlfn.SWITCH(Q7,"RA","0000","RB","0010","RC","0100","RD","0110","RE","1000","RF","1010","RG","1100","RH","1110",""))))</f>
        <v/>
      </c>
      <c r="W7" t="str" cm="1">
        <f t="array" ref="W7">IF(OR(O7="JMP",O7="AJMP"),"1110",IF(R7="","",_xlfn.SWITCH(R7,"RA","0000","RB","0010","RC","0100","RD","0110","RE","1000","RF","1010","RG","1100","RH","1110")))</f>
        <v/>
      </c>
      <c r="X7" t="str">
        <f t="shared" ref="X7:X70" si="7">_xlfn.CONCAT(T7,U7,V7,W7)</f>
        <v/>
      </c>
      <c r="Y7" t="str">
        <f t="shared" ref="Y7:Y70" si="8">_xlfn.CONCAT(BIN2HEX(LEFT(X7,8),2),BIN2HEX(RIGHT(X7,8),2))</f>
        <v>0000</v>
      </c>
    </row>
    <row r="8" spans="1:25" x14ac:dyDescent="0.2">
      <c r="A8">
        <f t="shared" si="6"/>
        <v>2</v>
      </c>
      <c r="N8" t="str">
        <f t="shared" si="0"/>
        <v/>
      </c>
      <c r="O8" t="str">
        <f t="shared" si="1"/>
        <v/>
      </c>
      <c r="P8" t="str">
        <f t="shared" si="2"/>
        <v/>
      </c>
      <c r="Q8" t="str">
        <f t="shared" si="3"/>
        <v/>
      </c>
      <c r="R8" t="str">
        <f t="shared" si="4"/>
        <v/>
      </c>
      <c r="S8" s="3" t="str">
        <f t="shared" si="5"/>
        <v/>
      </c>
      <c r="T8" t="str" cm="1">
        <f t="array" ref="T8">_xlfn.SWITCH(O8,"COM","0000","SUB","0001","ADD","0010","DEC","0011","INC","0100","NOT","0101","AND","0110","ORR","0111","SLT","1000","SRT","1001","MOV","1010","SET","1011","SBT","1100","SGT","1101","JMP","1011","AJMP","1110","CMOV","1110","CJMP","1111","")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" t="str" cm="1">
        <f t="array" ref="U8">IF(OR(O8="CJMP",O8="JMP",O8="SET"),IF(LEFT(P8,1)=":",DEC2BIN(_xlfn.XLOOKUP(P8,$B$6:$B$303,$A$6:$A$303),8),DEC2BIN(P8,8)),IF(O8="SET",DEC2BIN(P8,8),_xlfn.SWITCH(P8,"RA","0000","RB","0010","RC","0100","RD","0110","RE","1000","RF","1010","RG","1100","RH","1110","")))</f>
        <v/>
      </c>
      <c r="V8" t="str" cm="1">
        <f t="array" ref="V8">IF(O8="","",IF(OR(O8="SET",O8="CJMP",O8="JMP"),"",IF(Q8="","0000",_xlfn.SWITCH(Q8,"RA","0000","RB","0010","RC","0100","RD","0110","RE","1000","RF","1010","RG","1100","RH","1110",""))))</f>
        <v/>
      </c>
      <c r="W8" t="str" cm="1">
        <f t="array" ref="W8">IF(OR(O8="JMP",O8="AJMP"),"1110",IF(R8="","",_xlfn.SWITCH(R8,"RA","0000","RB","0010","RC","0100","RD","0110","RE","1000","RF","1010","RG","1100","RH","1110")))</f>
        <v/>
      </c>
      <c r="X8" t="str">
        <f t="shared" si="7"/>
        <v/>
      </c>
      <c r="Y8" t="str">
        <f t="shared" si="8"/>
        <v>0000</v>
      </c>
    </row>
    <row r="9" spans="1:25" x14ac:dyDescent="0.2">
      <c r="A9">
        <f t="shared" si="6"/>
        <v>3</v>
      </c>
      <c r="N9" t="str">
        <f t="shared" si="0"/>
        <v/>
      </c>
      <c r="O9" t="str">
        <f t="shared" si="1"/>
        <v/>
      </c>
      <c r="P9" t="str">
        <f t="shared" si="2"/>
        <v/>
      </c>
      <c r="Q9" t="str">
        <f t="shared" si="3"/>
        <v/>
      </c>
      <c r="R9" t="str">
        <f t="shared" si="4"/>
        <v/>
      </c>
      <c r="S9" s="3" t="str">
        <f t="shared" si="5"/>
        <v/>
      </c>
      <c r="T9" t="str" cm="1">
        <f t="array" ref="T9">_xlfn.SWITCH(O9,"COM","0000","SUB","0001","ADD","0010","DEC","0011","INC","0100","NOT","0101","AND","0110","ORR","0111","SLT","1000","SRT","1001","MOV","1010","SET","1011","SBT","1100","SGT","1101","JMP","1011","AJMP","1110","CMOV","1110","CJMP","1111","")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" t="str" cm="1">
        <f t="array" ref="U9">IF(OR(O9="CJMP",O9="JMP",O9="SET"),IF(LEFT(P9,1)=":",DEC2BIN(_xlfn.XLOOKUP(P9,$B$6:$B$303,$A$6:$A$303),8),DEC2BIN(P9,8)),IF(O9="SET",DEC2BIN(P9,8),_xlfn.SWITCH(P9,"RA","0000","RB","0010","RC","0100","RD","0110","RE","1000","RF","1010","RG","1100","RH","1110","")))</f>
        <v/>
      </c>
      <c r="V9" t="str" cm="1">
        <f t="array" ref="V9">IF(O9="","",IF(OR(O9="SET",O9="CJMP",O9="JMP"),"",IF(Q9="","0000",_xlfn.SWITCH(Q9,"RA","0000","RB","0010","RC","0100","RD","0110","RE","1000","RF","1010","RG","1100","RH","1110",""))))</f>
        <v/>
      </c>
      <c r="W9" t="str" cm="1">
        <f t="array" ref="W9">IF(OR(O9="JMP",O9="AJMP"),"1110",IF(R9="","",_xlfn.SWITCH(R9,"RA","0000","RB","0010","RC","0100","RD","0110","RE","1000","RF","1010","RG","1100","RH","1110")))</f>
        <v/>
      </c>
      <c r="X9" t="str">
        <f t="shared" si="7"/>
        <v/>
      </c>
      <c r="Y9" t="str">
        <f t="shared" si="8"/>
        <v>0000</v>
      </c>
    </row>
    <row r="10" spans="1:25" x14ac:dyDescent="0.2">
      <c r="A10">
        <f t="shared" si="6"/>
        <v>4</v>
      </c>
      <c r="N10" t="str">
        <f t="shared" si="0"/>
        <v/>
      </c>
      <c r="O10" t="str">
        <f t="shared" si="1"/>
        <v/>
      </c>
      <c r="P10" t="str">
        <f t="shared" si="2"/>
        <v/>
      </c>
      <c r="Q10" t="str">
        <f t="shared" si="3"/>
        <v/>
      </c>
      <c r="R10" t="str">
        <f t="shared" si="4"/>
        <v/>
      </c>
      <c r="S10" s="3" t="str">
        <f t="shared" si="5"/>
        <v/>
      </c>
      <c r="T10" t="str" cm="1">
        <f t="array" ref="T10">_xlfn.SWITCH(O10,"COM","0000","SUB","0001","ADD","0010","DEC","0011","INC","0100","NOT","0101","AND","0110","ORR","0111","SLT","1000","SRT","1001","MOV","1010","SET","1011","SBT","1100","SGT","1101","JMP","1011","AJMP","1110","CMOV","1110","CJMP","1111","")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" t="str" cm="1">
        <f t="array" ref="U10">IF(OR(O10="CJMP",O10="JMP",O10="SET"),IF(LEFT(P10,1)=":",DEC2BIN(_xlfn.XLOOKUP(P10,$B$6:$B$303,$A$6:$A$303),8),DEC2BIN(P10,8)),IF(O10="SET",DEC2BIN(P10,8),_xlfn.SWITCH(P10,"RA","0000","RB","0010","RC","0100","RD","0110","RE","1000","RF","1010","RG","1100","RH","1110","")))</f>
        <v/>
      </c>
      <c r="V10" t="str" cm="1">
        <f t="array" ref="V10">IF(O10="","",IF(OR(O10="SET",O10="CJMP",O10="JMP"),"",IF(Q10="","0000",_xlfn.SWITCH(Q10,"RA","0000","RB","0010","RC","0100","RD","0110","RE","1000","RF","1010","RG","1100","RH","1110",""))))</f>
        <v/>
      </c>
      <c r="W10" t="str" cm="1">
        <f t="array" ref="W10">IF(OR(O10="JMP",O10="AJMP"),"1110",IF(R10="","",_xlfn.SWITCH(R10,"RA","0000","RB","0010","RC","0100","RD","0110","RE","1000","RF","1010","RG","1100","RH","1110")))</f>
        <v/>
      </c>
      <c r="X10" t="str">
        <f t="shared" si="7"/>
        <v/>
      </c>
      <c r="Y10" t="str">
        <f t="shared" si="8"/>
        <v>0000</v>
      </c>
    </row>
    <row r="11" spans="1:25" x14ac:dyDescent="0.2">
      <c r="A11">
        <f t="shared" si="6"/>
        <v>5</v>
      </c>
      <c r="N11" t="str">
        <f t="shared" si="0"/>
        <v/>
      </c>
      <c r="O11" t="str">
        <f t="shared" si="1"/>
        <v/>
      </c>
      <c r="P11" t="str">
        <f t="shared" si="2"/>
        <v/>
      </c>
      <c r="Q11" t="str">
        <f t="shared" si="3"/>
        <v/>
      </c>
      <c r="R11" t="str">
        <f t="shared" si="4"/>
        <v/>
      </c>
      <c r="S11" s="3" t="str">
        <f t="shared" si="5"/>
        <v/>
      </c>
      <c r="T11" t="str" cm="1">
        <f t="array" ref="T11">_xlfn.SWITCH(O11,"COM","0000","SUB","0001","ADD","0010","DEC","0011","INC","0100","NOT","0101","AND","0110","ORR","0111","SLT","1000","SRT","1001","MOV","1010","SET","1011","SBT","1100","SGT","1101","JMP","1011","AJMP","1110","CMOV","1110","CJMP","1111","")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" t="str" cm="1">
        <f t="array" ref="U11">IF(OR(O11="CJMP",O11="JMP",O11="SET"),IF(LEFT(P11,1)=":",DEC2BIN(_xlfn.XLOOKUP(P11,$B$6:$B$303,$A$6:$A$303),8),DEC2BIN(P11,8)),IF(O11="SET",DEC2BIN(P11,8),_xlfn.SWITCH(P11,"RA","0000","RB","0010","RC","0100","RD","0110","RE","1000","RF","1010","RG","1100","RH","1110","")))</f>
        <v/>
      </c>
      <c r="V11" t="str" cm="1">
        <f t="array" ref="V11">IF(O11="","",IF(OR(O11="SET",O11="CJMP",O11="JMP"),"",IF(Q11="","0000",_xlfn.SWITCH(Q11,"RA","0000","RB","0010","RC","0100","RD","0110","RE","1000","RF","1010","RG","1100","RH","1110",""))))</f>
        <v/>
      </c>
      <c r="W11" t="str" cm="1">
        <f t="array" ref="W11">IF(OR(O11="JMP",O11="AJMP"),"1110",IF(R11="","",_xlfn.SWITCH(R11,"RA","0000","RB","0010","RC","0100","RD","0110","RE","1000","RF","1010","RG","1100","RH","1110")))</f>
        <v/>
      </c>
      <c r="X11" t="str">
        <f t="shared" si="7"/>
        <v/>
      </c>
      <c r="Y11" t="str">
        <f t="shared" si="8"/>
        <v>0000</v>
      </c>
    </row>
    <row r="12" spans="1:25" x14ac:dyDescent="0.2">
      <c r="A12">
        <f t="shared" si="6"/>
        <v>6</v>
      </c>
      <c r="N12" t="str">
        <f t="shared" si="0"/>
        <v/>
      </c>
      <c r="O12" t="str">
        <f t="shared" si="1"/>
        <v/>
      </c>
      <c r="P12" t="str">
        <f t="shared" si="2"/>
        <v/>
      </c>
      <c r="Q12" t="str">
        <f t="shared" si="3"/>
        <v/>
      </c>
      <c r="R12" t="str">
        <f t="shared" si="4"/>
        <v/>
      </c>
      <c r="S12" s="3" t="str">
        <f t="shared" si="5"/>
        <v/>
      </c>
      <c r="T12" t="str" cm="1">
        <f t="array" ref="T12">_xlfn.SWITCH(O12,"COM","0000","SUB","0001","ADD","0010","DEC","0011","INC","0100","NOT","0101","AND","0110","ORR","0111","SLT","1000","SRT","1001","MOV","1010","SET","1011","SBT","1100","SGT","1101","JMP","1011","AJMP","1110","CMOV","1110","CJMP","1111","")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" t="str" cm="1">
        <f t="array" ref="U12">IF(OR(O12="CJMP",O12="JMP",O12="SET"),IF(LEFT(P12,1)=":",DEC2BIN(_xlfn.XLOOKUP(P12,$B$6:$B$303,$A$6:$A$303),8),DEC2BIN(P12,8)),IF(O12="SET",DEC2BIN(P12,8),_xlfn.SWITCH(P12,"RA","0000","RB","0010","RC","0100","RD","0110","RE","1000","RF","1010","RG","1100","RH","1110","")))</f>
        <v/>
      </c>
      <c r="V12" t="str" cm="1">
        <f t="array" ref="V12">IF(O12="","",IF(OR(O12="SET",O12="CJMP",O12="JMP"),"",IF(Q12="","0000",_xlfn.SWITCH(Q12,"RA","0000","RB","0010","RC","0100","RD","0110","RE","1000","RF","1010","RG","1100","RH","1110",""))))</f>
        <v/>
      </c>
      <c r="W12" t="str" cm="1">
        <f t="array" ref="W12">IF(OR(O12="JMP",O12="AJMP"),"1110",IF(R12="","",_xlfn.SWITCH(R12,"RA","0000","RB","0010","RC","0100","RD","0110","RE","1000","RF","1010","RG","1100","RH","1110")))</f>
        <v/>
      </c>
      <c r="X12" t="str">
        <f t="shared" si="7"/>
        <v/>
      </c>
      <c r="Y12" t="str">
        <f t="shared" si="8"/>
        <v>0000</v>
      </c>
    </row>
    <row r="13" spans="1:25" x14ac:dyDescent="0.2">
      <c r="A13">
        <f t="shared" si="6"/>
        <v>7</v>
      </c>
      <c r="N13" t="str">
        <f t="shared" si="0"/>
        <v/>
      </c>
      <c r="O13" t="str">
        <f t="shared" si="1"/>
        <v/>
      </c>
      <c r="P13" t="str">
        <f t="shared" si="2"/>
        <v/>
      </c>
      <c r="Q13" t="str">
        <f t="shared" si="3"/>
        <v/>
      </c>
      <c r="R13" t="str">
        <f t="shared" si="4"/>
        <v/>
      </c>
      <c r="S13" s="3" t="str">
        <f t="shared" si="5"/>
        <v/>
      </c>
      <c r="T13" t="str" cm="1">
        <f t="array" ref="T13">_xlfn.SWITCH(O13,"COM","0000","SUB","0001","ADD","0010","DEC","0011","INC","0100","NOT","0101","AND","0110","ORR","0111","SLT","1000","SRT","1001","MOV","1010","SET","1011","SBT","1100","SGT","1101","JMP","1011","AJMP","1110","CMOV","1110","CJMP","1111","")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" t="str" cm="1">
        <f t="array" ref="U13">IF(OR(O13="CJMP",O13="JMP",O13="SET"),IF(LEFT(P13,1)=":",DEC2BIN(_xlfn.XLOOKUP(P13,$B$6:$B$303,$A$6:$A$303),8),DEC2BIN(P13,8)),IF(O13="SET",DEC2BIN(P13,8),_xlfn.SWITCH(P13,"RA","0000","RB","0010","RC","0100","RD","0110","RE","1000","RF","1010","RG","1100","RH","1110","")))</f>
        <v/>
      </c>
      <c r="V13" t="str" cm="1">
        <f t="array" ref="V13">IF(O13="","",IF(OR(O13="SET",O13="CJMP",O13="JMP"),"",IF(Q13="","0000",_xlfn.SWITCH(Q13,"RA","0000","RB","0010","RC","0100","RD","0110","RE","1000","RF","1010","RG","1100","RH","1110",""))))</f>
        <v/>
      </c>
      <c r="W13" t="str" cm="1">
        <f t="array" ref="W13">IF(OR(O13="JMP",O13="AJMP"),"1110",IF(R13="","",_xlfn.SWITCH(R13,"RA","0000","RB","0010","RC","0100","RD","0110","RE","1000","RF","1010","RG","1100","RH","1110")))</f>
        <v/>
      </c>
      <c r="X13" t="str">
        <f t="shared" si="7"/>
        <v/>
      </c>
      <c r="Y13" t="str">
        <f t="shared" si="8"/>
        <v>0000</v>
      </c>
    </row>
    <row r="14" spans="1:25" x14ac:dyDescent="0.2">
      <c r="A14">
        <f t="shared" si="6"/>
        <v>8</v>
      </c>
      <c r="N14" t="str">
        <f t="shared" si="0"/>
        <v/>
      </c>
      <c r="O14" t="str">
        <f t="shared" si="1"/>
        <v/>
      </c>
      <c r="P14" t="str">
        <f t="shared" si="2"/>
        <v/>
      </c>
      <c r="Q14" t="str">
        <f t="shared" si="3"/>
        <v/>
      </c>
      <c r="R14" t="str">
        <f t="shared" si="4"/>
        <v/>
      </c>
      <c r="S14" s="3" t="str">
        <f t="shared" si="5"/>
        <v/>
      </c>
      <c r="T14" t="str" cm="1">
        <f t="array" ref="T14">_xlfn.SWITCH(O14,"COM","0000","SUB","0001","ADD","0010","DEC","0011","INC","0100","NOT","0101","AND","0110","ORR","0111","SLT","1000","SRT","1001","MOV","1010","SET","1011","SBT","1100","SGT","1101","JMP","1011","AJMP","1110","CMOV","1110","CJMP","1111","")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" t="str" cm="1">
        <f t="array" ref="U14">IF(OR(O14="CJMP",O14="JMP",O14="SET"),IF(LEFT(P14,1)=":",DEC2BIN(_xlfn.XLOOKUP(P14,$B$6:$B$303,$A$6:$A$303),8),DEC2BIN(P14,8)),IF(O14="SET",DEC2BIN(P14,8),_xlfn.SWITCH(P14,"RA","0000","RB","0010","RC","0100","RD","0110","RE","1000","RF","1010","RG","1100","RH","1110","")))</f>
        <v/>
      </c>
      <c r="V14" t="str" cm="1">
        <f t="array" ref="V14">IF(O14="","",IF(OR(O14="SET",O14="CJMP",O14="JMP"),"",IF(Q14="","0000",_xlfn.SWITCH(Q14,"RA","0000","RB","0010","RC","0100","RD","0110","RE","1000","RF","1010","RG","1100","RH","1110",""))))</f>
        <v/>
      </c>
      <c r="W14" t="str" cm="1">
        <f t="array" ref="W14">IF(OR(O14="JMP",O14="AJMP"),"1110",IF(R14="","",_xlfn.SWITCH(R14,"RA","0000","RB","0010","RC","0100","RD","0110","RE","1000","RF","1010","RG","1100","RH","1110")))</f>
        <v/>
      </c>
      <c r="X14" t="str">
        <f t="shared" si="7"/>
        <v/>
      </c>
      <c r="Y14" t="str">
        <f t="shared" si="8"/>
        <v>0000</v>
      </c>
    </row>
    <row r="15" spans="1:25" x14ac:dyDescent="0.2">
      <c r="A15">
        <f t="shared" si="6"/>
        <v>9</v>
      </c>
      <c r="N15" t="str">
        <f t="shared" si="0"/>
        <v/>
      </c>
      <c r="O15" t="str">
        <f t="shared" si="1"/>
        <v/>
      </c>
      <c r="P15" t="str">
        <f t="shared" si="2"/>
        <v/>
      </c>
      <c r="Q15" t="str">
        <f t="shared" si="3"/>
        <v/>
      </c>
      <c r="R15" t="str">
        <f t="shared" si="4"/>
        <v/>
      </c>
      <c r="S15" s="3" t="str">
        <f t="shared" si="5"/>
        <v/>
      </c>
      <c r="T15" t="str" cm="1">
        <f t="array" ref="T15">_xlfn.SWITCH(O15,"COM","0000","SUB","0001","ADD","0010","DEC","0011","INC","0100","NOT","0101","AND","0110","ORR","0111","SLT","1000","SRT","1001","MOV","1010","SET","1011","SBT","1100","SGT","1101","JMP","1011","AJMP","1110","CMOV","1110","CJMP","1111","")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" t="str" cm="1">
        <f t="array" ref="U15">IF(OR(O15="CJMP",O15="JMP",O15="SET"),IF(LEFT(P15,1)=":",DEC2BIN(_xlfn.XLOOKUP(P15,$B$6:$B$303,$A$6:$A$303),8),DEC2BIN(P15,8)),IF(O15="SET",DEC2BIN(P15,8),_xlfn.SWITCH(P15,"RA","0000","RB","0010","RC","0100","RD","0110","RE","1000","RF","1010","RG","1100","RH","1110","")))</f>
        <v/>
      </c>
      <c r="V15" t="str" cm="1">
        <f t="array" ref="V15">IF(O15="","",IF(OR(O15="SET",O15="CJMP",O15="JMP"),"",IF(Q15="","0000",_xlfn.SWITCH(Q15,"RA","0000","RB","0010","RC","0100","RD","0110","RE","1000","RF","1010","RG","1100","RH","1110",""))))</f>
        <v/>
      </c>
      <c r="W15" t="str" cm="1">
        <f t="array" ref="W15">IF(OR(O15="JMP",O15="AJMP"),"1110",IF(R15="","",_xlfn.SWITCH(R15,"RA","0000","RB","0010","RC","0100","RD","0110","RE","1000","RF","1010","RG","1100","RH","1110")))</f>
        <v/>
      </c>
      <c r="X15" t="str">
        <f t="shared" si="7"/>
        <v/>
      </c>
      <c r="Y15" t="str">
        <f t="shared" si="8"/>
        <v>0000</v>
      </c>
    </row>
    <row r="16" spans="1:25" x14ac:dyDescent="0.2">
      <c r="A16">
        <f t="shared" si="6"/>
        <v>10</v>
      </c>
      <c r="N16" t="str">
        <f t="shared" si="0"/>
        <v/>
      </c>
      <c r="O16" t="str">
        <f t="shared" si="1"/>
        <v/>
      </c>
      <c r="P16" t="str">
        <f t="shared" si="2"/>
        <v/>
      </c>
      <c r="Q16" t="str">
        <f t="shared" si="3"/>
        <v/>
      </c>
      <c r="R16" t="str">
        <f t="shared" si="4"/>
        <v/>
      </c>
      <c r="S16" s="3" t="str">
        <f t="shared" si="5"/>
        <v/>
      </c>
      <c r="T16" t="str" cm="1">
        <f t="array" ref="T16">_xlfn.SWITCH(O16,"COM","0000","SUB","0001","ADD","0010","DEC","0011","INC","0100","NOT","0101","AND","0110","ORR","0111","SLT","1000","SRT","1001","MOV","1010","SET","1011","SBT","1100","SGT","1101","JMP","1011","AJMP","1110","CMOV","1110","CJMP","1111","")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" t="str" cm="1">
        <f t="array" ref="U16">IF(OR(O16="CJMP",O16="JMP",O16="SET"),IF(LEFT(P16,1)=":",DEC2BIN(_xlfn.XLOOKUP(P16,$B$6:$B$303,$A$6:$A$303),8),DEC2BIN(P16,8)),IF(O16="SET",DEC2BIN(P16,8),_xlfn.SWITCH(P16,"RA","0000","RB","0010","RC","0100","RD","0110","RE","1000","RF","1010","RG","1100","RH","1110","")))</f>
        <v/>
      </c>
      <c r="V16" t="str" cm="1">
        <f t="array" ref="V16">IF(O16="","",IF(OR(O16="SET",O16="CJMP",O16="JMP"),"",IF(Q16="","0000",_xlfn.SWITCH(Q16,"RA","0000","RB","0010","RC","0100","RD","0110","RE","1000","RF","1010","RG","1100","RH","1110",""))))</f>
        <v/>
      </c>
      <c r="W16" t="str" cm="1">
        <f t="array" ref="W16">IF(OR(O16="JMP",O16="AJMP"),"1110",IF(R16="","",_xlfn.SWITCH(R16,"RA","0000","RB","0010","RC","0100","RD","0110","RE","1000","RF","1010","RG","1100","RH","1110")))</f>
        <v/>
      </c>
      <c r="X16" t="str">
        <f t="shared" si="7"/>
        <v/>
      </c>
      <c r="Y16" t="str">
        <f t="shared" si="8"/>
        <v>0000</v>
      </c>
    </row>
    <row r="17" spans="1:25" x14ac:dyDescent="0.2">
      <c r="A17">
        <f t="shared" si="6"/>
        <v>11</v>
      </c>
      <c r="N17" t="str">
        <f t="shared" si="0"/>
        <v/>
      </c>
      <c r="O17" t="str">
        <f t="shared" si="1"/>
        <v/>
      </c>
      <c r="P17" t="str">
        <f t="shared" si="2"/>
        <v/>
      </c>
      <c r="Q17" t="str">
        <f t="shared" si="3"/>
        <v/>
      </c>
      <c r="R17" t="str">
        <f t="shared" si="4"/>
        <v/>
      </c>
      <c r="S17" s="3" t="str">
        <f t="shared" si="5"/>
        <v/>
      </c>
      <c r="T17" t="str" cm="1">
        <f t="array" ref="T17">_xlfn.SWITCH(O17,"COM","0000","SUB","0001","ADD","0010","DEC","0011","INC","0100","NOT","0101","AND","0110","ORR","0111","SLT","1000","SRT","1001","MOV","1010","SET","1011","SBT","1100","SGT","1101","JMP","1011","AJMP","1110","CMOV","1110","CJMP","1111","")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" t="str" cm="1">
        <f t="array" ref="U17">IF(OR(O17="CJMP",O17="JMP",O17="SET"),IF(LEFT(P17,1)=":",DEC2BIN(_xlfn.XLOOKUP(P17,$B$6:$B$303,$A$6:$A$303),8),DEC2BIN(P17,8)),IF(O17="SET",DEC2BIN(P17,8),_xlfn.SWITCH(P17,"RA","0000","RB","0010","RC","0100","RD","0110","RE","1000","RF","1010","RG","1100","RH","1110","")))</f>
        <v/>
      </c>
      <c r="V17" t="str" cm="1">
        <f t="array" ref="V17">IF(O17="","",IF(OR(O17="SET",O17="CJMP",O17="JMP"),"",IF(Q17="","0000",_xlfn.SWITCH(Q17,"RA","0000","RB","0010","RC","0100","RD","0110","RE","1000","RF","1010","RG","1100","RH","1110",""))))</f>
        <v/>
      </c>
      <c r="W17" t="str" cm="1">
        <f t="array" ref="W17">IF(OR(O17="JMP",O17="AJMP"),"1110",IF(R17="","",_xlfn.SWITCH(R17,"RA","0000","RB","0010","RC","0100","RD","0110","RE","1000","RF","1010","RG","1100","RH","1110")))</f>
        <v/>
      </c>
      <c r="X17" t="str">
        <f t="shared" si="7"/>
        <v/>
      </c>
      <c r="Y17" t="str">
        <f t="shared" si="8"/>
        <v>0000</v>
      </c>
    </row>
    <row r="18" spans="1:25" x14ac:dyDescent="0.2">
      <c r="A18">
        <f t="shared" si="6"/>
        <v>12</v>
      </c>
      <c r="N18" t="str">
        <f t="shared" si="0"/>
        <v/>
      </c>
      <c r="O18" t="str">
        <f t="shared" si="1"/>
        <v/>
      </c>
      <c r="P18" t="str">
        <f t="shared" si="2"/>
        <v/>
      </c>
      <c r="Q18" t="str">
        <f t="shared" si="3"/>
        <v/>
      </c>
      <c r="R18" t="str">
        <f t="shared" si="4"/>
        <v/>
      </c>
      <c r="S18" s="3" t="str">
        <f t="shared" si="5"/>
        <v/>
      </c>
      <c r="T18" t="str" cm="1">
        <f t="array" ref="T18">_xlfn.SWITCH(O18,"COM","0000","SUB","0001","ADD","0010","DEC","0011","INC","0100","NOT","0101","AND","0110","ORR","0111","SLT","1000","SRT","1001","MOV","1010","SET","1011","SBT","1100","SGT","1101","JMP","1011","AJMP","1110","CMOV","1110","CJMP","1111","")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" t="str" cm="1">
        <f t="array" ref="U18">IF(OR(O18="CJMP",O18="JMP",O18="SET"),IF(LEFT(P18,1)=":",DEC2BIN(_xlfn.XLOOKUP(P18,$B$6:$B$303,$A$6:$A$303),8),DEC2BIN(P18,8)),IF(O18="SET",DEC2BIN(P18,8),_xlfn.SWITCH(P18,"RA","0000","RB","0010","RC","0100","RD","0110","RE","1000","RF","1010","RG","1100","RH","1110","")))</f>
        <v/>
      </c>
      <c r="V18" t="str" cm="1">
        <f t="array" ref="V18">IF(O18="","",IF(OR(O18="SET",O18="CJMP",O18="JMP"),"",IF(Q18="","0000",_xlfn.SWITCH(Q18,"RA","0000","RB","0010","RC","0100","RD","0110","RE","1000","RF","1010","RG","1100","RH","1110",""))))</f>
        <v/>
      </c>
      <c r="W18" t="str" cm="1">
        <f t="array" ref="W18">IF(OR(O18="JMP",O18="AJMP"),"1110",IF(R18="","",_xlfn.SWITCH(R18,"RA","0000","RB","0010","RC","0100","RD","0110","RE","1000","RF","1010","RG","1100","RH","1110")))</f>
        <v/>
      </c>
      <c r="X18" t="str">
        <f t="shared" si="7"/>
        <v/>
      </c>
      <c r="Y18" t="str">
        <f t="shared" si="8"/>
        <v>0000</v>
      </c>
    </row>
    <row r="19" spans="1:25" x14ac:dyDescent="0.2">
      <c r="A19">
        <f t="shared" si="6"/>
        <v>13</v>
      </c>
      <c r="N19" t="str">
        <f t="shared" si="0"/>
        <v/>
      </c>
      <c r="O19" t="str">
        <f t="shared" si="1"/>
        <v/>
      </c>
      <c r="P19" t="str">
        <f t="shared" si="2"/>
        <v/>
      </c>
      <c r="Q19" t="str">
        <f t="shared" si="3"/>
        <v/>
      </c>
      <c r="R19" t="str">
        <f t="shared" si="4"/>
        <v/>
      </c>
      <c r="S19" s="3" t="str">
        <f t="shared" si="5"/>
        <v/>
      </c>
      <c r="T19" t="str" cm="1">
        <f t="array" ref="T19">_xlfn.SWITCH(O19,"COM","0000","SUB","0001","ADD","0010","DEC","0011","INC","0100","NOT","0101","AND","0110","ORR","0111","SLT","1000","SRT","1001","MOV","1010","SET","1011","SBT","1100","SGT","1101","JMP","1011","AJMP","1110","CMOV","1110","CJMP","1111","")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" t="str" cm="1">
        <f t="array" ref="U19">IF(OR(O19="CJMP",O19="JMP",O19="SET"),IF(LEFT(P19,1)=":",DEC2BIN(_xlfn.XLOOKUP(P19,$B$6:$B$303,$A$6:$A$303),8),DEC2BIN(P19,8)),IF(O19="SET",DEC2BIN(P19,8),_xlfn.SWITCH(P19,"RA","0000","RB","0010","RC","0100","RD","0110","RE","1000","RF","1010","RG","1100","RH","1110","")))</f>
        <v/>
      </c>
      <c r="V19" t="str" cm="1">
        <f t="array" ref="V19">IF(O19="","",IF(OR(O19="SET",O19="CJMP",O19="JMP"),"",IF(Q19="","0000",_xlfn.SWITCH(Q19,"RA","0000","RB","0010","RC","0100","RD","0110","RE","1000","RF","1010","RG","1100","RH","1110",""))))</f>
        <v/>
      </c>
      <c r="W19" t="str" cm="1">
        <f t="array" ref="W19">IF(OR(O19="JMP",O19="AJMP"),"1110",IF(R19="","",_xlfn.SWITCH(R19,"RA","0000","RB","0010","RC","0100","RD","0110","RE","1000","RF","1010","RG","1100","RH","1110")))</f>
        <v/>
      </c>
      <c r="X19" t="str">
        <f t="shared" si="7"/>
        <v/>
      </c>
      <c r="Y19" t="str">
        <f t="shared" si="8"/>
        <v>0000</v>
      </c>
    </row>
    <row r="20" spans="1:25" x14ac:dyDescent="0.2">
      <c r="A20">
        <f t="shared" si="6"/>
        <v>14</v>
      </c>
      <c r="N20" t="str">
        <f t="shared" si="0"/>
        <v/>
      </c>
      <c r="O20" t="str">
        <f t="shared" si="1"/>
        <v/>
      </c>
      <c r="P20" t="str">
        <f t="shared" si="2"/>
        <v/>
      </c>
      <c r="Q20" t="str">
        <f t="shared" si="3"/>
        <v/>
      </c>
      <c r="R20" t="str">
        <f t="shared" si="4"/>
        <v/>
      </c>
      <c r="S20" s="3" t="str">
        <f t="shared" si="5"/>
        <v/>
      </c>
      <c r="T20" t="str" cm="1">
        <f t="array" ref="T20">_xlfn.SWITCH(O20,"COM","0000","SUB","0001","ADD","0010","DEC","0011","INC","0100","NOT","0101","AND","0110","ORR","0111","SLT","1000","SRT","1001","MOV","1010","SET","1011","SBT","1100","SGT","1101","JMP","1011","AJMP","1110","CMOV","1110","CJMP","1111","")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" t="str" cm="1">
        <f t="array" ref="U20">IF(OR(O20="CJMP",O20="JMP",O20="SET"),IF(LEFT(P20,1)=":",DEC2BIN(_xlfn.XLOOKUP(P20,$B$6:$B$303,$A$6:$A$303),8),DEC2BIN(P20,8)),IF(O20="SET",DEC2BIN(P20,8),_xlfn.SWITCH(P20,"RA","0000","RB","0010","RC","0100","RD","0110","RE","1000","RF","1010","RG","1100","RH","1110","")))</f>
        <v/>
      </c>
      <c r="V20" t="str" cm="1">
        <f t="array" ref="V20">IF(O20="","",IF(OR(O20="SET",O20="CJMP",O20="JMP"),"",IF(Q20="","0000",_xlfn.SWITCH(Q20,"RA","0000","RB","0010","RC","0100","RD","0110","RE","1000","RF","1010","RG","1100","RH","1110",""))))</f>
        <v/>
      </c>
      <c r="W20" t="str" cm="1">
        <f t="array" ref="W20">IF(OR(O20="JMP",O20="AJMP"),"1110",IF(R20="","",_xlfn.SWITCH(R20,"RA","0000","RB","0010","RC","0100","RD","0110","RE","1000","RF","1010","RG","1100","RH","1110")))</f>
        <v/>
      </c>
      <c r="X20" t="str">
        <f t="shared" si="7"/>
        <v/>
      </c>
      <c r="Y20" t="str">
        <f t="shared" si="8"/>
        <v>0000</v>
      </c>
    </row>
    <row r="21" spans="1:25" x14ac:dyDescent="0.2">
      <c r="A21">
        <f t="shared" si="6"/>
        <v>15</v>
      </c>
      <c r="N21" t="str">
        <f t="shared" si="0"/>
        <v/>
      </c>
      <c r="O21" t="str">
        <f t="shared" si="1"/>
        <v/>
      </c>
      <c r="P21" t="str">
        <f t="shared" si="2"/>
        <v/>
      </c>
      <c r="Q21" t="str">
        <f t="shared" si="3"/>
        <v/>
      </c>
      <c r="R21" t="str">
        <f t="shared" si="4"/>
        <v/>
      </c>
      <c r="S21" s="3" t="str">
        <f t="shared" si="5"/>
        <v/>
      </c>
      <c r="T21" t="str" cm="1">
        <f t="array" ref="T21">_xlfn.SWITCH(O21,"COM","0000","SUB","0001","ADD","0010","DEC","0011","INC","0100","NOT","0101","AND","0110","ORR","0111","SLT","1000","SRT","1001","MOV","1010","SET","1011","SBT","1100","SGT","1101","JMP","1011","AJMP","1110","CMOV","1110","CJMP","1111","")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" t="str" cm="1">
        <f t="array" ref="U21">IF(OR(O21="CJMP",O21="JMP",O21="SET"),IF(LEFT(P21,1)=":",DEC2BIN(_xlfn.XLOOKUP(P21,$B$6:$B$303,$A$6:$A$303),8),DEC2BIN(P21,8)),IF(O21="SET",DEC2BIN(P21,8),_xlfn.SWITCH(P21,"RA","0000","RB","0010","RC","0100","RD","0110","RE","1000","RF","1010","RG","1100","RH","1110","")))</f>
        <v/>
      </c>
      <c r="V21" t="str" cm="1">
        <f t="array" ref="V21">IF(O21="","",IF(OR(O21="SET",O21="CJMP",O21="JMP"),"",IF(Q21="","0000",_xlfn.SWITCH(Q21,"RA","0000","RB","0010","RC","0100","RD","0110","RE","1000","RF","1010","RG","1100","RH","1110",""))))</f>
        <v/>
      </c>
      <c r="W21" t="str" cm="1">
        <f t="array" ref="W21">IF(OR(O21="JMP",O21="AJMP"),"1110",IF(R21="","",_xlfn.SWITCH(R21,"RA","0000","RB","0010","RC","0100","RD","0110","RE","1000","RF","1010","RG","1100","RH","1110")))</f>
        <v/>
      </c>
      <c r="X21" t="str">
        <f t="shared" si="7"/>
        <v/>
      </c>
      <c r="Y21" t="str">
        <f t="shared" si="8"/>
        <v>0000</v>
      </c>
    </row>
    <row r="22" spans="1:25" x14ac:dyDescent="0.2">
      <c r="A22">
        <f t="shared" si="6"/>
        <v>16</v>
      </c>
      <c r="N22" t="str">
        <f t="shared" si="0"/>
        <v/>
      </c>
      <c r="O22" t="str">
        <f t="shared" si="1"/>
        <v/>
      </c>
      <c r="P22" t="str">
        <f t="shared" si="2"/>
        <v/>
      </c>
      <c r="Q22" t="str">
        <f t="shared" si="3"/>
        <v/>
      </c>
      <c r="R22" t="str">
        <f t="shared" si="4"/>
        <v/>
      </c>
      <c r="S22" s="3" t="str">
        <f t="shared" si="5"/>
        <v/>
      </c>
      <c r="T22" t="str" cm="1">
        <f t="array" ref="T22">_xlfn.SWITCH(O22,"COM","0000","SUB","0001","ADD","0010","DEC","0011","INC","0100","NOT","0101","AND","0110","ORR","0111","SLT","1000","SRT","1001","MOV","1010","SET","1011","SBT","1100","SGT","1101","JMP","1011","AJMP","1110","CMOV","1110","CJMP","1111","")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" t="str" cm="1">
        <f t="array" ref="U22">IF(OR(O22="CJMP",O22="JMP",O22="SET"),IF(LEFT(P22,1)=":",DEC2BIN(_xlfn.XLOOKUP(P22,$B$6:$B$303,$A$6:$A$303),8),DEC2BIN(P22,8)),IF(O22="SET",DEC2BIN(P22,8),_xlfn.SWITCH(P22,"RA","0000","RB","0010","RC","0100","RD","0110","RE","1000","RF","1010","RG","1100","RH","1110","")))</f>
        <v/>
      </c>
      <c r="V22" t="str" cm="1">
        <f t="array" ref="V22">IF(O22="","",IF(OR(O22="SET",O22="CJMP",O22="JMP"),"",IF(Q22="","0000",_xlfn.SWITCH(Q22,"RA","0000","RB","0010","RC","0100","RD","0110","RE","1000","RF","1010","RG","1100","RH","1110",""))))</f>
        <v/>
      </c>
      <c r="W22" t="str" cm="1">
        <f t="array" ref="W22">IF(OR(O22="JMP",O22="AJMP"),"1110",IF(R22="","",_xlfn.SWITCH(R22,"RA","0000","RB","0010","RC","0100","RD","0110","RE","1000","RF","1010","RG","1100","RH","1110")))</f>
        <v/>
      </c>
      <c r="X22" t="str">
        <f t="shared" si="7"/>
        <v/>
      </c>
      <c r="Y22" t="str">
        <f t="shared" si="8"/>
        <v>0000</v>
      </c>
    </row>
    <row r="23" spans="1:25" x14ac:dyDescent="0.2">
      <c r="A23">
        <f t="shared" si="6"/>
        <v>17</v>
      </c>
      <c r="N23" t="str">
        <f t="shared" si="0"/>
        <v/>
      </c>
      <c r="O23" t="str">
        <f t="shared" si="1"/>
        <v/>
      </c>
      <c r="P23" t="str">
        <f t="shared" si="2"/>
        <v/>
      </c>
      <c r="Q23" t="str">
        <f t="shared" si="3"/>
        <v/>
      </c>
      <c r="R23" t="str">
        <f t="shared" si="4"/>
        <v/>
      </c>
      <c r="S23" s="3" t="str">
        <f t="shared" si="5"/>
        <v/>
      </c>
      <c r="T23" t="str" cm="1">
        <f t="array" ref="T23">_xlfn.SWITCH(O23,"COM","0000","SUB","0001","ADD","0010","DEC","0011","INC","0100","NOT","0101","AND","0110","ORR","0111","SLT","1000","SRT","1001","MOV","1010","SET","1011","SBT","1100","SGT","1101","JMP","1011","AJMP","1110","CMOV","1110","CJMP","1111","")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" t="str" cm="1">
        <f t="array" ref="U23">IF(OR(O23="CJMP",O23="JMP",O23="SET"),IF(LEFT(P23,1)=":",DEC2BIN(_xlfn.XLOOKUP(P23,$B$6:$B$303,$A$6:$A$303),8),DEC2BIN(P23,8)),IF(O23="SET",DEC2BIN(P23,8),_xlfn.SWITCH(P23,"RA","0000","RB","0010","RC","0100","RD","0110","RE","1000","RF","1010","RG","1100","RH","1110","")))</f>
        <v/>
      </c>
      <c r="V23" t="str" cm="1">
        <f t="array" ref="V23">IF(O23="","",IF(OR(O23="SET",O23="CJMP",O23="JMP"),"",IF(Q23="","0000",_xlfn.SWITCH(Q23,"RA","0000","RB","0010","RC","0100","RD","0110","RE","1000","RF","1010","RG","1100","RH","1110",""))))</f>
        <v/>
      </c>
      <c r="W23" t="str" cm="1">
        <f t="array" ref="W23">IF(OR(O23="JMP",O23="AJMP"),"1110",IF(R23="","",_xlfn.SWITCH(R23,"RA","0000","RB","0010","RC","0100","RD","0110","RE","1000","RF","1010","RG","1100","RH","1110")))</f>
        <v/>
      </c>
      <c r="X23" t="str">
        <f t="shared" si="7"/>
        <v/>
      </c>
      <c r="Y23" t="str">
        <f t="shared" si="8"/>
        <v>0000</v>
      </c>
    </row>
    <row r="24" spans="1:25" x14ac:dyDescent="0.2">
      <c r="A24">
        <f t="shared" si="6"/>
        <v>18</v>
      </c>
      <c r="N24" t="str">
        <f t="shared" si="0"/>
        <v/>
      </c>
      <c r="O24" t="str">
        <f t="shared" si="1"/>
        <v/>
      </c>
      <c r="P24" t="str">
        <f t="shared" si="2"/>
        <v/>
      </c>
      <c r="Q24" t="str">
        <f t="shared" si="3"/>
        <v/>
      </c>
      <c r="R24" t="str">
        <f t="shared" si="4"/>
        <v/>
      </c>
      <c r="S24" s="3" t="str">
        <f t="shared" si="5"/>
        <v/>
      </c>
      <c r="T24" t="str" cm="1">
        <f t="array" ref="T24">_xlfn.SWITCH(O24,"COM","0000","SUB","0001","ADD","0010","DEC","0011","INC","0100","NOT","0101","AND","0110","ORR","0111","SLT","1000","SRT","1001","MOV","1010","SET","1011","SBT","1100","SGT","1101","JMP","1011","AJMP","1110","CMOV","1110","CJMP","1111","")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" t="str" cm="1">
        <f t="array" ref="U24">IF(OR(O24="CJMP",O24="JMP",O24="SET"),IF(LEFT(P24,1)=":",DEC2BIN(_xlfn.XLOOKUP(P24,$B$6:$B$303,$A$6:$A$303),8),DEC2BIN(P24,8)),IF(O24="SET",DEC2BIN(P24,8),_xlfn.SWITCH(P24,"RA","0000","RB","0010","RC","0100","RD","0110","RE","1000","RF","1010","RG","1100","RH","1110","")))</f>
        <v/>
      </c>
      <c r="V24" t="str" cm="1">
        <f t="array" ref="V24">IF(O24="","",IF(OR(O24="SET",O24="CJMP",O24="JMP"),"",IF(Q24="","0000",_xlfn.SWITCH(Q24,"RA","0000","RB","0010","RC","0100","RD","0110","RE","1000","RF","1010","RG","1100","RH","1110",""))))</f>
        <v/>
      </c>
      <c r="W24" t="str" cm="1">
        <f t="array" ref="W24">IF(OR(O24="JMP",O24="AJMP"),"1110",IF(R24="","",_xlfn.SWITCH(R24,"RA","0000","RB","0010","RC","0100","RD","0110","RE","1000","RF","1010","RG","1100","RH","1110")))</f>
        <v/>
      </c>
      <c r="X24" t="str">
        <f t="shared" si="7"/>
        <v/>
      </c>
      <c r="Y24" t="str">
        <f t="shared" si="8"/>
        <v>0000</v>
      </c>
    </row>
    <row r="25" spans="1:25" x14ac:dyDescent="0.2">
      <c r="A25">
        <f t="shared" si="6"/>
        <v>19</v>
      </c>
      <c r="N25" t="str">
        <f t="shared" si="0"/>
        <v/>
      </c>
      <c r="O25" t="str">
        <f t="shared" si="1"/>
        <v/>
      </c>
      <c r="P25" t="str">
        <f t="shared" si="2"/>
        <v/>
      </c>
      <c r="Q25" t="str">
        <f t="shared" si="3"/>
        <v/>
      </c>
      <c r="R25" t="str">
        <f t="shared" si="4"/>
        <v/>
      </c>
      <c r="S25" s="3" t="str">
        <f t="shared" si="5"/>
        <v/>
      </c>
      <c r="T25" t="str" cm="1">
        <f t="array" ref="T25">_xlfn.SWITCH(O25,"COM","0000","SUB","0001","ADD","0010","DEC","0011","INC","0100","NOT","0101","AND","0110","ORR","0111","SLT","1000","SRT","1001","MOV","1010","SET","1011","SBT","1100","SGT","1101","JMP","1011","AJMP","1110","CMOV","1110","CJMP","1111","")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" t="str" cm="1">
        <f t="array" ref="U25">IF(OR(O25="CJMP",O25="JMP",O25="SET"),IF(LEFT(P25,1)=":",DEC2BIN(_xlfn.XLOOKUP(P25,$B$6:$B$303,$A$6:$A$303),8),DEC2BIN(P25,8)),IF(O25="SET",DEC2BIN(P25,8),_xlfn.SWITCH(P25,"RA","0000","RB","0010","RC","0100","RD","0110","RE","1000","RF","1010","RG","1100","RH","1110","")))</f>
        <v/>
      </c>
      <c r="V25" t="str" cm="1">
        <f t="array" ref="V25">IF(O25="","",IF(OR(O25="SET",O25="CJMP",O25="JMP"),"",IF(Q25="","0000",_xlfn.SWITCH(Q25,"RA","0000","RB","0010","RC","0100","RD","0110","RE","1000","RF","1010","RG","1100","RH","1110",""))))</f>
        <v/>
      </c>
      <c r="W25" t="str" cm="1">
        <f t="array" ref="W25">IF(OR(O25="JMP",O25="AJMP"),"1110",IF(R25="","",_xlfn.SWITCH(R25,"RA","0000","RB","0010","RC","0100","RD","0110","RE","1000","RF","1010","RG","1100","RH","1110")))</f>
        <v/>
      </c>
      <c r="X25" t="str">
        <f t="shared" si="7"/>
        <v/>
      </c>
      <c r="Y25" t="str">
        <f t="shared" si="8"/>
        <v>0000</v>
      </c>
    </row>
    <row r="26" spans="1:25" x14ac:dyDescent="0.2">
      <c r="A26">
        <f t="shared" si="6"/>
        <v>20</v>
      </c>
      <c r="N26" t="str">
        <f t="shared" si="0"/>
        <v/>
      </c>
      <c r="O26" t="str">
        <f t="shared" si="1"/>
        <v/>
      </c>
      <c r="P26" t="str">
        <f t="shared" si="2"/>
        <v/>
      </c>
      <c r="Q26" t="str">
        <f t="shared" si="3"/>
        <v/>
      </c>
      <c r="R26" t="str">
        <f t="shared" si="4"/>
        <v/>
      </c>
      <c r="S26" s="3" t="str">
        <f t="shared" si="5"/>
        <v/>
      </c>
      <c r="T26" t="str" cm="1">
        <f t="array" ref="T26">_xlfn.SWITCH(O26,"COM","0000","SUB","0001","ADD","0010","DEC","0011","INC","0100","NOT","0101","AND","0110","ORR","0111","SLT","1000","SRT","1001","MOV","1010","SET","1011","SBT","1100","SGT","1101","JMP","1011","AJMP","1110","CMOV","1110","CJMP","1111","")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" t="str" cm="1">
        <f t="array" ref="U26">IF(OR(O26="CJMP",O26="JMP",O26="SET"),IF(LEFT(P26,1)=":",DEC2BIN(_xlfn.XLOOKUP(P26,$B$6:$B$303,$A$6:$A$303),8),DEC2BIN(P26,8)),IF(O26="SET",DEC2BIN(P26,8),_xlfn.SWITCH(P26,"RA","0000","RB","0010","RC","0100","RD","0110","RE","1000","RF","1010","RG","1100","RH","1110","")))</f>
        <v/>
      </c>
      <c r="V26" t="str" cm="1">
        <f t="array" ref="V26">IF(O26="","",IF(OR(O26="SET",O26="CJMP",O26="JMP"),"",IF(Q26="","0000",_xlfn.SWITCH(Q26,"RA","0000","RB","0010","RC","0100","RD","0110","RE","1000","RF","1010","RG","1100","RH","1110",""))))</f>
        <v/>
      </c>
      <c r="W26" t="str" cm="1">
        <f t="array" ref="W26">IF(OR(O26="JMP",O26="AJMP"),"1110",IF(R26="","",_xlfn.SWITCH(R26,"RA","0000","RB","0010","RC","0100","RD","0110","RE","1000","RF","1010","RG","1100","RH","1110")))</f>
        <v/>
      </c>
      <c r="X26" t="str">
        <f t="shared" si="7"/>
        <v/>
      </c>
      <c r="Y26" t="str">
        <f t="shared" si="8"/>
        <v>0000</v>
      </c>
    </row>
    <row r="27" spans="1:25" x14ac:dyDescent="0.2">
      <c r="A27">
        <f t="shared" si="6"/>
        <v>21</v>
      </c>
      <c r="N27" t="str">
        <f t="shared" si="0"/>
        <v/>
      </c>
      <c r="O27" t="str">
        <f t="shared" si="1"/>
        <v/>
      </c>
      <c r="P27" t="str">
        <f t="shared" si="2"/>
        <v/>
      </c>
      <c r="Q27" t="str">
        <f t="shared" si="3"/>
        <v/>
      </c>
      <c r="R27" t="str">
        <f t="shared" si="4"/>
        <v/>
      </c>
      <c r="S27" s="3" t="str">
        <f t="shared" si="5"/>
        <v/>
      </c>
      <c r="T27" t="str" cm="1">
        <f t="array" ref="T27">_xlfn.SWITCH(O27,"COM","0000","SUB","0001","ADD","0010","DEC","0011","INC","0100","NOT","0101","AND","0110","ORR","0111","SLT","1000","SRT","1001","MOV","1010","SET","1011","SBT","1100","SGT","1101","JMP","1011","AJMP","1110","CMOV","1110","CJMP","1111","")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7" t="str" cm="1">
        <f t="array" ref="U27">IF(OR(O27="CJMP",O27="JMP",O27="SET"),IF(LEFT(P27,1)=":",DEC2BIN(_xlfn.XLOOKUP(P27,$B$6:$B$303,$A$6:$A$303),8),DEC2BIN(P27,8)),IF(O27="SET",DEC2BIN(P27,8),_xlfn.SWITCH(P27,"RA","0000","RB","0010","RC","0100","RD","0110","RE","1000","RF","1010","RG","1100","RH","1110","")))</f>
        <v/>
      </c>
      <c r="V27" t="str" cm="1">
        <f t="array" ref="V27">IF(O27="","",IF(OR(O27="SET",O27="CJMP",O27="JMP"),"",IF(Q27="","0000",_xlfn.SWITCH(Q27,"RA","0000","RB","0010","RC","0100","RD","0110","RE","1000","RF","1010","RG","1100","RH","1110",""))))</f>
        <v/>
      </c>
      <c r="W27" t="str" cm="1">
        <f t="array" ref="W27">IF(OR(O27="JMP",O27="AJMP"),"1110",IF(R27="","",_xlfn.SWITCH(R27,"RA","0000","RB","0010","RC","0100","RD","0110","RE","1000","RF","1010","RG","1100","RH","1110")))</f>
        <v/>
      </c>
      <c r="X27" t="str">
        <f t="shared" si="7"/>
        <v/>
      </c>
      <c r="Y27" t="str">
        <f t="shared" si="8"/>
        <v>0000</v>
      </c>
    </row>
    <row r="28" spans="1:25" x14ac:dyDescent="0.2">
      <c r="A28">
        <f t="shared" si="6"/>
        <v>22</v>
      </c>
      <c r="N28" t="str">
        <f t="shared" si="0"/>
        <v/>
      </c>
      <c r="O28" t="str">
        <f t="shared" si="1"/>
        <v/>
      </c>
      <c r="P28" t="str">
        <f t="shared" si="2"/>
        <v/>
      </c>
      <c r="Q28" t="str">
        <f t="shared" si="3"/>
        <v/>
      </c>
      <c r="R28" t="str">
        <f t="shared" si="4"/>
        <v/>
      </c>
      <c r="S28" s="3" t="str">
        <f t="shared" si="5"/>
        <v/>
      </c>
      <c r="T28" t="str" cm="1">
        <f t="array" ref="T28">_xlfn.SWITCH(O28,"COM","0000","SUB","0001","ADD","0010","DEC","0011","INC","0100","NOT","0101","AND","0110","ORR","0111","SLT","1000","SRT","1001","MOV","1010","SET","1011","SBT","1100","SGT","1101","JMP","1011","AJMP","1110","CMOV","1110","CJMP","1111","")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8" t="str" cm="1">
        <f t="array" ref="U28">IF(OR(O28="CJMP",O28="JMP",O28="SET"),IF(LEFT(P28,1)=":",DEC2BIN(_xlfn.XLOOKUP(P28,$B$6:$B$303,$A$6:$A$303),8),DEC2BIN(P28,8)),IF(O28="SET",DEC2BIN(P28,8),_xlfn.SWITCH(P28,"RA","0000","RB","0010","RC","0100","RD","0110","RE","1000","RF","1010","RG","1100","RH","1110","")))</f>
        <v/>
      </c>
      <c r="V28" t="str" cm="1">
        <f t="array" ref="V28">IF(O28="","",IF(OR(O28="SET",O28="CJMP",O28="JMP"),"",IF(Q28="","0000",_xlfn.SWITCH(Q28,"RA","0000","RB","0010","RC","0100","RD","0110","RE","1000","RF","1010","RG","1100","RH","1110",""))))</f>
        <v/>
      </c>
      <c r="W28" t="str" cm="1">
        <f t="array" ref="W28">IF(OR(O28="JMP",O28="AJMP"),"1110",IF(R28="","",_xlfn.SWITCH(R28,"RA","0000","RB","0010","RC","0100","RD","0110","RE","1000","RF","1010","RG","1100","RH","1110")))</f>
        <v/>
      </c>
      <c r="X28" t="str">
        <f t="shared" si="7"/>
        <v/>
      </c>
      <c r="Y28" t="str">
        <f t="shared" si="8"/>
        <v>0000</v>
      </c>
    </row>
    <row r="29" spans="1:25" x14ac:dyDescent="0.2">
      <c r="A29">
        <f t="shared" si="6"/>
        <v>23</v>
      </c>
      <c r="N29" t="str">
        <f t="shared" si="0"/>
        <v/>
      </c>
      <c r="O29" t="str">
        <f t="shared" si="1"/>
        <v/>
      </c>
      <c r="P29" t="str">
        <f t="shared" si="2"/>
        <v/>
      </c>
      <c r="Q29" t="str">
        <f t="shared" si="3"/>
        <v/>
      </c>
      <c r="R29" t="str">
        <f t="shared" si="4"/>
        <v/>
      </c>
      <c r="S29" s="3" t="str">
        <f t="shared" si="5"/>
        <v/>
      </c>
      <c r="T29" t="str" cm="1">
        <f t="array" ref="T29">_xlfn.SWITCH(O29,"COM","0000","SUB","0001","ADD","0010","DEC","0011","INC","0100","NOT","0101","AND","0110","ORR","0111","SLT","1000","SRT","1001","MOV","1010","SET","1011","SBT","1100","SGT","1101","JMP","1011","AJMP","1110","CMOV","1110","CJMP","1111","")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9" t="str" cm="1">
        <f t="array" ref="U29">IF(OR(O29="CJMP",O29="JMP",O29="SET"),IF(LEFT(P29,1)=":",DEC2BIN(_xlfn.XLOOKUP(P29,$B$6:$B$303,$A$6:$A$303),8),DEC2BIN(P29,8)),IF(O29="SET",DEC2BIN(P29,8),_xlfn.SWITCH(P29,"RA","0000","RB","0010","RC","0100","RD","0110","RE","1000","RF","1010","RG","1100","RH","1110","")))</f>
        <v/>
      </c>
      <c r="V29" t="str" cm="1">
        <f t="array" ref="V29">IF(O29="","",IF(OR(O29="SET",O29="CJMP",O29="JMP"),"",IF(Q29="","0000",_xlfn.SWITCH(Q29,"RA","0000","RB","0010","RC","0100","RD","0110","RE","1000","RF","1010","RG","1100","RH","1110",""))))</f>
        <v/>
      </c>
      <c r="W29" t="str" cm="1">
        <f t="array" ref="W29">IF(OR(O29="JMP",O29="AJMP"),"1110",IF(R29="","",_xlfn.SWITCH(R29,"RA","0000","RB","0010","RC","0100","RD","0110","RE","1000","RF","1010","RG","1100","RH","1110")))</f>
        <v/>
      </c>
      <c r="X29" t="str">
        <f t="shared" si="7"/>
        <v/>
      </c>
      <c r="Y29" t="str">
        <f t="shared" si="8"/>
        <v>0000</v>
      </c>
    </row>
    <row r="30" spans="1:25" x14ac:dyDescent="0.2">
      <c r="A30">
        <f t="shared" si="6"/>
        <v>24</v>
      </c>
      <c r="N30" t="str">
        <f t="shared" si="0"/>
        <v/>
      </c>
      <c r="O30" t="str">
        <f t="shared" si="1"/>
        <v/>
      </c>
      <c r="P30" t="str">
        <f t="shared" si="2"/>
        <v/>
      </c>
      <c r="Q30" t="str">
        <f t="shared" si="3"/>
        <v/>
      </c>
      <c r="R30" t="str">
        <f t="shared" si="4"/>
        <v/>
      </c>
      <c r="S30" s="3" t="str">
        <f t="shared" si="5"/>
        <v/>
      </c>
      <c r="T30" t="str" cm="1">
        <f t="array" ref="T30">_xlfn.SWITCH(O30,"COM","0000","SUB","0001","ADD","0010","DEC","0011","INC","0100","NOT","0101","AND","0110","ORR","0111","SLT","1000","SRT","1001","MOV","1010","SET","1011","SBT","1100","SGT","1101","JMP","1011","AJMP","1110","CMOV","1110","CJMP","1111","")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0" t="str" cm="1">
        <f t="array" ref="U30">IF(OR(O30="CJMP",O30="JMP",O30="SET"),IF(LEFT(P30,1)=":",DEC2BIN(_xlfn.XLOOKUP(P30,$B$6:$B$303,$A$6:$A$303),8),DEC2BIN(P30,8)),IF(O30="SET",DEC2BIN(P30,8),_xlfn.SWITCH(P30,"RA","0000","RB","0010","RC","0100","RD","0110","RE","1000","RF","1010","RG","1100","RH","1110","")))</f>
        <v/>
      </c>
      <c r="V30" t="str" cm="1">
        <f t="array" ref="V30">IF(O30="","",IF(OR(O30="SET",O30="CJMP",O30="JMP"),"",IF(Q30="","0000",_xlfn.SWITCH(Q30,"RA","0000","RB","0010","RC","0100","RD","0110","RE","1000","RF","1010","RG","1100","RH","1110",""))))</f>
        <v/>
      </c>
      <c r="W30" t="str" cm="1">
        <f t="array" ref="W30">IF(OR(O30="JMP",O30="AJMP"),"1110",IF(R30="","",_xlfn.SWITCH(R30,"RA","0000","RB","0010","RC","0100","RD","0110","RE","1000","RF","1010","RG","1100","RH","1110")))</f>
        <v/>
      </c>
      <c r="X30" t="str">
        <f t="shared" si="7"/>
        <v/>
      </c>
      <c r="Y30" t="str">
        <f t="shared" si="8"/>
        <v>0000</v>
      </c>
    </row>
    <row r="31" spans="1:25" x14ac:dyDescent="0.2">
      <c r="A31">
        <f t="shared" si="6"/>
        <v>25</v>
      </c>
      <c r="N31" t="str">
        <f t="shared" si="0"/>
        <v/>
      </c>
      <c r="O31" t="str">
        <f t="shared" si="1"/>
        <v/>
      </c>
      <c r="P31" t="str">
        <f t="shared" si="2"/>
        <v/>
      </c>
      <c r="Q31" t="str">
        <f t="shared" si="3"/>
        <v/>
      </c>
      <c r="R31" t="str">
        <f t="shared" si="4"/>
        <v/>
      </c>
      <c r="S31" s="3" t="str">
        <f t="shared" si="5"/>
        <v/>
      </c>
      <c r="T31" t="str" cm="1">
        <f t="array" ref="T31">_xlfn.SWITCH(O31,"COM","0000","SUB","0001","ADD","0010","DEC","0011","INC","0100","NOT","0101","AND","0110","ORR","0111","SLT","1000","SRT","1001","MOV","1010","SET","1011","SBT","1100","SGT","1101","JMP","1011","AJMP","1110","CMOV","1110","CJMP","1111","")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1" t="str" cm="1">
        <f t="array" ref="U31">IF(OR(O31="CJMP",O31="JMP",O31="SET"),IF(LEFT(P31,1)=":",DEC2BIN(_xlfn.XLOOKUP(P31,$B$6:$B$303,$A$6:$A$303),8),DEC2BIN(P31,8)),IF(O31="SET",DEC2BIN(P31,8),_xlfn.SWITCH(P31,"RA","0000","RB","0010","RC","0100","RD","0110","RE","1000","RF","1010","RG","1100","RH","1110","")))</f>
        <v/>
      </c>
      <c r="V31" t="str" cm="1">
        <f t="array" ref="V31">IF(O31="","",IF(OR(O31="SET",O31="CJMP",O31="JMP"),"",IF(Q31="","0000",_xlfn.SWITCH(Q31,"RA","0000","RB","0010","RC","0100","RD","0110","RE","1000","RF","1010","RG","1100","RH","1110",""))))</f>
        <v/>
      </c>
      <c r="W31" t="str" cm="1">
        <f t="array" ref="W31">IF(OR(O31="JMP",O31="AJMP"),"1110",IF(R31="","",_xlfn.SWITCH(R31,"RA","0000","RB","0010","RC","0100","RD","0110","RE","1000","RF","1010","RG","1100","RH","1110")))</f>
        <v/>
      </c>
      <c r="X31" t="str">
        <f t="shared" si="7"/>
        <v/>
      </c>
      <c r="Y31" t="str">
        <f t="shared" si="8"/>
        <v>0000</v>
      </c>
    </row>
    <row r="32" spans="1:25" x14ac:dyDescent="0.2">
      <c r="A32">
        <f t="shared" si="6"/>
        <v>26</v>
      </c>
      <c r="N32" t="str">
        <f t="shared" si="0"/>
        <v/>
      </c>
      <c r="O32" t="str">
        <f t="shared" si="1"/>
        <v/>
      </c>
      <c r="P32" t="str">
        <f t="shared" si="2"/>
        <v/>
      </c>
      <c r="Q32" t="str">
        <f t="shared" si="3"/>
        <v/>
      </c>
      <c r="R32" t="str">
        <f t="shared" si="4"/>
        <v/>
      </c>
      <c r="S32" s="3" t="str">
        <f t="shared" si="5"/>
        <v/>
      </c>
      <c r="T32" t="str" cm="1">
        <f t="array" ref="T32">_xlfn.SWITCH(O32,"COM","0000","SUB","0001","ADD","0010","DEC","0011","INC","0100","NOT","0101","AND","0110","ORR","0111","SLT","1000","SRT","1001","MOV","1010","SET","1011","SBT","1100","SGT","1101","JMP","1011","AJMP","1110","CMOV","1110","CJMP","1111","")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2" t="str" cm="1">
        <f t="array" ref="U32">IF(OR(O32="CJMP",O32="JMP",O32="SET"),IF(LEFT(P32,1)=":",DEC2BIN(_xlfn.XLOOKUP(P32,$B$6:$B$303,$A$6:$A$303),8),DEC2BIN(P32,8)),IF(O32="SET",DEC2BIN(P32,8),_xlfn.SWITCH(P32,"RA","0000","RB","0010","RC","0100","RD","0110","RE","1000","RF","1010","RG","1100","RH","1110","")))</f>
        <v/>
      </c>
      <c r="V32" t="str" cm="1">
        <f t="array" ref="V32">IF(O32="","",IF(OR(O32="SET",O32="CJMP",O32="JMP"),"",IF(Q32="","0000",_xlfn.SWITCH(Q32,"RA","0000","RB","0010","RC","0100","RD","0110","RE","1000","RF","1010","RG","1100","RH","1110",""))))</f>
        <v/>
      </c>
      <c r="W32" t="str" cm="1">
        <f t="array" ref="W32">IF(OR(O32="JMP",O32="AJMP"),"1110",IF(R32="","",_xlfn.SWITCH(R32,"RA","0000","RB","0010","RC","0100","RD","0110","RE","1000","RF","1010","RG","1100","RH","1110")))</f>
        <v/>
      </c>
      <c r="X32" t="str">
        <f t="shared" si="7"/>
        <v/>
      </c>
      <c r="Y32" t="str">
        <f t="shared" si="8"/>
        <v>0000</v>
      </c>
    </row>
    <row r="33" spans="1:25" x14ac:dyDescent="0.2">
      <c r="A33">
        <f t="shared" si="6"/>
        <v>27</v>
      </c>
      <c r="N33" t="str">
        <f t="shared" si="0"/>
        <v/>
      </c>
      <c r="O33" t="str">
        <f t="shared" si="1"/>
        <v/>
      </c>
      <c r="P33" t="str">
        <f t="shared" si="2"/>
        <v/>
      </c>
      <c r="Q33" t="str">
        <f t="shared" si="3"/>
        <v/>
      </c>
      <c r="R33" t="str">
        <f t="shared" si="4"/>
        <v/>
      </c>
      <c r="S33" s="3" t="str">
        <f t="shared" si="5"/>
        <v/>
      </c>
      <c r="T33" t="str" cm="1">
        <f t="array" ref="T33">_xlfn.SWITCH(O33,"COM","0000","SUB","0001","ADD","0010","DEC","0011","INC","0100","NOT","0101","AND","0110","ORR","0111","SLT","1000","SRT","1001","MOV","1010","SET","1011","SBT","1100","SGT","1101","JMP","1011","AJMP","1110","CMOV","1110","CJMP","1111","")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3" t="str" cm="1">
        <f t="array" ref="U33">IF(OR(O33="CJMP",O33="JMP",O33="SET"),IF(LEFT(P33,1)=":",DEC2BIN(_xlfn.XLOOKUP(P33,$B$6:$B$303,$A$6:$A$303),8),DEC2BIN(P33,8)),IF(O33="SET",DEC2BIN(P33,8),_xlfn.SWITCH(P33,"RA","0000","RB","0010","RC","0100","RD","0110","RE","1000","RF","1010","RG","1100","RH","1110","")))</f>
        <v/>
      </c>
      <c r="V33" t="str" cm="1">
        <f t="array" ref="V33">IF(O33="","",IF(OR(O33="SET",O33="CJMP",O33="JMP"),"",IF(Q33="","0000",_xlfn.SWITCH(Q33,"RA","0000","RB","0010","RC","0100","RD","0110","RE","1000","RF","1010","RG","1100","RH","1110",""))))</f>
        <v/>
      </c>
      <c r="W33" t="str" cm="1">
        <f t="array" ref="W33">IF(OR(O33="JMP",O33="AJMP"),"1110",IF(R33="","",_xlfn.SWITCH(R33,"RA","0000","RB","0010","RC","0100","RD","0110","RE","1000","RF","1010","RG","1100","RH","1110")))</f>
        <v/>
      </c>
      <c r="X33" t="str">
        <f t="shared" si="7"/>
        <v/>
      </c>
      <c r="Y33" t="str">
        <f t="shared" si="8"/>
        <v>0000</v>
      </c>
    </row>
    <row r="34" spans="1:25" x14ac:dyDescent="0.2">
      <c r="A34">
        <f t="shared" si="6"/>
        <v>28</v>
      </c>
      <c r="N34" t="str">
        <f t="shared" si="0"/>
        <v/>
      </c>
      <c r="O34" t="str">
        <f t="shared" si="1"/>
        <v/>
      </c>
      <c r="P34" t="str">
        <f t="shared" si="2"/>
        <v/>
      </c>
      <c r="Q34" t="str">
        <f t="shared" si="3"/>
        <v/>
      </c>
      <c r="R34" t="str">
        <f t="shared" si="4"/>
        <v/>
      </c>
      <c r="S34" s="3" t="str">
        <f t="shared" si="5"/>
        <v/>
      </c>
      <c r="T34" t="str" cm="1">
        <f t="array" ref="T34">_xlfn.SWITCH(O34,"COM","0000","SUB","0001","ADD","0010","DEC","0011","INC","0100","NOT","0101","AND","0110","ORR","0111","SLT","1000","SRT","1001","MOV","1010","SET","1011","SBT","1100","SGT","1101","JMP","1011","AJMP","1110","CMOV","1110","CJMP","1111","")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4" t="str" cm="1">
        <f t="array" ref="U34">IF(OR(O34="CJMP",O34="JMP",O34="SET"),IF(LEFT(P34,1)=":",DEC2BIN(_xlfn.XLOOKUP(P34,$B$6:$B$303,$A$6:$A$303),8),DEC2BIN(P34,8)),IF(O34="SET",DEC2BIN(P34,8),_xlfn.SWITCH(P34,"RA","0000","RB","0010","RC","0100","RD","0110","RE","1000","RF","1010","RG","1100","RH","1110","")))</f>
        <v/>
      </c>
      <c r="V34" t="str" cm="1">
        <f t="array" ref="V34">IF(O34="","",IF(OR(O34="SET",O34="CJMP",O34="JMP"),"",IF(Q34="","0000",_xlfn.SWITCH(Q34,"RA","0000","RB","0010","RC","0100","RD","0110","RE","1000","RF","1010","RG","1100","RH","1110",""))))</f>
        <v/>
      </c>
      <c r="W34" t="str" cm="1">
        <f t="array" ref="W34">IF(OR(O34="JMP",O34="AJMP"),"1110",IF(R34="","",_xlfn.SWITCH(R34,"RA","0000","RB","0010","RC","0100","RD","0110","RE","1000","RF","1010","RG","1100","RH","1110")))</f>
        <v/>
      </c>
      <c r="X34" t="str">
        <f t="shared" si="7"/>
        <v/>
      </c>
      <c r="Y34" t="str">
        <f t="shared" si="8"/>
        <v>0000</v>
      </c>
    </row>
    <row r="35" spans="1:25" x14ac:dyDescent="0.2">
      <c r="A35">
        <f t="shared" si="6"/>
        <v>29</v>
      </c>
      <c r="N35" t="str">
        <f t="shared" si="0"/>
        <v/>
      </c>
      <c r="O35" t="str">
        <f t="shared" si="1"/>
        <v/>
      </c>
      <c r="P35" t="str">
        <f t="shared" si="2"/>
        <v/>
      </c>
      <c r="Q35" t="str">
        <f t="shared" si="3"/>
        <v/>
      </c>
      <c r="R35" t="str">
        <f t="shared" si="4"/>
        <v/>
      </c>
      <c r="S35" s="3" t="str">
        <f t="shared" si="5"/>
        <v/>
      </c>
      <c r="T35" t="str" cm="1">
        <f t="array" ref="T35">_xlfn.SWITCH(O35,"COM","0000","SUB","0001","ADD","0010","DEC","0011","INC","0100","NOT","0101","AND","0110","ORR","0111","SLT","1000","SRT","1001","MOV","1010","SET","1011","SBT","1100","SGT","1101","JMP","1011","AJMP","1110","CMOV","1110","CJMP","1111","")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5" t="str" cm="1">
        <f t="array" ref="U35">IF(OR(O35="CJMP",O35="JMP",O35="SET"),IF(LEFT(P35,1)=":",DEC2BIN(_xlfn.XLOOKUP(P35,$B$6:$B$303,$A$6:$A$303),8),DEC2BIN(P35,8)),IF(O35="SET",DEC2BIN(P35,8),_xlfn.SWITCH(P35,"RA","0000","RB","0010","RC","0100","RD","0110","RE","1000","RF","1010","RG","1100","RH","1110","")))</f>
        <v/>
      </c>
      <c r="V35" t="str" cm="1">
        <f t="array" ref="V35">IF(O35="","",IF(OR(O35="SET",O35="CJMP",O35="JMP"),"",IF(Q35="","0000",_xlfn.SWITCH(Q35,"RA","0000","RB","0010","RC","0100","RD","0110","RE","1000","RF","1010","RG","1100","RH","1110",""))))</f>
        <v/>
      </c>
      <c r="W35" t="str" cm="1">
        <f t="array" ref="W35">IF(OR(O35="JMP",O35="AJMP"),"1110",IF(R35="","",_xlfn.SWITCH(R35,"RA","0000","RB","0010","RC","0100","RD","0110","RE","1000","RF","1010","RG","1100","RH","1110")))</f>
        <v/>
      </c>
      <c r="X35" t="str">
        <f t="shared" si="7"/>
        <v/>
      </c>
      <c r="Y35" t="str">
        <f t="shared" si="8"/>
        <v>0000</v>
      </c>
    </row>
    <row r="36" spans="1:25" x14ac:dyDescent="0.2">
      <c r="A36">
        <f t="shared" si="6"/>
        <v>30</v>
      </c>
      <c r="N36" t="str">
        <f t="shared" si="0"/>
        <v/>
      </c>
      <c r="O36" t="str">
        <f t="shared" si="1"/>
        <v/>
      </c>
      <c r="P36" t="str">
        <f t="shared" si="2"/>
        <v/>
      </c>
      <c r="Q36" t="str">
        <f t="shared" si="3"/>
        <v/>
      </c>
      <c r="R36" t="str">
        <f t="shared" si="4"/>
        <v/>
      </c>
      <c r="S36" s="3" t="str">
        <f t="shared" si="5"/>
        <v/>
      </c>
      <c r="T36" t="str" cm="1">
        <f t="array" ref="T36">_xlfn.SWITCH(O36,"COM","0000","SUB","0001","ADD","0010","DEC","0011","INC","0100","NOT","0101","AND","0110","ORR","0111","SLT","1000","SRT","1001","MOV","1010","SET","1011","SBT","1100","SGT","1101","JMP","1011","AJMP","1110","CMOV","1110","CJMP","1111","")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6" t="str" cm="1">
        <f t="array" ref="U36">IF(OR(O36="CJMP",O36="JMP",O36="SET"),IF(LEFT(P36,1)=":",DEC2BIN(_xlfn.XLOOKUP(P36,$B$6:$B$303,$A$6:$A$303),8),DEC2BIN(P36,8)),IF(O36="SET",DEC2BIN(P36,8),_xlfn.SWITCH(P36,"RA","0000","RB","0010","RC","0100","RD","0110","RE","1000","RF","1010","RG","1100","RH","1110","")))</f>
        <v/>
      </c>
      <c r="V36" t="str" cm="1">
        <f t="array" ref="V36">IF(O36="","",IF(OR(O36="SET",O36="CJMP",O36="JMP"),"",IF(Q36="","0000",_xlfn.SWITCH(Q36,"RA","0000","RB","0010","RC","0100","RD","0110","RE","1000","RF","1010","RG","1100","RH","1110",""))))</f>
        <v/>
      </c>
      <c r="W36" t="str" cm="1">
        <f t="array" ref="W36">IF(OR(O36="JMP",O36="AJMP"),"1110",IF(R36="","",_xlfn.SWITCH(R36,"RA","0000","RB","0010","RC","0100","RD","0110","RE","1000","RF","1010","RG","1100","RH","1110")))</f>
        <v/>
      </c>
      <c r="X36" t="str">
        <f t="shared" si="7"/>
        <v/>
      </c>
      <c r="Y36" t="str">
        <f t="shared" si="8"/>
        <v>0000</v>
      </c>
    </row>
    <row r="37" spans="1:25" x14ac:dyDescent="0.2">
      <c r="A37" s="2">
        <f t="shared" si="6"/>
        <v>31</v>
      </c>
      <c r="N37" t="str">
        <f t="shared" si="0"/>
        <v/>
      </c>
      <c r="O37" t="str">
        <f t="shared" si="1"/>
        <v/>
      </c>
      <c r="P37" t="str">
        <f t="shared" si="2"/>
        <v/>
      </c>
      <c r="Q37" t="str">
        <f t="shared" si="3"/>
        <v/>
      </c>
      <c r="R37" t="str">
        <f t="shared" si="4"/>
        <v/>
      </c>
      <c r="S37" s="3" t="str">
        <f t="shared" si="5"/>
        <v/>
      </c>
      <c r="T37" t="str" cm="1">
        <f t="array" ref="T37">_xlfn.SWITCH(O37,"COM","0000","SUB","0001","ADD","0010","DEC","0011","INC","0100","NOT","0101","AND","0110","ORR","0111","SLT","1000","SRT","1001","MOV","1010","SET","1011","SBT","1100","SGT","1101","JMP","1011","AJMP","1110","CMOV","1110","CJMP","1111","")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7" t="str" cm="1">
        <f t="array" ref="U37">IF(OR(O37="CJMP",O37="JMP",O37="SET"),IF(LEFT(P37,1)=":",DEC2BIN(_xlfn.XLOOKUP(P37,$B$6:$B$303,$A$6:$A$303),8),DEC2BIN(P37,8)),IF(O37="SET",DEC2BIN(P37,8),_xlfn.SWITCH(P37,"RA","0000","RB","0010","RC","0100","RD","0110","RE","1000","RF","1010","RG","1100","RH","1110","")))</f>
        <v/>
      </c>
      <c r="V37" t="str" cm="1">
        <f t="array" ref="V37">IF(O37="","",IF(OR(O37="SET",O37="CJMP",O37="JMP"),"",IF(Q37="","0000",_xlfn.SWITCH(Q37,"RA","0000","RB","0010","RC","0100","RD","0110","RE","1000","RF","1010","RG","1100","RH","1110",""))))</f>
        <v/>
      </c>
      <c r="W37" t="str" cm="1">
        <f t="array" ref="W37">IF(OR(O37="JMP",O37="AJMP"),"1110",IF(R37="","",_xlfn.SWITCH(R37,"RA","0000","RB","0010","RC","0100","RD","0110","RE","1000","RF","1010","RG","1100","RH","1110")))</f>
        <v/>
      </c>
      <c r="X37" t="str">
        <f t="shared" si="7"/>
        <v/>
      </c>
      <c r="Y37" t="str">
        <f t="shared" si="8"/>
        <v>0000</v>
      </c>
    </row>
    <row r="38" spans="1:25" x14ac:dyDescent="0.2">
      <c r="A38">
        <f t="shared" si="6"/>
        <v>32</v>
      </c>
      <c r="N38" t="str">
        <f t="shared" si="0"/>
        <v/>
      </c>
      <c r="O38" t="str">
        <f t="shared" si="1"/>
        <v/>
      </c>
      <c r="P38" t="str">
        <f t="shared" si="2"/>
        <v/>
      </c>
      <c r="Q38" t="str">
        <f t="shared" si="3"/>
        <v/>
      </c>
      <c r="R38" t="str">
        <f t="shared" si="4"/>
        <v/>
      </c>
      <c r="S38" s="3" t="str">
        <f t="shared" si="5"/>
        <v/>
      </c>
      <c r="T38" t="str" cm="1">
        <f t="array" ref="T38">_xlfn.SWITCH(O38,"COM","0000","SUB","0001","ADD","0010","DEC","0011","INC","0100","NOT","0101","AND","0110","ORR","0111","SLT","1000","SRT","1001","MOV","1010","SET","1011","SBT","1100","SGT","1101","JMP","1011","AJMP","1110","CMOV","1110","CJMP","1111","")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8" t="str" cm="1">
        <f t="array" ref="U38">IF(OR(O38="CJMP",O38="JMP",O38="SET"),IF(LEFT(P38,1)=":",DEC2BIN(_xlfn.XLOOKUP(P38,$B$6:$B$303,$A$6:$A$303),8),DEC2BIN(P38,8)),IF(O38="SET",DEC2BIN(P38,8),_xlfn.SWITCH(P38,"RA","0000","RB","0010","RC","0100","RD","0110","RE","1000","RF","1010","RG","1100","RH","1110","")))</f>
        <v/>
      </c>
      <c r="V38" t="str" cm="1">
        <f t="array" ref="V38">IF(O38="","",IF(OR(O38="SET",O38="CJMP",O38="JMP"),"",IF(Q38="","0000",_xlfn.SWITCH(Q38,"RA","0000","RB","0010","RC","0100","RD","0110","RE","1000","RF","1010","RG","1100","RH","1110",""))))</f>
        <v/>
      </c>
      <c r="W38" t="str" cm="1">
        <f t="array" ref="W38">IF(OR(O38="JMP",O38="AJMP"),"1110",IF(R38="","",_xlfn.SWITCH(R38,"RA","0000","RB","0010","RC","0100","RD","0110","RE","1000","RF","1010","RG","1100","RH","1110")))</f>
        <v/>
      </c>
      <c r="X38" t="str">
        <f t="shared" si="7"/>
        <v/>
      </c>
      <c r="Y38" t="str">
        <f t="shared" si="8"/>
        <v>0000</v>
      </c>
    </row>
    <row r="39" spans="1:25" x14ac:dyDescent="0.2">
      <c r="A39">
        <f t="shared" ref="A39:A70" si="9">A38+1</f>
        <v>33</v>
      </c>
      <c r="N39" t="str">
        <f t="shared" si="0"/>
        <v/>
      </c>
      <c r="O39" t="str">
        <f t="shared" si="1"/>
        <v/>
      </c>
      <c r="P39" t="str">
        <f t="shared" si="2"/>
        <v/>
      </c>
      <c r="Q39" t="str">
        <f t="shared" si="3"/>
        <v/>
      </c>
      <c r="R39" t="str">
        <f t="shared" si="4"/>
        <v/>
      </c>
      <c r="S39" s="3" t="str">
        <f t="shared" si="5"/>
        <v/>
      </c>
      <c r="T39" t="str" cm="1">
        <f t="array" ref="T39">_xlfn.SWITCH(O39,"COM","0000","SUB","0001","ADD","0010","DEC","0011","INC","0100","NOT","0101","AND","0110","ORR","0111","SLT","1000","SRT","1001","MOV","1010","SET","1011","SBT","1100","SGT","1101","JMP","1011","AJMP","1110","CMOV","1110","CJMP","1111","")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9" t="str" cm="1">
        <f t="array" ref="U39">IF(OR(O39="CJMP",O39="JMP",O39="SET"),IF(LEFT(P39,1)=":",DEC2BIN(_xlfn.XLOOKUP(P39,$B$6:$B$303,$A$6:$A$303),8),DEC2BIN(P39,8)),IF(O39="SET",DEC2BIN(P39,8),_xlfn.SWITCH(P39,"RA","0000","RB","0010","RC","0100","RD","0110","RE","1000","RF","1010","RG","1100","RH","1110","")))</f>
        <v/>
      </c>
      <c r="V39" t="str" cm="1">
        <f t="array" ref="V39">IF(O39="","",IF(OR(O39="SET",O39="CJMP",O39="JMP"),"",IF(Q39="","0000",_xlfn.SWITCH(Q39,"RA","0000","RB","0010","RC","0100","RD","0110","RE","1000","RF","1010","RG","1100","RH","1110",""))))</f>
        <v/>
      </c>
      <c r="W39" t="str" cm="1">
        <f t="array" ref="W39">IF(OR(O39="JMP",O39="AJMP"),"1110",IF(R39="","",_xlfn.SWITCH(R39,"RA","0000","RB","0010","RC","0100","RD","0110","RE","1000","RF","1010","RG","1100","RH","1110")))</f>
        <v/>
      </c>
      <c r="X39" t="str">
        <f t="shared" si="7"/>
        <v/>
      </c>
      <c r="Y39" t="str">
        <f t="shared" si="8"/>
        <v>0000</v>
      </c>
    </row>
    <row r="40" spans="1:25" x14ac:dyDescent="0.2">
      <c r="A40">
        <f t="shared" si="9"/>
        <v>34</v>
      </c>
      <c r="N40" t="str">
        <f t="shared" si="0"/>
        <v/>
      </c>
      <c r="O40" t="str">
        <f t="shared" si="1"/>
        <v/>
      </c>
      <c r="P40" t="str">
        <f t="shared" si="2"/>
        <v/>
      </c>
      <c r="Q40" t="str">
        <f t="shared" si="3"/>
        <v/>
      </c>
      <c r="R40" t="str">
        <f t="shared" si="4"/>
        <v/>
      </c>
      <c r="S40" s="3" t="str">
        <f t="shared" si="5"/>
        <v/>
      </c>
      <c r="T40" t="str" cm="1">
        <f t="array" ref="T40">_xlfn.SWITCH(O40,"COM","0000","SUB","0001","ADD","0010","DEC","0011","INC","0100","NOT","0101","AND","0110","ORR","0111","SLT","1000","SRT","1001","MOV","1010","SET","1011","SBT","1100","SGT","1101","JMP","1011","AJMP","1110","CMOV","1110","CJMP","1111","")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0" t="str" cm="1">
        <f t="array" ref="U40">IF(OR(O40="CJMP",O40="JMP",O40="SET"),IF(LEFT(P40,1)=":",DEC2BIN(_xlfn.XLOOKUP(P40,$B$6:$B$303,$A$6:$A$303),8),DEC2BIN(P40,8)),IF(O40="SET",DEC2BIN(P40,8),_xlfn.SWITCH(P40,"RA","0000","RB","0010","RC","0100","RD","0110","RE","1000","RF","1010","RG","1100","RH","1110","")))</f>
        <v/>
      </c>
      <c r="V40" t="str" cm="1">
        <f t="array" ref="V40">IF(O40="","",IF(OR(O40="SET",O40="CJMP",O40="JMP"),"",IF(Q40="","0000",_xlfn.SWITCH(Q40,"RA","0000","RB","0010","RC","0100","RD","0110","RE","1000","RF","1010","RG","1100","RH","1110",""))))</f>
        <v/>
      </c>
      <c r="W40" t="str" cm="1">
        <f t="array" ref="W40">IF(OR(O40="JMP",O40="AJMP"),"1110",IF(R40="","",_xlfn.SWITCH(R40,"RA","0000","RB","0010","RC","0100","RD","0110","RE","1000","RF","1010","RG","1100","RH","1110")))</f>
        <v/>
      </c>
      <c r="X40" t="str">
        <f t="shared" si="7"/>
        <v/>
      </c>
      <c r="Y40" t="str">
        <f t="shared" si="8"/>
        <v>0000</v>
      </c>
    </row>
    <row r="41" spans="1:25" x14ac:dyDescent="0.2">
      <c r="A41">
        <f t="shared" si="9"/>
        <v>35</v>
      </c>
      <c r="N41" t="str">
        <f t="shared" si="0"/>
        <v/>
      </c>
      <c r="O41" t="str">
        <f t="shared" si="1"/>
        <v/>
      </c>
      <c r="P41" t="str">
        <f t="shared" si="2"/>
        <v/>
      </c>
      <c r="Q41" t="str">
        <f t="shared" si="3"/>
        <v/>
      </c>
      <c r="R41" t="str">
        <f t="shared" si="4"/>
        <v/>
      </c>
      <c r="S41" s="3" t="str">
        <f t="shared" si="5"/>
        <v/>
      </c>
      <c r="T41" t="str" cm="1">
        <f t="array" ref="T41">_xlfn.SWITCH(O41,"COM","0000","SUB","0001","ADD","0010","DEC","0011","INC","0100","NOT","0101","AND","0110","ORR","0111","SLT","1000","SRT","1001","MOV","1010","SET","1011","SBT","1100","SGT","1101","JMP","1011","AJMP","1110","CMOV","1110","CJMP","1111","")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1" t="str" cm="1">
        <f t="array" ref="U41">IF(OR(O41="CJMP",O41="JMP",O41="SET"),IF(LEFT(P41,1)=":",DEC2BIN(_xlfn.XLOOKUP(P41,$B$6:$B$303,$A$6:$A$303),8),DEC2BIN(P41,8)),IF(O41="SET",DEC2BIN(P41,8),_xlfn.SWITCH(P41,"RA","0000","RB","0010","RC","0100","RD","0110","RE","1000","RF","1010","RG","1100","RH","1110","")))</f>
        <v/>
      </c>
      <c r="V41" t="str" cm="1">
        <f t="array" ref="V41">IF(O41="","",IF(OR(O41="SET",O41="CJMP",O41="JMP"),"",IF(Q41="","0000",_xlfn.SWITCH(Q41,"RA","0000","RB","0010","RC","0100","RD","0110","RE","1000","RF","1010","RG","1100","RH","1110",""))))</f>
        <v/>
      </c>
      <c r="W41" t="str" cm="1">
        <f t="array" ref="W41">IF(OR(O41="JMP",O41="AJMP"),"1110",IF(R41="","",_xlfn.SWITCH(R41,"RA","0000","RB","0010","RC","0100","RD","0110","RE","1000","RF","1010","RG","1100","RH","1110")))</f>
        <v/>
      </c>
      <c r="X41" t="str">
        <f t="shared" si="7"/>
        <v/>
      </c>
      <c r="Y41" t="str">
        <f t="shared" si="8"/>
        <v>0000</v>
      </c>
    </row>
    <row r="42" spans="1:25" x14ac:dyDescent="0.2">
      <c r="A42">
        <f t="shared" si="9"/>
        <v>36</v>
      </c>
      <c r="N42" t="str">
        <f t="shared" si="0"/>
        <v/>
      </c>
      <c r="O42" t="str">
        <f t="shared" si="1"/>
        <v/>
      </c>
      <c r="P42" t="str">
        <f t="shared" si="2"/>
        <v/>
      </c>
      <c r="Q42" t="str">
        <f t="shared" si="3"/>
        <v/>
      </c>
      <c r="R42" t="str">
        <f t="shared" si="4"/>
        <v/>
      </c>
      <c r="S42" s="3" t="str">
        <f t="shared" si="5"/>
        <v/>
      </c>
      <c r="T42" t="str" cm="1">
        <f t="array" ref="T42">_xlfn.SWITCH(O42,"COM","0000","SUB","0001","ADD","0010","DEC","0011","INC","0100","NOT","0101","AND","0110","ORR","0111","SLT","1000","SRT","1001","MOV","1010","SET","1011","SBT","1100","SGT","1101","JMP","1011","AJMP","1110","CMOV","1110","CJMP","1111","")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2" t="str" cm="1">
        <f t="array" ref="U42">IF(OR(O42="CJMP",O42="JMP",O42="SET"),IF(LEFT(P42,1)=":",DEC2BIN(_xlfn.XLOOKUP(P42,$B$6:$B$303,$A$6:$A$303),8),DEC2BIN(P42,8)),IF(O42="SET",DEC2BIN(P42,8),_xlfn.SWITCH(P42,"RA","0000","RB","0010","RC","0100","RD","0110","RE","1000","RF","1010","RG","1100","RH","1110","")))</f>
        <v/>
      </c>
      <c r="V42" t="str" cm="1">
        <f t="array" ref="V42">IF(O42="","",IF(OR(O42="SET",O42="CJMP",O42="JMP"),"",IF(Q42="","0000",_xlfn.SWITCH(Q42,"RA","0000","RB","0010","RC","0100","RD","0110","RE","1000","RF","1010","RG","1100","RH","1110",""))))</f>
        <v/>
      </c>
      <c r="W42" t="str" cm="1">
        <f t="array" ref="W42">IF(OR(O42="JMP",O42="AJMP"),"1110",IF(R42="","",_xlfn.SWITCH(R42,"RA","0000","RB","0010","RC","0100","RD","0110","RE","1000","RF","1010","RG","1100","RH","1110")))</f>
        <v/>
      </c>
      <c r="X42" t="str">
        <f t="shared" si="7"/>
        <v/>
      </c>
      <c r="Y42" t="str">
        <f t="shared" si="8"/>
        <v>0000</v>
      </c>
    </row>
    <row r="43" spans="1:25" x14ac:dyDescent="0.2">
      <c r="A43">
        <f t="shared" si="9"/>
        <v>37</v>
      </c>
      <c r="N43" t="str">
        <f t="shared" si="0"/>
        <v/>
      </c>
      <c r="O43" t="str">
        <f t="shared" si="1"/>
        <v/>
      </c>
      <c r="P43" t="str">
        <f t="shared" si="2"/>
        <v/>
      </c>
      <c r="Q43" t="str">
        <f t="shared" si="3"/>
        <v/>
      </c>
      <c r="R43" t="str">
        <f t="shared" si="4"/>
        <v/>
      </c>
      <c r="S43" s="3" t="str">
        <f t="shared" si="5"/>
        <v/>
      </c>
      <c r="T43" t="str" cm="1">
        <f t="array" ref="T43">_xlfn.SWITCH(O43,"COM","0000","SUB","0001","ADD","0010","DEC","0011","INC","0100","NOT","0101","AND","0110","ORR","0111","SLT","1000","SRT","1001","MOV","1010","SET","1011","SBT","1100","SGT","1101","JMP","1011","AJMP","1110","CMOV","1110","CJMP","1111","")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3" t="str" cm="1">
        <f t="array" ref="U43">IF(OR(O43="CJMP",O43="JMP",O43="SET"),IF(LEFT(P43,1)=":",DEC2BIN(_xlfn.XLOOKUP(P43,$B$6:$B$303,$A$6:$A$303),8),DEC2BIN(P43,8)),IF(O43="SET",DEC2BIN(P43,8),_xlfn.SWITCH(P43,"RA","0000","RB","0010","RC","0100","RD","0110","RE","1000","RF","1010","RG","1100","RH","1110","")))</f>
        <v/>
      </c>
      <c r="V43" t="str" cm="1">
        <f t="array" ref="V43">IF(O43="","",IF(OR(O43="SET",O43="CJMP",O43="JMP"),"",IF(Q43="","0000",_xlfn.SWITCH(Q43,"RA","0000","RB","0010","RC","0100","RD","0110","RE","1000","RF","1010","RG","1100","RH","1110",""))))</f>
        <v/>
      </c>
      <c r="W43" t="str" cm="1">
        <f t="array" ref="W43">IF(OR(O43="JMP",O43="AJMP"),"1110",IF(R43="","",_xlfn.SWITCH(R43,"RA","0000","RB","0010","RC","0100","RD","0110","RE","1000","RF","1010","RG","1100","RH","1110")))</f>
        <v/>
      </c>
      <c r="X43" t="str">
        <f t="shared" si="7"/>
        <v/>
      </c>
      <c r="Y43" t="str">
        <f t="shared" si="8"/>
        <v>0000</v>
      </c>
    </row>
    <row r="44" spans="1:25" x14ac:dyDescent="0.2">
      <c r="A44">
        <f t="shared" si="9"/>
        <v>38</v>
      </c>
      <c r="N44" t="str">
        <f t="shared" si="0"/>
        <v/>
      </c>
      <c r="O44" t="str">
        <f t="shared" si="1"/>
        <v/>
      </c>
      <c r="P44" t="str">
        <f t="shared" si="2"/>
        <v/>
      </c>
      <c r="Q44" t="str">
        <f t="shared" si="3"/>
        <v/>
      </c>
      <c r="R44" t="str">
        <f t="shared" si="4"/>
        <v/>
      </c>
      <c r="S44" s="3" t="str">
        <f t="shared" si="5"/>
        <v/>
      </c>
      <c r="T44" t="str" cm="1">
        <f t="array" ref="T44">_xlfn.SWITCH(O44,"COM","0000","SUB","0001","ADD","0010","DEC","0011","INC","0100","NOT","0101","AND","0110","ORR","0111","SLT","1000","SRT","1001","MOV","1010","SET","1011","SBT","1100","SGT","1101","JMP","1011","AJMP","1110","CMOV","1110","CJMP","1111","")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4" t="str" cm="1">
        <f t="array" ref="U44">IF(OR(O44="CJMP",O44="JMP",O44="SET"),IF(LEFT(P44,1)=":",DEC2BIN(_xlfn.XLOOKUP(P44,$B$6:$B$303,$A$6:$A$303),8),DEC2BIN(P44,8)),IF(O44="SET",DEC2BIN(P44,8),_xlfn.SWITCH(P44,"RA","0000","RB","0010","RC","0100","RD","0110","RE","1000","RF","1010","RG","1100","RH","1110","")))</f>
        <v/>
      </c>
      <c r="V44" t="str" cm="1">
        <f t="array" ref="V44">IF(O44="","",IF(OR(O44="SET",O44="CJMP",O44="JMP"),"",IF(Q44="","0000",_xlfn.SWITCH(Q44,"RA","0000","RB","0010","RC","0100","RD","0110","RE","1000","RF","1010","RG","1100","RH","1110",""))))</f>
        <v/>
      </c>
      <c r="W44" t="str" cm="1">
        <f t="array" ref="W44">IF(OR(O44="JMP",O44="AJMP"),"1110",IF(R44="","",_xlfn.SWITCH(R44,"RA","0000","RB","0010","RC","0100","RD","0110","RE","1000","RF","1010","RG","1100","RH","1110")))</f>
        <v/>
      </c>
      <c r="X44" t="str">
        <f t="shared" si="7"/>
        <v/>
      </c>
      <c r="Y44" t="str">
        <f t="shared" si="8"/>
        <v>0000</v>
      </c>
    </row>
    <row r="45" spans="1:25" x14ac:dyDescent="0.2">
      <c r="A45">
        <f t="shared" si="9"/>
        <v>39</v>
      </c>
      <c r="N45" t="str">
        <f t="shared" si="0"/>
        <v/>
      </c>
      <c r="O45" t="str">
        <f t="shared" si="1"/>
        <v/>
      </c>
      <c r="P45" t="str">
        <f t="shared" si="2"/>
        <v/>
      </c>
      <c r="Q45" t="str">
        <f t="shared" si="3"/>
        <v/>
      </c>
      <c r="R45" t="str">
        <f t="shared" si="4"/>
        <v/>
      </c>
      <c r="S45" s="3" t="str">
        <f t="shared" si="5"/>
        <v/>
      </c>
      <c r="T45" t="str" cm="1">
        <f t="array" ref="T45">_xlfn.SWITCH(O45,"COM","0000","SUB","0001","ADD","0010","DEC","0011","INC","0100","NOT","0101","AND","0110","ORR","0111","SLT","1000","SRT","1001","MOV","1010","SET","1011","SBT","1100","SGT","1101","JMP","1011","AJMP","1110","CMOV","1110","CJMP","1111","")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5" t="str" cm="1">
        <f t="array" ref="U45">IF(OR(O45="CJMP",O45="JMP",O45="SET"),IF(LEFT(P45,1)=":",DEC2BIN(_xlfn.XLOOKUP(P45,$B$6:$B$303,$A$6:$A$303),8),DEC2BIN(P45,8)),IF(O45="SET",DEC2BIN(P45,8),_xlfn.SWITCH(P45,"RA","0000","RB","0010","RC","0100","RD","0110","RE","1000","RF","1010","RG","1100","RH","1110","")))</f>
        <v/>
      </c>
      <c r="V45" t="str" cm="1">
        <f t="array" ref="V45">IF(O45="","",IF(OR(O45="SET",O45="CJMP",O45="JMP"),"",IF(Q45="","0000",_xlfn.SWITCH(Q45,"RA","0000","RB","0010","RC","0100","RD","0110","RE","1000","RF","1010","RG","1100","RH","1110",""))))</f>
        <v/>
      </c>
      <c r="W45" t="str" cm="1">
        <f t="array" ref="W45">IF(OR(O45="JMP",O45="AJMP"),"1110",IF(R45="","",_xlfn.SWITCH(R45,"RA","0000","RB","0010","RC","0100","RD","0110","RE","1000","RF","1010","RG","1100","RH","1110")))</f>
        <v/>
      </c>
      <c r="X45" t="str">
        <f t="shared" si="7"/>
        <v/>
      </c>
      <c r="Y45" t="str">
        <f t="shared" si="8"/>
        <v>0000</v>
      </c>
    </row>
    <row r="46" spans="1:25" x14ac:dyDescent="0.2">
      <c r="A46">
        <f t="shared" si="9"/>
        <v>40</v>
      </c>
      <c r="N46" t="str">
        <f t="shared" si="0"/>
        <v/>
      </c>
      <c r="O46" t="str">
        <f t="shared" si="1"/>
        <v/>
      </c>
      <c r="P46" t="str">
        <f t="shared" si="2"/>
        <v/>
      </c>
      <c r="Q46" t="str">
        <f t="shared" si="3"/>
        <v/>
      </c>
      <c r="R46" t="str">
        <f t="shared" si="4"/>
        <v/>
      </c>
      <c r="S46" s="3" t="str">
        <f t="shared" si="5"/>
        <v/>
      </c>
      <c r="T46" t="str" cm="1">
        <f t="array" ref="T46">_xlfn.SWITCH(O46,"COM","0000","SUB","0001","ADD","0010","DEC","0011","INC","0100","NOT","0101","AND","0110","ORR","0111","SLT","1000","SRT","1001","MOV","1010","SET","1011","SBT","1100","SGT","1101","JMP","1011","AJMP","1110","CMOV","1110","CJMP","1111","")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6" t="str" cm="1">
        <f t="array" ref="U46">IF(OR(O46="CJMP",O46="JMP",O46="SET"),IF(LEFT(P46,1)=":",DEC2BIN(_xlfn.XLOOKUP(P46,$B$6:$B$303,$A$6:$A$303),8),DEC2BIN(P46,8)),IF(O46="SET",DEC2BIN(P46,8),_xlfn.SWITCH(P46,"RA","0000","RB","0010","RC","0100","RD","0110","RE","1000","RF","1010","RG","1100","RH","1110","")))</f>
        <v/>
      </c>
      <c r="V46" t="str" cm="1">
        <f t="array" ref="V46">IF(O46="","",IF(OR(O46="SET",O46="CJMP",O46="JMP"),"",IF(Q46="","0000",_xlfn.SWITCH(Q46,"RA","0000","RB","0010","RC","0100","RD","0110","RE","1000","RF","1010","RG","1100","RH","1110",""))))</f>
        <v/>
      </c>
      <c r="W46" t="str" cm="1">
        <f t="array" ref="W46">IF(OR(O46="JMP",O46="AJMP"),"1110",IF(R46="","",_xlfn.SWITCH(R46,"RA","0000","RB","0010","RC","0100","RD","0110","RE","1000","RF","1010","RG","1100","RH","1110")))</f>
        <v/>
      </c>
      <c r="X46" t="str">
        <f t="shared" si="7"/>
        <v/>
      </c>
      <c r="Y46" t="str">
        <f t="shared" si="8"/>
        <v>0000</v>
      </c>
    </row>
    <row r="47" spans="1:25" x14ac:dyDescent="0.2">
      <c r="A47">
        <f t="shared" si="9"/>
        <v>41</v>
      </c>
      <c r="N47" t="str">
        <f t="shared" si="0"/>
        <v/>
      </c>
      <c r="O47" t="str">
        <f t="shared" si="1"/>
        <v/>
      </c>
      <c r="P47" t="str">
        <f t="shared" si="2"/>
        <v/>
      </c>
      <c r="Q47" t="str">
        <f t="shared" si="3"/>
        <v/>
      </c>
      <c r="R47" t="str">
        <f t="shared" si="4"/>
        <v/>
      </c>
      <c r="S47" s="3" t="str">
        <f t="shared" si="5"/>
        <v/>
      </c>
      <c r="T47" t="str" cm="1">
        <f t="array" ref="T47">_xlfn.SWITCH(O47,"COM","0000","SUB","0001","ADD","0010","DEC","0011","INC","0100","NOT","0101","AND","0110","ORR","0111","SLT","1000","SRT","1001","MOV","1010","SET","1011","SBT","1100","SGT","1101","JMP","1011","AJMP","1110","CMOV","1110","CJMP","1111","")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7" t="str" cm="1">
        <f t="array" ref="U47">IF(OR(O47="CJMP",O47="JMP",O47="SET"),IF(LEFT(P47,1)=":",DEC2BIN(_xlfn.XLOOKUP(P47,$B$6:$B$303,$A$6:$A$303),8),DEC2BIN(P47,8)),IF(O47="SET",DEC2BIN(P47,8),_xlfn.SWITCH(P47,"RA","0000","RB","0010","RC","0100","RD","0110","RE","1000","RF","1010","RG","1100","RH","1110","")))</f>
        <v/>
      </c>
      <c r="V47" t="str" cm="1">
        <f t="array" ref="V47">IF(O47="","",IF(OR(O47="SET",O47="CJMP",O47="JMP"),"",IF(Q47="","0000",_xlfn.SWITCH(Q47,"RA","0000","RB","0010","RC","0100","RD","0110","RE","1000","RF","1010","RG","1100","RH","1110",""))))</f>
        <v/>
      </c>
      <c r="W47" t="str" cm="1">
        <f t="array" ref="W47">IF(OR(O47="JMP",O47="AJMP"),"1110",IF(R47="","",_xlfn.SWITCH(R47,"RA","0000","RB","0010","RC","0100","RD","0110","RE","1000","RF","1010","RG","1100","RH","1110")))</f>
        <v/>
      </c>
      <c r="X47" t="str">
        <f t="shared" si="7"/>
        <v/>
      </c>
      <c r="Y47" t="str">
        <f t="shared" si="8"/>
        <v>0000</v>
      </c>
    </row>
    <row r="48" spans="1:25" x14ac:dyDescent="0.2">
      <c r="A48">
        <f t="shared" si="9"/>
        <v>42</v>
      </c>
      <c r="N48" t="str">
        <f t="shared" si="0"/>
        <v/>
      </c>
      <c r="O48" t="str">
        <f t="shared" si="1"/>
        <v/>
      </c>
      <c r="P48" t="str">
        <f t="shared" si="2"/>
        <v/>
      </c>
      <c r="Q48" t="str">
        <f t="shared" si="3"/>
        <v/>
      </c>
      <c r="R48" t="str">
        <f t="shared" si="4"/>
        <v/>
      </c>
      <c r="S48" s="3" t="str">
        <f t="shared" si="5"/>
        <v/>
      </c>
      <c r="T48" t="str" cm="1">
        <f t="array" ref="T48">_xlfn.SWITCH(O48,"COM","0000","SUB","0001","ADD","0010","DEC","0011","INC","0100","NOT","0101","AND","0110","ORR","0111","SLT","1000","SRT","1001","MOV","1010","SET","1011","SBT","1100","SGT","1101","JMP","1011","AJMP","1110","CMOV","1110","CJMP","1111","")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8" t="str" cm="1">
        <f t="array" ref="U48">IF(OR(O48="CJMP",O48="JMP",O48="SET"),IF(LEFT(P48,1)=":",DEC2BIN(_xlfn.XLOOKUP(P48,$B$6:$B$303,$A$6:$A$303),8),DEC2BIN(P48,8)),IF(O48="SET",DEC2BIN(P48,8),_xlfn.SWITCH(P48,"RA","0000","RB","0010","RC","0100","RD","0110","RE","1000","RF","1010","RG","1100","RH","1110","")))</f>
        <v/>
      </c>
      <c r="V48" t="str" cm="1">
        <f t="array" ref="V48">IF(O48="","",IF(OR(O48="SET",O48="CJMP",O48="JMP"),"",IF(Q48="","0000",_xlfn.SWITCH(Q48,"RA","0000","RB","0010","RC","0100","RD","0110","RE","1000","RF","1010","RG","1100","RH","1110",""))))</f>
        <v/>
      </c>
      <c r="W48" t="str" cm="1">
        <f t="array" ref="W48">IF(OR(O48="JMP",O48="AJMP"),"1110",IF(R48="","",_xlfn.SWITCH(R48,"RA","0000","RB","0010","RC","0100","RD","0110","RE","1000","RF","1010","RG","1100","RH","1110")))</f>
        <v/>
      </c>
      <c r="X48" t="str">
        <f t="shared" si="7"/>
        <v/>
      </c>
      <c r="Y48" t="str">
        <f t="shared" si="8"/>
        <v>0000</v>
      </c>
    </row>
    <row r="49" spans="1:25" x14ac:dyDescent="0.2">
      <c r="A49">
        <f t="shared" si="9"/>
        <v>43</v>
      </c>
      <c r="N49" t="str">
        <f t="shared" si="0"/>
        <v/>
      </c>
      <c r="O49" t="str">
        <f t="shared" si="1"/>
        <v/>
      </c>
      <c r="P49" t="str">
        <f t="shared" si="2"/>
        <v/>
      </c>
      <c r="Q49" t="str">
        <f t="shared" si="3"/>
        <v/>
      </c>
      <c r="R49" t="str">
        <f t="shared" si="4"/>
        <v/>
      </c>
      <c r="S49" s="3" t="str">
        <f t="shared" si="5"/>
        <v/>
      </c>
      <c r="T49" t="str" cm="1">
        <f t="array" ref="T49">_xlfn.SWITCH(O49,"COM","0000","SUB","0001","ADD","0010","DEC","0011","INC","0100","NOT","0101","AND","0110","ORR","0111","SLT","1000","SRT","1001","MOV","1010","SET","1011","SBT","1100","SGT","1101","JMP","1011","AJMP","1110","CMOV","1110","CJMP","1111","")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9" t="str" cm="1">
        <f t="array" ref="U49">IF(OR(O49="CJMP",O49="JMP",O49="SET"),IF(LEFT(P49,1)=":",DEC2BIN(_xlfn.XLOOKUP(P49,$B$6:$B$303,$A$6:$A$303),8),DEC2BIN(P49,8)),IF(O49="SET",DEC2BIN(P49,8),_xlfn.SWITCH(P49,"RA","0000","RB","0010","RC","0100","RD","0110","RE","1000","RF","1010","RG","1100","RH","1110","")))</f>
        <v/>
      </c>
      <c r="V49" t="str" cm="1">
        <f t="array" ref="V49">IF(O49="","",IF(OR(O49="SET",O49="CJMP",O49="JMP"),"",IF(Q49="","0000",_xlfn.SWITCH(Q49,"RA","0000","RB","0010","RC","0100","RD","0110","RE","1000","RF","1010","RG","1100","RH","1110",""))))</f>
        <v/>
      </c>
      <c r="W49" t="str" cm="1">
        <f t="array" ref="W49">IF(OR(O49="JMP",O49="AJMP"),"1110",IF(R49="","",_xlfn.SWITCH(R49,"RA","0000","RB","0010","RC","0100","RD","0110","RE","1000","RF","1010","RG","1100","RH","1110")))</f>
        <v/>
      </c>
      <c r="X49" t="str">
        <f t="shared" si="7"/>
        <v/>
      </c>
      <c r="Y49" t="str">
        <f t="shared" si="8"/>
        <v>0000</v>
      </c>
    </row>
    <row r="50" spans="1:25" x14ac:dyDescent="0.2">
      <c r="A50">
        <f t="shared" si="9"/>
        <v>44</v>
      </c>
      <c r="N50" t="str">
        <f t="shared" si="0"/>
        <v/>
      </c>
      <c r="O50" t="str">
        <f t="shared" ref="O6:O69" si="10">IF(N50="","",LEFT(N50,FIND(" ",N50)-1))</f>
        <v/>
      </c>
      <c r="P50" t="str">
        <f t="shared" si="2"/>
        <v/>
      </c>
      <c r="Q50" t="str">
        <f>IF(IFERROR(FIND($O50,"CJMP,SET,MOV,SLT,SRT,INC"),0)&gt;0,"",TRIM(MID(SUBSTITUTE($N50," ",REPT(" ",999)),3*999-998,999)))</f>
        <v/>
      </c>
      <c r="R50" t="str">
        <f>IF(IFERROR(FIND($O50,"CJMP,SET,MOV,SLT,SRT,INC"),0)&gt;0,TRIM(MID(SUBSTITUTE($N50," ",REPT(" ",999)),3*999-998,999)),TRIM(MID(SUBSTITUTE($N50," ",REPT(" ",999)),4*999-998,999)))</f>
        <v/>
      </c>
      <c r="S50" s="3" t="str">
        <f t="shared" si="5"/>
        <v/>
      </c>
      <c r="T50" t="str" cm="1">
        <f t="array" ref="T50">_xlfn.SWITCH(O50,"COM","0000","SUB","0001","ADD","0010","DEC","0011","INC","0100","NOT","0101","AND","0110","ORR","0111","SLT","1000","SRT","1001","MOV","1010","SET","1011","SBT","1100","SGT","1101","JMP","1011","AJMP","1110","CMOV","1110","CJMP","1111","")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0" t="str" cm="1">
        <f t="array" ref="U50">IF(OR(O50="CJMP",O50="JMP",O50="SET"),IF(LEFT(P50,1)=":",DEC2BIN(_xlfn.XLOOKUP(P50,$B$6:$B$303,$A$6:$A$303),8),DEC2BIN(P50,8)),IF(O50="SET",DEC2BIN(P50,8),_xlfn.SWITCH(P50,"RA","0000","RB","0010","RC","0100","RD","0110","RE","1000","RF","1010","RG","1100","RH","1110","")))</f>
        <v/>
      </c>
      <c r="V50" t="str" cm="1">
        <f t="array" ref="V50">IF(O50="","",IF(OR(O50="SET",O50="CJMP",O50="JMP"),"",IF(Q50="","0000",_xlfn.SWITCH(Q50,"RA","0000","RB","0010","RC","0100","RD","0110","RE","1000","RF","1010","RG","1100","RH","1110",""))))</f>
        <v/>
      </c>
      <c r="W50" t="str" cm="1">
        <f t="array" ref="W50">IF(OR(O50="JMP",O50="AJMP"),"1110",IF(R50="","",_xlfn.SWITCH(R50,"RA","0000","RB","0010","RC","0100","RD","0110","RE","1000","RF","1010","RG","1100","RH","1110")))</f>
        <v/>
      </c>
      <c r="X50" t="str">
        <f t="shared" si="7"/>
        <v/>
      </c>
      <c r="Y50" t="str">
        <f t="shared" si="8"/>
        <v>0000</v>
      </c>
    </row>
    <row r="51" spans="1:25" x14ac:dyDescent="0.2">
      <c r="A51">
        <f t="shared" si="9"/>
        <v>45</v>
      </c>
      <c r="N51" t="str">
        <f t="shared" si="0"/>
        <v/>
      </c>
      <c r="O51" t="str">
        <f t="shared" ref="O51:O114" si="11">IF(N51="","",LEFT(N51,FIND(" ",N51)-1))</f>
        <v/>
      </c>
      <c r="P51" t="str">
        <f t="shared" si="2"/>
        <v/>
      </c>
      <c r="Q51" t="str">
        <f t="shared" ref="Q51:Q114" si="12">IF(IFERROR(FIND($O51,"CJMP,SET,MOV,SLT,SRT,INC"),0)&gt;0,"",TRIM(MID(SUBSTITUTE($N51," ",REPT(" ",999)),3*999-998,999)))</f>
        <v/>
      </c>
      <c r="R51" t="str">
        <f t="shared" ref="R51:R114" si="13">IF(IFERROR(FIND($O51,"CJMP,SET,MOV,SLT,SRT,INC"),0)&gt;0,TRIM(MID(SUBSTITUTE($N51," ",REPT(" ",999)),3*999-998,999)),TRIM(MID(SUBSTITUTE($N51," ",REPT(" ",999)),4*999-998,999)))</f>
        <v/>
      </c>
      <c r="S51" s="3" t="str">
        <f t="shared" si="5"/>
        <v/>
      </c>
      <c r="T51" t="str" cm="1">
        <f t="array" ref="T51">_xlfn.SWITCH(O51,"COM","0000","SUB","0001","ADD","0010","DEC","0011","INC","0100","NOT","0101","AND","0110","ORR","0111","SLT","1000","SRT","1001","MOV","1010","SET","1011","SBT","1100","SGT","1101","JMP","1011","AJMP","1110","CMOV","1110","CJMP","1111","")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1" t="str" cm="1">
        <f t="array" ref="U51">IF(OR(O51="CJMP",O51="JMP",O51="SET"),IF(LEFT(P51,1)=":",DEC2BIN(_xlfn.XLOOKUP(P51,$B$6:$B$303,$A$6:$A$303),8),DEC2BIN(P51,8)),IF(O51="SET",DEC2BIN(P51,8),_xlfn.SWITCH(P51,"RA","0000","RB","0010","RC","0100","RD","0110","RE","1000","RF","1010","RG","1100","RH","1110","")))</f>
        <v/>
      </c>
      <c r="V51" t="str" cm="1">
        <f t="array" ref="V51">IF(O51="","",IF(OR(O51="SET",O51="CJMP",O51="JMP"),"",IF(Q51="","0000",_xlfn.SWITCH(Q51,"RA","0000","RB","0010","RC","0100","RD","0110","RE","1000","RF","1010","RG","1100","RH","1110",""))))</f>
        <v/>
      </c>
      <c r="W51" t="str" cm="1">
        <f t="array" ref="W51">IF(OR(O51="JMP",O51="AJMP"),"1110",IF(R51="","",_xlfn.SWITCH(R51,"RA","0000","RB","0010","RC","0100","RD","0110","RE","1000","RF","1010","RG","1100","RH","1110")))</f>
        <v/>
      </c>
      <c r="X51" t="str">
        <f t="shared" si="7"/>
        <v/>
      </c>
      <c r="Y51" t="str">
        <f t="shared" si="8"/>
        <v>0000</v>
      </c>
    </row>
    <row r="52" spans="1:25" x14ac:dyDescent="0.2">
      <c r="A52">
        <f t="shared" si="9"/>
        <v>46</v>
      </c>
      <c r="B52" s="2"/>
      <c r="C52" s="2"/>
      <c r="N52" t="str">
        <f t="shared" si="0"/>
        <v/>
      </c>
      <c r="O52" t="str">
        <f t="shared" si="11"/>
        <v/>
      </c>
      <c r="P52" t="str">
        <f t="shared" si="2"/>
        <v/>
      </c>
      <c r="Q52" t="str">
        <f t="shared" si="12"/>
        <v/>
      </c>
      <c r="R52" t="str">
        <f t="shared" si="13"/>
        <v/>
      </c>
      <c r="S52" s="3" t="str">
        <f t="shared" si="5"/>
        <v/>
      </c>
      <c r="T52" t="str" cm="1">
        <f t="array" ref="T52">_xlfn.SWITCH(O52,"COM","0000","SUB","0001","ADD","0010","DEC","0011","INC","0100","NOT","0101","AND","0110","ORR","0111","SLT","1000","SRT","1001","MOV","1010","SET","1011","SBT","1100","SGT","1101","JMP","1011","AJMP","1110","CMOV","1110","CJMP","1111","")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2" t="str" cm="1">
        <f t="array" ref="U52">IF(OR(O52="CJMP",O52="JMP",O52="SET"),IF(LEFT(P52,1)=":",DEC2BIN(_xlfn.XLOOKUP(P52,$B$6:$B$303,$A$6:$A$303),8),DEC2BIN(P52,8)),IF(O52="SET",DEC2BIN(P52,8),_xlfn.SWITCH(P52,"RA","0000","RB","0010","RC","0100","RD","0110","RE","1000","RF","1010","RG","1100","RH","1110","")))</f>
        <v/>
      </c>
      <c r="V52" t="str" cm="1">
        <f t="array" ref="V52">IF(O52="","",IF(OR(O52="SET",O52="CJMP",O52="JMP"),"",IF(Q52="","0000",_xlfn.SWITCH(Q52,"RA","0000","RB","0010","RC","0100","RD","0110","RE","1000","RF","1010","RG","1100","RH","1110",""))))</f>
        <v/>
      </c>
      <c r="W52" t="str" cm="1">
        <f t="array" ref="W52">IF(OR(O52="JMP",O52="AJMP"),"1110",IF(R52="","",_xlfn.SWITCH(R52,"RA","0000","RB","0010","RC","0100","RD","0110","RE","1000","RF","1010","RG","1100","RH","1110")))</f>
        <v/>
      </c>
      <c r="X52" t="str">
        <f t="shared" si="7"/>
        <v/>
      </c>
      <c r="Y52" t="str">
        <f t="shared" si="8"/>
        <v>0000</v>
      </c>
    </row>
    <row r="53" spans="1:25" x14ac:dyDescent="0.2">
      <c r="A53">
        <f t="shared" si="9"/>
        <v>47</v>
      </c>
      <c r="N53" t="str">
        <f t="shared" si="0"/>
        <v/>
      </c>
      <c r="O53" t="str">
        <f t="shared" si="11"/>
        <v/>
      </c>
      <c r="P53" t="str">
        <f t="shared" si="2"/>
        <v/>
      </c>
      <c r="Q53" t="str">
        <f t="shared" si="12"/>
        <v/>
      </c>
      <c r="R53" t="str">
        <f t="shared" si="13"/>
        <v/>
      </c>
      <c r="S53" s="3" t="str">
        <f t="shared" si="5"/>
        <v/>
      </c>
      <c r="T53" t="str" cm="1">
        <f t="array" ref="T53">_xlfn.SWITCH(O53,"COM","0000","SUB","0001","ADD","0010","DEC","0011","INC","0100","NOT","0101","AND","0110","ORR","0111","SLT","1000","SRT","1001","MOV","1010","SET","1011","SBT","1100","SGT","1101","JMP","1011","AJMP","1110","CMOV","1110","CJMP","1111","")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3" t="str" cm="1">
        <f t="array" ref="U53">IF(OR(O53="CJMP",O53="JMP",O53="SET"),IF(LEFT(P53,1)=":",DEC2BIN(_xlfn.XLOOKUP(P53,$B$6:$B$303,$A$6:$A$303),8),DEC2BIN(P53,8)),IF(O53="SET",DEC2BIN(P53,8),_xlfn.SWITCH(P53,"RA","0000","RB","0010","RC","0100","RD","0110","RE","1000","RF","1010","RG","1100","RH","1110","")))</f>
        <v/>
      </c>
      <c r="V53" t="str" cm="1">
        <f t="array" ref="V53">IF(O53="","",IF(OR(O53="SET",O53="CJMP",O53="JMP"),"",IF(Q53="","0000",_xlfn.SWITCH(Q53,"RA","0000","RB","0010","RC","0100","RD","0110","RE","1000","RF","1010","RG","1100","RH","1110",""))))</f>
        <v/>
      </c>
      <c r="W53" t="str" cm="1">
        <f t="array" ref="W53">IF(OR(O53="JMP",O53="AJMP"),"1110",IF(R53="","",_xlfn.SWITCH(R53,"RA","0000","RB","0010","RC","0100","RD","0110","RE","1000","RF","1010","RG","1100","RH","1110")))</f>
        <v/>
      </c>
      <c r="X53" t="str">
        <f t="shared" si="7"/>
        <v/>
      </c>
      <c r="Y53" t="str">
        <f t="shared" si="8"/>
        <v>0000</v>
      </c>
    </row>
    <row r="54" spans="1:25" x14ac:dyDescent="0.2">
      <c r="A54">
        <f t="shared" si="9"/>
        <v>48</v>
      </c>
      <c r="N54" t="str">
        <f t="shared" si="0"/>
        <v/>
      </c>
      <c r="O54" t="str">
        <f t="shared" si="11"/>
        <v/>
      </c>
      <c r="P54" t="str">
        <f t="shared" si="2"/>
        <v/>
      </c>
      <c r="Q54" t="str">
        <f t="shared" si="12"/>
        <v/>
      </c>
      <c r="R54" t="str">
        <f t="shared" si="13"/>
        <v/>
      </c>
      <c r="S54" s="3" t="str">
        <f t="shared" si="5"/>
        <v/>
      </c>
      <c r="T54" t="str" cm="1">
        <f t="array" ref="T54">_xlfn.SWITCH(O54,"COM","0000","SUB","0001","ADD","0010","DEC","0011","INC","0100","NOT","0101","AND","0110","ORR","0111","SLT","1000","SRT","1001","MOV","1010","SET","1011","SBT","1100","SGT","1101","JMP","1011","AJMP","1110","CMOV","1110","CJMP","1111","")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4" t="str" cm="1">
        <f t="array" ref="U54">IF(OR(O54="CJMP",O54="JMP",O54="SET"),IF(LEFT(P54,1)=":",DEC2BIN(_xlfn.XLOOKUP(P54,$B$6:$B$303,$A$6:$A$303),8),DEC2BIN(P54,8)),IF(O54="SET",DEC2BIN(P54,8),_xlfn.SWITCH(P54,"RA","0000","RB","0010","RC","0100","RD","0110","RE","1000","RF","1010","RG","1100","RH","1110","")))</f>
        <v/>
      </c>
      <c r="V54" t="str" cm="1">
        <f t="array" ref="V54">IF(O54="","",IF(OR(O54="SET",O54="CJMP",O54="JMP"),"",IF(Q54="","0000",_xlfn.SWITCH(Q54,"RA","0000","RB","0010","RC","0100","RD","0110","RE","1000","RF","1010","RG","1100","RH","1110",""))))</f>
        <v/>
      </c>
      <c r="W54" t="str" cm="1">
        <f t="array" ref="W54">IF(OR(O54="JMP",O54="AJMP"),"1110",IF(R54="","",_xlfn.SWITCH(R54,"RA","0000","RB","0010","RC","0100","RD","0110","RE","1000","RF","1010","RG","1100","RH","1110")))</f>
        <v/>
      </c>
      <c r="X54" t="str">
        <f t="shared" si="7"/>
        <v/>
      </c>
      <c r="Y54" t="str">
        <f t="shared" si="8"/>
        <v>0000</v>
      </c>
    </row>
    <row r="55" spans="1:25" x14ac:dyDescent="0.2">
      <c r="A55">
        <f t="shared" si="9"/>
        <v>49</v>
      </c>
      <c r="N55" t="str">
        <f t="shared" si="0"/>
        <v/>
      </c>
      <c r="O55" t="str">
        <f t="shared" si="11"/>
        <v/>
      </c>
      <c r="P55" t="str">
        <f t="shared" si="2"/>
        <v/>
      </c>
      <c r="Q55" t="str">
        <f t="shared" si="12"/>
        <v/>
      </c>
      <c r="R55" t="str">
        <f t="shared" si="13"/>
        <v/>
      </c>
      <c r="S55" s="3" t="str">
        <f t="shared" si="5"/>
        <v/>
      </c>
      <c r="T55" t="str" cm="1">
        <f t="array" ref="T55">_xlfn.SWITCH(O55,"COM","0000","SUB","0001","ADD","0010","DEC","0011","INC","0100","NOT","0101","AND","0110","ORR","0111","SLT","1000","SRT","1001","MOV","1010","SET","1011","SBT","1100","SGT","1101","JMP","1011","AJMP","1110","CMOV","1110","CJMP","1111","")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5" t="str" cm="1">
        <f t="array" ref="U55">IF(OR(O55="CJMP",O55="JMP",O55="SET"),IF(LEFT(P55,1)=":",DEC2BIN(_xlfn.XLOOKUP(P55,$B$6:$B$303,$A$6:$A$303),8),DEC2BIN(P55,8)),IF(O55="SET",DEC2BIN(P55,8),_xlfn.SWITCH(P55,"RA","0000","RB","0010","RC","0100","RD","0110","RE","1000","RF","1010","RG","1100","RH","1110","")))</f>
        <v/>
      </c>
      <c r="V55" t="str" cm="1">
        <f t="array" ref="V55">IF(O55="","",IF(OR(O55="SET",O55="CJMP",O55="JMP"),"",IF(Q55="","0000",_xlfn.SWITCH(Q55,"RA","0000","RB","0010","RC","0100","RD","0110","RE","1000","RF","1010","RG","1100","RH","1110",""))))</f>
        <v/>
      </c>
      <c r="W55" t="str" cm="1">
        <f t="array" ref="W55">IF(OR(O55="JMP",O55="AJMP"),"1110",IF(R55="","",_xlfn.SWITCH(R55,"RA","0000","RB","0010","RC","0100","RD","0110","RE","1000","RF","1010","RG","1100","RH","1110")))</f>
        <v/>
      </c>
      <c r="X55" t="str">
        <f t="shared" si="7"/>
        <v/>
      </c>
      <c r="Y55" t="str">
        <f t="shared" si="8"/>
        <v>0000</v>
      </c>
    </row>
    <row r="56" spans="1:25" x14ac:dyDescent="0.2">
      <c r="A56">
        <f t="shared" si="9"/>
        <v>50</v>
      </c>
      <c r="N56" t="str">
        <f t="shared" si="0"/>
        <v/>
      </c>
      <c r="O56" t="str">
        <f t="shared" si="11"/>
        <v/>
      </c>
      <c r="P56" t="str">
        <f t="shared" si="2"/>
        <v/>
      </c>
      <c r="Q56" t="str">
        <f t="shared" si="12"/>
        <v/>
      </c>
      <c r="R56" t="str">
        <f t="shared" si="13"/>
        <v/>
      </c>
      <c r="S56" s="3" t="str">
        <f t="shared" si="5"/>
        <v/>
      </c>
      <c r="T56" t="str" cm="1">
        <f t="array" ref="T56">_xlfn.SWITCH(O56,"COM","0000","SUB","0001","ADD","0010","DEC","0011","INC","0100","NOT","0101","AND","0110","ORR","0111","SLT","1000","SRT","1001","MOV","1010","SET","1011","SBT","1100","SGT","1101","JMP","1011","AJMP","1110","CMOV","1110","CJMP","1111","")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6" t="str" cm="1">
        <f t="array" ref="U56">IF(OR(O56="CJMP",O56="JMP",O56="SET"),IF(LEFT(P56,1)=":",DEC2BIN(_xlfn.XLOOKUP(P56,$B$6:$B$303,$A$6:$A$303),8),DEC2BIN(P56,8)),IF(O56="SET",DEC2BIN(P56,8),_xlfn.SWITCH(P56,"RA","0000","RB","0010","RC","0100","RD","0110","RE","1000","RF","1010","RG","1100","RH","1110","")))</f>
        <v/>
      </c>
      <c r="V56" t="str" cm="1">
        <f t="array" ref="V56">IF(O56="","",IF(OR(O56="SET",O56="CJMP",O56="JMP"),"",IF(Q56="","0000",_xlfn.SWITCH(Q56,"RA","0000","RB","0010","RC","0100","RD","0110","RE","1000","RF","1010","RG","1100","RH","1110",""))))</f>
        <v/>
      </c>
      <c r="W56" t="str" cm="1">
        <f t="array" ref="W56">IF(OR(O56="JMP",O56="AJMP"),"1110",IF(R56="","",_xlfn.SWITCH(R56,"RA","0000","RB","0010","RC","0100","RD","0110","RE","1000","RF","1010","RG","1100","RH","1110")))</f>
        <v/>
      </c>
      <c r="X56" t="str">
        <f t="shared" si="7"/>
        <v/>
      </c>
      <c r="Y56" t="str">
        <f t="shared" si="8"/>
        <v>0000</v>
      </c>
    </row>
    <row r="57" spans="1:25" x14ac:dyDescent="0.2">
      <c r="A57">
        <f t="shared" si="9"/>
        <v>51</v>
      </c>
      <c r="N57" t="str">
        <f t="shared" si="0"/>
        <v/>
      </c>
      <c r="O57" t="str">
        <f t="shared" si="11"/>
        <v/>
      </c>
      <c r="P57" t="str">
        <f t="shared" si="2"/>
        <v/>
      </c>
      <c r="Q57" t="str">
        <f t="shared" si="12"/>
        <v/>
      </c>
      <c r="R57" t="str">
        <f t="shared" si="13"/>
        <v/>
      </c>
      <c r="S57" s="3" t="str">
        <f t="shared" si="5"/>
        <v/>
      </c>
      <c r="T57" t="str" cm="1">
        <f t="array" ref="T57">_xlfn.SWITCH(O57,"COM","0000","SUB","0001","ADD","0010","DEC","0011","INC","0100","NOT","0101","AND","0110","ORR","0111","SLT","1000","SRT","1001","MOV","1010","SET","1011","SBT","1100","SGT","1101","JMP","1011","AJMP","1110","CMOV","1110","CJMP","1111","")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7" t="str" cm="1">
        <f t="array" ref="U57">IF(OR(O57="CJMP",O57="JMP",O57="SET"),IF(LEFT(P57,1)=":",DEC2BIN(_xlfn.XLOOKUP(P57,$B$6:$B$303,$A$6:$A$303),8),DEC2BIN(P57,8)),IF(O57="SET",DEC2BIN(P57,8),_xlfn.SWITCH(P57,"RA","0000","RB","0010","RC","0100","RD","0110","RE","1000","RF","1010","RG","1100","RH","1110","")))</f>
        <v/>
      </c>
      <c r="V57" t="str" cm="1">
        <f t="array" ref="V57">IF(O57="","",IF(OR(O57="SET",O57="CJMP",O57="JMP"),"",IF(Q57="","0000",_xlfn.SWITCH(Q57,"RA","0000","RB","0010","RC","0100","RD","0110","RE","1000","RF","1010","RG","1100","RH","1110",""))))</f>
        <v/>
      </c>
      <c r="W57" t="str" cm="1">
        <f t="array" ref="W57">IF(OR(O57="JMP",O57="AJMP"),"1110",IF(R57="","",_xlfn.SWITCH(R57,"RA","0000","RB","0010","RC","0100","RD","0110","RE","1000","RF","1010","RG","1100","RH","1110")))</f>
        <v/>
      </c>
      <c r="X57" t="str">
        <f t="shared" si="7"/>
        <v/>
      </c>
      <c r="Y57" t="str">
        <f t="shared" si="8"/>
        <v>0000</v>
      </c>
    </row>
    <row r="58" spans="1:25" x14ac:dyDescent="0.2">
      <c r="A58">
        <f t="shared" si="9"/>
        <v>52</v>
      </c>
      <c r="N58" t="str">
        <f t="shared" si="0"/>
        <v/>
      </c>
      <c r="O58" t="str">
        <f t="shared" si="11"/>
        <v/>
      </c>
      <c r="P58" t="str">
        <f t="shared" si="2"/>
        <v/>
      </c>
      <c r="Q58" t="str">
        <f t="shared" si="12"/>
        <v/>
      </c>
      <c r="R58" t="str">
        <f t="shared" si="13"/>
        <v/>
      </c>
      <c r="S58" s="3" t="str">
        <f t="shared" si="5"/>
        <v/>
      </c>
      <c r="T58" t="str" cm="1">
        <f t="array" ref="T58">_xlfn.SWITCH(O58,"COM","0000","SUB","0001","ADD","0010","DEC","0011","INC","0100","NOT","0101","AND","0110","ORR","0111","SLT","1000","SRT","1001","MOV","1010","SET","1011","SBT","1100","SGT","1101","JMP","1011","AJMP","1110","CMOV","1110","CJMP","1111","")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8" t="str" cm="1">
        <f t="array" ref="U58">IF(OR(O58="CJMP",O58="JMP",O58="SET"),IF(LEFT(P58,1)=":",DEC2BIN(_xlfn.XLOOKUP(P58,$B$6:$B$303,$A$6:$A$303),8),DEC2BIN(P58,8)),IF(O58="SET",DEC2BIN(P58,8),_xlfn.SWITCH(P58,"RA","0000","RB","0010","RC","0100","RD","0110","RE","1000","RF","1010","RG","1100","RH","1110","")))</f>
        <v/>
      </c>
      <c r="V58" t="str" cm="1">
        <f t="array" ref="V58">IF(O58="","",IF(OR(O58="SET",O58="CJMP",O58="JMP"),"",IF(Q58="","0000",_xlfn.SWITCH(Q58,"RA","0000","RB","0010","RC","0100","RD","0110","RE","1000","RF","1010","RG","1100","RH","1110",""))))</f>
        <v/>
      </c>
      <c r="W58" t="str" cm="1">
        <f t="array" ref="W58">IF(OR(O58="JMP",O58="AJMP"),"1110",IF(R58="","",_xlfn.SWITCH(R58,"RA","0000","RB","0010","RC","0100","RD","0110","RE","1000","RF","1010","RG","1100","RH","1110")))</f>
        <v/>
      </c>
      <c r="X58" t="str">
        <f t="shared" si="7"/>
        <v/>
      </c>
      <c r="Y58" t="str">
        <f t="shared" si="8"/>
        <v>0000</v>
      </c>
    </row>
    <row r="59" spans="1:25" x14ac:dyDescent="0.2">
      <c r="A59">
        <f t="shared" si="9"/>
        <v>53</v>
      </c>
      <c r="N59" t="str">
        <f t="shared" si="0"/>
        <v/>
      </c>
      <c r="O59" t="str">
        <f t="shared" si="11"/>
        <v/>
      </c>
      <c r="P59" t="str">
        <f t="shared" si="2"/>
        <v/>
      </c>
      <c r="Q59" t="str">
        <f t="shared" si="12"/>
        <v/>
      </c>
      <c r="R59" t="str">
        <f t="shared" si="13"/>
        <v/>
      </c>
      <c r="S59" s="3" t="str">
        <f t="shared" si="5"/>
        <v/>
      </c>
      <c r="T59" t="str" cm="1">
        <f t="array" ref="T59">_xlfn.SWITCH(O59,"COM","0000","SUB","0001","ADD","0010","DEC","0011","INC","0100","NOT","0101","AND","0110","ORR","0111","SLT","1000","SRT","1001","MOV","1010","SET","1011","SBT","1100","SGT","1101","JMP","1011","AJMP","1110","CMOV","1110","CJMP","1111","")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9" t="str" cm="1">
        <f t="array" ref="U59">IF(OR(O59="CJMP",O59="JMP",O59="SET"),IF(LEFT(P59,1)=":",DEC2BIN(_xlfn.XLOOKUP(P59,$B$6:$B$303,$A$6:$A$303),8),DEC2BIN(P59,8)),IF(O59="SET",DEC2BIN(P59,8),_xlfn.SWITCH(P59,"RA","0000","RB","0010","RC","0100","RD","0110","RE","1000","RF","1010","RG","1100","RH","1110","")))</f>
        <v/>
      </c>
      <c r="V59" t="str" cm="1">
        <f t="array" ref="V59">IF(O59="","",IF(OR(O59="SET",O59="CJMP",O59="JMP"),"",IF(Q59="","0000",_xlfn.SWITCH(Q59,"RA","0000","RB","0010","RC","0100","RD","0110","RE","1000","RF","1010","RG","1100","RH","1110",""))))</f>
        <v/>
      </c>
      <c r="W59" t="str" cm="1">
        <f t="array" ref="W59">IF(OR(O59="JMP",O59="AJMP"),"1110",IF(R59="","",_xlfn.SWITCH(R59,"RA","0000","RB","0010","RC","0100","RD","0110","RE","1000","RF","1010","RG","1100","RH","1110")))</f>
        <v/>
      </c>
      <c r="X59" t="str">
        <f t="shared" si="7"/>
        <v/>
      </c>
      <c r="Y59" t="str">
        <f t="shared" si="8"/>
        <v>0000</v>
      </c>
    </row>
    <row r="60" spans="1:25" x14ac:dyDescent="0.2">
      <c r="A60">
        <f t="shared" si="9"/>
        <v>54</v>
      </c>
      <c r="N60" t="str">
        <f t="shared" si="0"/>
        <v/>
      </c>
      <c r="O60" t="str">
        <f t="shared" si="11"/>
        <v/>
      </c>
      <c r="P60" t="str">
        <f t="shared" si="2"/>
        <v/>
      </c>
      <c r="Q60" t="str">
        <f t="shared" si="12"/>
        <v/>
      </c>
      <c r="R60" t="str">
        <f t="shared" si="13"/>
        <v/>
      </c>
      <c r="S60" s="3" t="str">
        <f t="shared" si="5"/>
        <v/>
      </c>
      <c r="T60" t="str" cm="1">
        <f t="array" ref="T60">_xlfn.SWITCH(O60,"COM","0000","SUB","0001","ADD","0010","DEC","0011","INC","0100","NOT","0101","AND","0110","ORR","0111","SLT","1000","SRT","1001","MOV","1010","SET","1011","SBT","1100","SGT","1101","JMP","1011","AJMP","1110","CMOV","1110","CJMP","1111","")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0" t="str" cm="1">
        <f t="array" ref="U60">IF(OR(O60="CJMP",O60="JMP",O60="SET"),IF(LEFT(P60,1)=":",DEC2BIN(_xlfn.XLOOKUP(P60,$B$6:$B$303,$A$6:$A$303),8),DEC2BIN(P60,8)),IF(O60="SET",DEC2BIN(P60,8),_xlfn.SWITCH(P60,"RA","0000","RB","0010","RC","0100","RD","0110","RE","1000","RF","1010","RG","1100","RH","1110","")))</f>
        <v/>
      </c>
      <c r="V60" t="str" cm="1">
        <f t="array" ref="V60">IF(O60="","",IF(OR(O60="SET",O60="CJMP",O60="JMP"),"",IF(Q60="","0000",_xlfn.SWITCH(Q60,"RA","0000","RB","0010","RC","0100","RD","0110","RE","1000","RF","1010","RG","1100","RH","1110",""))))</f>
        <v/>
      </c>
      <c r="W60" t="str" cm="1">
        <f t="array" ref="W60">IF(OR(O60="JMP",O60="AJMP"),"1110",IF(R60="","",_xlfn.SWITCH(R60,"RA","0000","RB","0010","RC","0100","RD","0110","RE","1000","RF","1010","RG","1100","RH","1110")))</f>
        <v/>
      </c>
      <c r="X60" t="str">
        <f t="shared" si="7"/>
        <v/>
      </c>
      <c r="Y60" t="str">
        <f t="shared" si="8"/>
        <v>0000</v>
      </c>
    </row>
    <row r="61" spans="1:25" x14ac:dyDescent="0.2">
      <c r="A61">
        <f t="shared" si="9"/>
        <v>55</v>
      </c>
      <c r="N61" t="str">
        <f t="shared" si="0"/>
        <v/>
      </c>
      <c r="O61" t="str">
        <f t="shared" si="11"/>
        <v/>
      </c>
      <c r="P61" t="str">
        <f t="shared" si="2"/>
        <v/>
      </c>
      <c r="Q61" t="str">
        <f t="shared" si="12"/>
        <v/>
      </c>
      <c r="R61" t="str">
        <f t="shared" si="13"/>
        <v/>
      </c>
      <c r="S61" s="3" t="str">
        <f t="shared" si="5"/>
        <v/>
      </c>
      <c r="T61" t="str" cm="1">
        <f t="array" ref="T61">_xlfn.SWITCH(O61,"COM","0000","SUB","0001","ADD","0010","DEC","0011","INC","0100","NOT","0101","AND","0110","ORR","0111","SLT","1000","SRT","1001","MOV","1010","SET","1011","SBT","1100","SGT","1101","JMP","1011","AJMP","1110","CMOV","1110","CJMP","1111","")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1" t="str" cm="1">
        <f t="array" ref="U61">IF(OR(O61="CJMP",O61="JMP",O61="SET"),IF(LEFT(P61,1)=":",DEC2BIN(_xlfn.XLOOKUP(P61,$B$6:$B$303,$A$6:$A$303),8),DEC2BIN(P61,8)),IF(O61="SET",DEC2BIN(P61,8),_xlfn.SWITCH(P61,"RA","0000","RB","0010","RC","0100","RD","0110","RE","1000","RF","1010","RG","1100","RH","1110","")))</f>
        <v/>
      </c>
      <c r="V61" t="str" cm="1">
        <f t="array" ref="V61">IF(O61="","",IF(OR(O61="SET",O61="CJMP",O61="JMP"),"",IF(Q61="","0000",_xlfn.SWITCH(Q61,"RA","0000","RB","0010","RC","0100","RD","0110","RE","1000","RF","1010","RG","1100","RH","1110",""))))</f>
        <v/>
      </c>
      <c r="W61" t="str" cm="1">
        <f t="array" ref="W61">IF(OR(O61="JMP",O61="AJMP"),"1110",IF(R61="","",_xlfn.SWITCH(R61,"RA","0000","RB","0010","RC","0100","RD","0110","RE","1000","RF","1010","RG","1100","RH","1110")))</f>
        <v/>
      </c>
      <c r="X61" t="str">
        <f t="shared" si="7"/>
        <v/>
      </c>
      <c r="Y61" t="str">
        <f t="shared" si="8"/>
        <v>0000</v>
      </c>
    </row>
    <row r="62" spans="1:25" x14ac:dyDescent="0.2">
      <c r="A62">
        <f t="shared" si="9"/>
        <v>56</v>
      </c>
      <c r="N62" t="str">
        <f t="shared" si="0"/>
        <v/>
      </c>
      <c r="O62" t="str">
        <f t="shared" si="11"/>
        <v/>
      </c>
      <c r="P62" t="str">
        <f t="shared" si="2"/>
        <v/>
      </c>
      <c r="Q62" t="str">
        <f t="shared" si="12"/>
        <v/>
      </c>
      <c r="R62" t="str">
        <f t="shared" si="13"/>
        <v/>
      </c>
      <c r="S62" s="3" t="str">
        <f t="shared" si="5"/>
        <v/>
      </c>
      <c r="T62" t="str" cm="1">
        <f t="array" ref="T62">_xlfn.SWITCH(O62,"COM","0000","SUB","0001","ADD","0010","DEC","0011","INC","0100","NOT","0101","AND","0110","ORR","0111","SLT","1000","SRT","1001","MOV","1010","SET","1011","SBT","1100","SGT","1101","JMP","1011","AJMP","1110","CMOV","1110","CJMP","1111","")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2" t="str" cm="1">
        <f t="array" ref="U62">IF(OR(O62="CJMP",O62="JMP",O62="SET"),IF(LEFT(P62,1)=":",DEC2BIN(_xlfn.XLOOKUP(P62,$B$6:$B$303,$A$6:$A$303),8),DEC2BIN(P62,8)),IF(O62="SET",DEC2BIN(P62,8),_xlfn.SWITCH(P62,"RA","0000","RB","0010","RC","0100","RD","0110","RE","1000","RF","1010","RG","1100","RH","1110","")))</f>
        <v/>
      </c>
      <c r="V62" t="str" cm="1">
        <f t="array" ref="V62">IF(O62="","",IF(OR(O62="SET",O62="CJMP",O62="JMP"),"",IF(Q62="","0000",_xlfn.SWITCH(Q62,"RA","0000","RB","0010","RC","0100","RD","0110","RE","1000","RF","1010","RG","1100","RH","1110",""))))</f>
        <v/>
      </c>
      <c r="W62" t="str" cm="1">
        <f t="array" ref="W62">IF(OR(O62="JMP",O62="AJMP"),"1110",IF(R62="","",_xlfn.SWITCH(R62,"RA","0000","RB","0010","RC","0100","RD","0110","RE","1000","RF","1010","RG","1100","RH","1110")))</f>
        <v/>
      </c>
      <c r="X62" t="str">
        <f t="shared" si="7"/>
        <v/>
      </c>
      <c r="Y62" t="str">
        <f t="shared" si="8"/>
        <v>0000</v>
      </c>
    </row>
    <row r="63" spans="1:25" x14ac:dyDescent="0.2">
      <c r="A63">
        <f t="shared" si="9"/>
        <v>57</v>
      </c>
      <c r="N63" t="str">
        <f t="shared" si="0"/>
        <v/>
      </c>
      <c r="O63" t="str">
        <f t="shared" si="11"/>
        <v/>
      </c>
      <c r="P63" t="str">
        <f t="shared" si="2"/>
        <v/>
      </c>
      <c r="Q63" t="str">
        <f t="shared" si="12"/>
        <v/>
      </c>
      <c r="R63" t="str">
        <f t="shared" si="13"/>
        <v/>
      </c>
      <c r="S63" s="3" t="str">
        <f t="shared" si="5"/>
        <v/>
      </c>
      <c r="T63" t="str" cm="1">
        <f t="array" ref="T63">_xlfn.SWITCH(O63,"COM","0000","SUB","0001","ADD","0010","DEC","0011","INC","0100","NOT","0101","AND","0110","ORR","0111","SLT","1000","SRT","1001","MOV","1010","SET","1011","SBT","1100","SGT","1101","JMP","1011","AJMP","1110","CMOV","1110","CJMP","1111","")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3" t="str" cm="1">
        <f t="array" ref="U63">IF(OR(O63="CJMP",O63="JMP",O63="SET"),IF(LEFT(P63,1)=":",DEC2BIN(_xlfn.XLOOKUP(P63,$B$6:$B$303,$A$6:$A$303),8),DEC2BIN(P63,8)),IF(O63="SET",DEC2BIN(P63,8),_xlfn.SWITCH(P63,"RA","0000","RB","0010","RC","0100","RD","0110","RE","1000","RF","1010","RG","1100","RH","1110","")))</f>
        <v/>
      </c>
      <c r="V63" t="str" cm="1">
        <f t="array" ref="V63">IF(O63="","",IF(OR(O63="SET",O63="CJMP",O63="JMP"),"",IF(Q63="","0000",_xlfn.SWITCH(Q63,"RA","0000","RB","0010","RC","0100","RD","0110","RE","1000","RF","1010","RG","1100","RH","1110",""))))</f>
        <v/>
      </c>
      <c r="W63" t="str" cm="1">
        <f t="array" ref="W63">IF(OR(O63="JMP",O63="AJMP"),"1110",IF(R63="","",_xlfn.SWITCH(R63,"RA","0000","RB","0010","RC","0100","RD","0110","RE","1000","RF","1010","RG","1100","RH","1110")))</f>
        <v/>
      </c>
      <c r="X63" t="str">
        <f t="shared" si="7"/>
        <v/>
      </c>
      <c r="Y63" t="str">
        <f t="shared" si="8"/>
        <v>0000</v>
      </c>
    </row>
    <row r="64" spans="1:25" x14ac:dyDescent="0.2">
      <c r="A64">
        <f t="shared" si="9"/>
        <v>58</v>
      </c>
      <c r="N64" t="str">
        <f t="shared" si="0"/>
        <v/>
      </c>
      <c r="O64" t="str">
        <f t="shared" si="11"/>
        <v/>
      </c>
      <c r="P64" t="str">
        <f t="shared" si="2"/>
        <v/>
      </c>
      <c r="Q64" t="str">
        <f t="shared" si="12"/>
        <v/>
      </c>
      <c r="R64" t="str">
        <f t="shared" si="13"/>
        <v/>
      </c>
      <c r="S64" s="3" t="str">
        <f t="shared" si="5"/>
        <v/>
      </c>
      <c r="T64" t="str" cm="1">
        <f t="array" ref="T64">_xlfn.SWITCH(O64,"COM","0000","SUB","0001","ADD","0010","DEC","0011","INC","0100","NOT","0101","AND","0110","ORR","0111","SLT","1000","SRT","1001","MOV","1010","SET","1011","SBT","1100","SGT","1101","JMP","1011","AJMP","1110","CMOV","1110","CJMP","1111","")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4" t="str" cm="1">
        <f t="array" ref="U64">IF(OR(O64="CJMP",O64="JMP",O64="SET"),IF(LEFT(P64,1)=":",DEC2BIN(_xlfn.XLOOKUP(P64,$B$6:$B$303,$A$6:$A$303),8),DEC2BIN(P64,8)),IF(O64="SET",DEC2BIN(P64,8),_xlfn.SWITCH(P64,"RA","0000","RB","0010","RC","0100","RD","0110","RE","1000","RF","1010","RG","1100","RH","1110","")))</f>
        <v/>
      </c>
      <c r="V64" t="str" cm="1">
        <f t="array" ref="V64">IF(O64="","",IF(OR(O64="SET",O64="CJMP",O64="JMP"),"",IF(Q64="","0000",_xlfn.SWITCH(Q64,"RA","0000","RB","0010","RC","0100","RD","0110","RE","1000","RF","1010","RG","1100","RH","1110",""))))</f>
        <v/>
      </c>
      <c r="W64" t="str" cm="1">
        <f t="array" ref="W64">IF(OR(O64="JMP",O64="AJMP"),"1110",IF(R64="","",_xlfn.SWITCH(R64,"RA","0000","RB","0010","RC","0100","RD","0110","RE","1000","RF","1010","RG","1100","RH","1110")))</f>
        <v/>
      </c>
      <c r="X64" t="str">
        <f t="shared" si="7"/>
        <v/>
      </c>
      <c r="Y64" t="str">
        <f t="shared" si="8"/>
        <v>0000</v>
      </c>
    </row>
    <row r="65" spans="1:25" x14ac:dyDescent="0.2">
      <c r="A65">
        <f t="shared" si="9"/>
        <v>59</v>
      </c>
      <c r="N65" t="str">
        <f t="shared" si="0"/>
        <v/>
      </c>
      <c r="O65" t="str">
        <f t="shared" si="11"/>
        <v/>
      </c>
      <c r="P65" t="str">
        <f t="shared" si="2"/>
        <v/>
      </c>
      <c r="Q65" t="str">
        <f t="shared" si="12"/>
        <v/>
      </c>
      <c r="R65" t="str">
        <f t="shared" si="13"/>
        <v/>
      </c>
      <c r="S65" s="3" t="str">
        <f t="shared" si="5"/>
        <v/>
      </c>
      <c r="T65" t="str" cm="1">
        <f t="array" ref="T65">_xlfn.SWITCH(O65,"COM","0000","SUB","0001","ADD","0010","DEC","0011","INC","0100","NOT","0101","AND","0110","ORR","0111","SLT","1000","SRT","1001","MOV","1010","SET","1011","SBT","1100","SGT","1101","JMP","1011","AJMP","1110","CMOV","1110","CJMP","1111","")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5" t="str" cm="1">
        <f t="array" ref="U65">IF(OR(O65="CJMP",O65="JMP",O65="SET"),IF(LEFT(P65,1)=":",DEC2BIN(_xlfn.XLOOKUP(P65,$B$6:$B$303,$A$6:$A$303),8),DEC2BIN(P65,8)),IF(O65="SET",DEC2BIN(P65,8),_xlfn.SWITCH(P65,"RA","0000","RB","0010","RC","0100","RD","0110","RE","1000","RF","1010","RG","1100","RH","1110","")))</f>
        <v/>
      </c>
      <c r="V65" t="str" cm="1">
        <f t="array" ref="V65">IF(O65="","",IF(OR(O65="SET",O65="CJMP",O65="JMP"),"",IF(Q65="","0000",_xlfn.SWITCH(Q65,"RA","0000","RB","0010","RC","0100","RD","0110","RE","1000","RF","1010","RG","1100","RH","1110",""))))</f>
        <v/>
      </c>
      <c r="W65" t="str" cm="1">
        <f t="array" ref="W65">IF(OR(O65="JMP",O65="AJMP"),"1110",IF(R65="","",_xlfn.SWITCH(R65,"RA","0000","RB","0010","RC","0100","RD","0110","RE","1000","RF","1010","RG","1100","RH","1110")))</f>
        <v/>
      </c>
      <c r="X65" t="str">
        <f t="shared" si="7"/>
        <v/>
      </c>
      <c r="Y65" t="str">
        <f t="shared" si="8"/>
        <v>0000</v>
      </c>
    </row>
    <row r="66" spans="1:25" x14ac:dyDescent="0.2">
      <c r="A66">
        <f t="shared" si="9"/>
        <v>60</v>
      </c>
      <c r="N66" t="str">
        <f t="shared" si="0"/>
        <v/>
      </c>
      <c r="O66" t="str">
        <f t="shared" si="11"/>
        <v/>
      </c>
      <c r="P66" t="str">
        <f t="shared" si="2"/>
        <v/>
      </c>
      <c r="Q66" t="str">
        <f t="shared" si="12"/>
        <v/>
      </c>
      <c r="R66" t="str">
        <f t="shared" si="13"/>
        <v/>
      </c>
      <c r="S66" s="3" t="str">
        <f t="shared" si="5"/>
        <v/>
      </c>
      <c r="T66" t="str" cm="1">
        <f t="array" ref="T66">_xlfn.SWITCH(O66,"COM","0000","SUB","0001","ADD","0010","DEC","0011","INC","0100","NOT","0101","AND","0110","ORR","0111","SLT","1000","SRT","1001","MOV","1010","SET","1011","SBT","1100","SGT","1101","JMP","1011","AJMP","1110","CMOV","1110","CJMP","1111","")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6" t="str" cm="1">
        <f t="array" ref="U66">IF(OR(O66="CJMP",O66="JMP",O66="SET"),IF(LEFT(P66,1)=":",DEC2BIN(_xlfn.XLOOKUP(P66,$B$6:$B$303,$A$6:$A$303),8),DEC2BIN(P66,8)),IF(O66="SET",DEC2BIN(P66,8),_xlfn.SWITCH(P66,"RA","0000","RB","0010","RC","0100","RD","0110","RE","1000","RF","1010","RG","1100","RH","1110","")))</f>
        <v/>
      </c>
      <c r="V66" t="str" cm="1">
        <f t="array" ref="V66">IF(O66="","",IF(OR(O66="SET",O66="CJMP",O66="JMP"),"",IF(Q66="","0000",_xlfn.SWITCH(Q66,"RA","0000","RB","0010","RC","0100","RD","0110","RE","1000","RF","1010","RG","1100","RH","1110",""))))</f>
        <v/>
      </c>
      <c r="W66" t="str" cm="1">
        <f t="array" ref="W66">IF(OR(O66="JMP",O66="AJMP"),"1110",IF(R66="","",_xlfn.SWITCH(R66,"RA","0000","RB","0010","RC","0100","RD","0110","RE","1000","RF","1010","RG","1100","RH","1110")))</f>
        <v/>
      </c>
      <c r="X66" t="str">
        <f t="shared" si="7"/>
        <v/>
      </c>
      <c r="Y66" t="str">
        <f t="shared" si="8"/>
        <v>0000</v>
      </c>
    </row>
    <row r="67" spans="1:25" x14ac:dyDescent="0.2">
      <c r="A67">
        <f t="shared" si="9"/>
        <v>61</v>
      </c>
      <c r="N67" t="str">
        <f t="shared" si="0"/>
        <v/>
      </c>
      <c r="O67" t="str">
        <f t="shared" si="11"/>
        <v/>
      </c>
      <c r="P67" t="str">
        <f t="shared" si="2"/>
        <v/>
      </c>
      <c r="Q67" t="str">
        <f t="shared" si="12"/>
        <v/>
      </c>
      <c r="R67" t="str">
        <f t="shared" si="13"/>
        <v/>
      </c>
      <c r="S67" s="3" t="str">
        <f t="shared" si="5"/>
        <v/>
      </c>
      <c r="T67" t="str" cm="1">
        <f t="array" ref="T67">_xlfn.SWITCH(O67,"COM","0000","SUB","0001","ADD","0010","DEC","0011","INC","0100","NOT","0101","AND","0110","ORR","0111","SLT","1000","SRT","1001","MOV","1010","SET","1011","SBT","1100","SGT","1101","JMP","1011","AJMP","1110","CMOV","1110","CJMP","1111","")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7" t="str" cm="1">
        <f t="array" ref="U67">IF(OR(O67="CJMP",O67="JMP",O67="SET"),IF(LEFT(P67,1)=":",DEC2BIN(_xlfn.XLOOKUP(P67,$B$6:$B$303,$A$6:$A$303),8),DEC2BIN(P67,8)),IF(O67="SET",DEC2BIN(P67,8),_xlfn.SWITCH(P67,"RA","0000","RB","0010","RC","0100","RD","0110","RE","1000","RF","1010","RG","1100","RH","1110","")))</f>
        <v/>
      </c>
      <c r="V67" t="str" cm="1">
        <f t="array" ref="V67">IF(O67="","",IF(OR(O67="SET",O67="CJMP",O67="JMP"),"",IF(Q67="","0000",_xlfn.SWITCH(Q67,"RA","0000","RB","0010","RC","0100","RD","0110","RE","1000","RF","1010","RG","1100","RH","1110",""))))</f>
        <v/>
      </c>
      <c r="W67" t="str" cm="1">
        <f t="array" ref="W67">IF(OR(O67="JMP",O67="AJMP"),"1110",IF(R67="","",_xlfn.SWITCH(R67,"RA","0000","RB","0010","RC","0100","RD","0110","RE","1000","RF","1010","RG","1100","RH","1110")))</f>
        <v/>
      </c>
      <c r="X67" t="str">
        <f t="shared" si="7"/>
        <v/>
      </c>
      <c r="Y67" t="str">
        <f t="shared" si="8"/>
        <v>0000</v>
      </c>
    </row>
    <row r="68" spans="1:25" x14ac:dyDescent="0.2">
      <c r="A68">
        <f t="shared" si="9"/>
        <v>62</v>
      </c>
      <c r="N68" t="str">
        <f t="shared" si="0"/>
        <v/>
      </c>
      <c r="O68" t="str">
        <f t="shared" si="11"/>
        <v/>
      </c>
      <c r="P68" t="str">
        <f t="shared" si="2"/>
        <v/>
      </c>
      <c r="Q68" t="str">
        <f t="shared" si="12"/>
        <v/>
      </c>
      <c r="R68" t="str">
        <f t="shared" si="13"/>
        <v/>
      </c>
      <c r="S68" s="3" t="str">
        <f t="shared" si="5"/>
        <v/>
      </c>
      <c r="T68" t="str" cm="1">
        <f t="array" ref="T68">_xlfn.SWITCH(O68,"COM","0000","SUB","0001","ADD","0010","DEC","0011","INC","0100","NOT","0101","AND","0110","ORR","0111","SLT","1000","SRT","1001","MOV","1010","SET","1011","SBT","1100","SGT","1101","JMP","1011","AJMP","1110","CMOV","1110","CJMP","1111","")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8" t="str" cm="1">
        <f t="array" ref="U68">IF(OR(O68="CJMP",O68="JMP",O68="SET"),IF(LEFT(P68,1)=":",DEC2BIN(_xlfn.XLOOKUP(P68,$B$6:$B$303,$A$6:$A$303),8),DEC2BIN(P68,8)),IF(O68="SET",DEC2BIN(P68,8),_xlfn.SWITCH(P68,"RA","0000","RB","0010","RC","0100","RD","0110","RE","1000","RF","1010","RG","1100","RH","1110","")))</f>
        <v/>
      </c>
      <c r="V68" t="str" cm="1">
        <f t="array" ref="V68">IF(O68="","",IF(OR(O68="SET",O68="CJMP",O68="JMP"),"",IF(Q68="","0000",_xlfn.SWITCH(Q68,"RA","0000","RB","0010","RC","0100","RD","0110","RE","1000","RF","1010","RG","1100","RH","1110",""))))</f>
        <v/>
      </c>
      <c r="W68" t="str" cm="1">
        <f t="array" ref="W68">IF(OR(O68="JMP",O68="AJMP"),"1110",IF(R68="","",_xlfn.SWITCH(R68,"RA","0000","RB","0010","RC","0100","RD","0110","RE","1000","RF","1010","RG","1100","RH","1110")))</f>
        <v/>
      </c>
      <c r="X68" t="str">
        <f t="shared" si="7"/>
        <v/>
      </c>
      <c r="Y68" t="str">
        <f t="shared" si="8"/>
        <v>0000</v>
      </c>
    </row>
    <row r="69" spans="1:25" x14ac:dyDescent="0.2">
      <c r="A69">
        <f t="shared" si="9"/>
        <v>63</v>
      </c>
      <c r="N69" t="str">
        <f t="shared" si="0"/>
        <v/>
      </c>
      <c r="O69" t="str">
        <f t="shared" si="11"/>
        <v/>
      </c>
      <c r="P69" t="str">
        <f t="shared" si="2"/>
        <v/>
      </c>
      <c r="Q69" t="str">
        <f t="shared" si="12"/>
        <v/>
      </c>
      <c r="R69" t="str">
        <f t="shared" si="13"/>
        <v/>
      </c>
      <c r="S69" s="3" t="str">
        <f t="shared" si="5"/>
        <v/>
      </c>
      <c r="T69" t="str" cm="1">
        <f t="array" ref="T69">_xlfn.SWITCH(O69,"COM","0000","SUB","0001","ADD","0010","DEC","0011","INC","0100","NOT","0101","AND","0110","ORR","0111","SLT","1000","SRT","1001","MOV","1010","SET","1011","SBT","1100","SGT","1101","JMP","1011","AJMP","1110","CMOV","1110","CJMP","1111","")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9" t="str" cm="1">
        <f t="array" ref="U69">IF(OR(O69="CJMP",O69="JMP",O69="SET"),IF(LEFT(P69,1)=":",DEC2BIN(_xlfn.XLOOKUP(P69,$B$6:$B$303,$A$6:$A$303),8),DEC2BIN(P69,8)),IF(O69="SET",DEC2BIN(P69,8),_xlfn.SWITCH(P69,"RA","0000","RB","0010","RC","0100","RD","0110","RE","1000","RF","1010","RG","1100","RH","1110","")))</f>
        <v/>
      </c>
      <c r="V69" t="str" cm="1">
        <f t="array" ref="V69">IF(O69="","",IF(OR(O69="SET",O69="CJMP",O69="JMP"),"",IF(Q69="","0000",_xlfn.SWITCH(Q69,"RA","0000","RB","0010","RC","0100","RD","0110","RE","1000","RF","1010","RG","1100","RH","1110",""))))</f>
        <v/>
      </c>
      <c r="W69" t="str" cm="1">
        <f t="array" ref="W69">IF(OR(O69="JMP",O69="AJMP"),"1110",IF(R69="","",_xlfn.SWITCH(R69,"RA","0000","RB","0010","RC","0100","RD","0110","RE","1000","RF","1010","RG","1100","RH","1110")))</f>
        <v/>
      </c>
      <c r="X69" t="str">
        <f t="shared" si="7"/>
        <v/>
      </c>
      <c r="Y69" t="str">
        <f t="shared" si="8"/>
        <v>0000</v>
      </c>
    </row>
    <row r="70" spans="1:25" x14ac:dyDescent="0.2">
      <c r="A70">
        <f t="shared" si="9"/>
        <v>64</v>
      </c>
      <c r="N70" t="str">
        <f t="shared" ref="N70:N133" si="14">IF(C70="",IF(D70="","",D70),C70)</f>
        <v/>
      </c>
      <c r="O70" t="str">
        <f t="shared" si="11"/>
        <v/>
      </c>
      <c r="P70" t="str">
        <f t="shared" ref="P70:P133" si="15">TRIM(MID(SUBSTITUTE($N70," ",REPT(" ",999)),2*999-998,999))</f>
        <v/>
      </c>
      <c r="Q70" t="str">
        <f t="shared" si="12"/>
        <v/>
      </c>
      <c r="R70" t="str">
        <f t="shared" si="13"/>
        <v/>
      </c>
      <c r="S70" s="3" t="str">
        <f t="shared" ref="S70:S133" si="16">IF(TRIM(E70)=";",_xlfn.CONCAT("    ",F70),IF(TRIM(F70)=";",_xlfn.CONCAT("     ",G70),IF(TRIM(G70)=";",_xlfn.CONCAT("     ",M70),_xlfn.CONCAT(E70,F70,G70,M70))))</f>
        <v/>
      </c>
      <c r="T70" t="str" cm="1">
        <f t="array" ref="T70">_xlfn.SWITCH(O70,"COM","0000","SUB","0001","ADD","0010","DEC","0011","INC","0100","NOT","0101","AND","0110","ORR","0111","SLT","1000","SRT","1001","MOV","1010","SET","1011","SBT","1100","SGT","1101","JMP","1011","AJMP","1110","CMOV","1110","CJMP","1111","")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0" t="str" cm="1">
        <f t="array" ref="U70">IF(OR(O70="CJMP",O70="JMP",O70="SET"),IF(LEFT(P70,1)=":",DEC2BIN(_xlfn.XLOOKUP(P70,$B$6:$B$303,$A$6:$A$303),8),DEC2BIN(P70,8)),IF(O70="SET",DEC2BIN(P70,8),_xlfn.SWITCH(P70,"RA","0000","RB","0010","RC","0100","RD","0110","RE","1000","RF","1010","RG","1100","RH","1110","")))</f>
        <v/>
      </c>
      <c r="V70" t="str" cm="1">
        <f t="array" ref="V70">IF(O70="","",IF(OR(O70="SET",O70="CJMP",O70="JMP"),"",IF(Q70="","0000",_xlfn.SWITCH(Q70,"RA","0000","RB","0010","RC","0100","RD","0110","RE","1000","RF","1010","RG","1100","RH","1110",""))))</f>
        <v/>
      </c>
      <c r="W70" t="str" cm="1">
        <f t="array" ref="W70">IF(OR(O70="JMP",O70="AJMP"),"1110",IF(R70="","",_xlfn.SWITCH(R70,"RA","0000","RB","0010","RC","0100","RD","0110","RE","1000","RF","1010","RG","1100","RH","1110")))</f>
        <v/>
      </c>
      <c r="X70" t="str">
        <f t="shared" si="7"/>
        <v/>
      </c>
      <c r="Y70" t="str">
        <f t="shared" si="8"/>
        <v>0000</v>
      </c>
    </row>
    <row r="71" spans="1:25" x14ac:dyDescent="0.2">
      <c r="A71">
        <f t="shared" ref="A71:A102" si="17">A70+1</f>
        <v>65</v>
      </c>
      <c r="N71" t="str">
        <f t="shared" si="14"/>
        <v/>
      </c>
      <c r="O71" t="str">
        <f t="shared" si="11"/>
        <v/>
      </c>
      <c r="P71" t="str">
        <f t="shared" si="15"/>
        <v/>
      </c>
      <c r="Q71" t="str">
        <f t="shared" si="12"/>
        <v/>
      </c>
      <c r="R71" t="str">
        <f t="shared" si="13"/>
        <v/>
      </c>
      <c r="S71" s="3" t="str">
        <f t="shared" si="16"/>
        <v/>
      </c>
      <c r="T71" t="str" cm="1">
        <f t="array" ref="T71">_xlfn.SWITCH(O71,"COM","0000","SUB","0001","ADD","0010","DEC","0011","INC","0100","NOT","0101","AND","0110","ORR","0111","SLT","1000","SRT","1001","MOV","1010","SET","1011","SBT","1100","SGT","1101","JMP","1011","AJMP","1110","CMOV","1110","CJMP","1111","")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1" t="str" cm="1">
        <f t="array" ref="U71">IF(OR(O71="CJMP",O71="JMP",O71="SET"),IF(LEFT(P71,1)=":",DEC2BIN(_xlfn.XLOOKUP(P71,$B$6:$B$303,$A$6:$A$303),8),DEC2BIN(P71,8)),IF(O71="SET",DEC2BIN(P71,8),_xlfn.SWITCH(P71,"RA","0000","RB","0010","RC","0100","RD","0110","RE","1000","RF","1010","RG","1100","RH","1110","")))</f>
        <v/>
      </c>
      <c r="V71" t="str" cm="1">
        <f t="array" ref="V71">IF(O71="","",IF(OR(O71="SET",O71="CJMP",O71="JMP"),"",IF(Q71="","0000",_xlfn.SWITCH(Q71,"RA","0000","RB","0010","RC","0100","RD","0110","RE","1000","RF","1010","RG","1100","RH","1110",""))))</f>
        <v/>
      </c>
      <c r="W71" t="str" cm="1">
        <f t="array" ref="W71">IF(OR(O71="JMP",O71="AJMP"),"1110",IF(R71="","",_xlfn.SWITCH(R71,"RA","0000","RB","0010","RC","0100","RD","0110","RE","1000","RF","1010","RG","1100","RH","1110")))</f>
        <v/>
      </c>
      <c r="X71" t="str">
        <f t="shared" ref="X71:X134" si="18">_xlfn.CONCAT(T71,U71,V71,W71)</f>
        <v/>
      </c>
      <c r="Y71" t="str">
        <f t="shared" ref="Y71:Y134" si="19">_xlfn.CONCAT(BIN2HEX(LEFT(X71,8),2),BIN2HEX(RIGHT(X71,8),2))</f>
        <v>0000</v>
      </c>
    </row>
    <row r="72" spans="1:25" x14ac:dyDescent="0.2">
      <c r="A72">
        <f t="shared" si="17"/>
        <v>66</v>
      </c>
      <c r="N72" t="str">
        <f t="shared" si="14"/>
        <v/>
      </c>
      <c r="O72" t="str">
        <f t="shared" si="11"/>
        <v/>
      </c>
      <c r="P72" t="str">
        <f t="shared" si="15"/>
        <v/>
      </c>
      <c r="Q72" t="str">
        <f t="shared" si="12"/>
        <v/>
      </c>
      <c r="R72" t="str">
        <f t="shared" si="13"/>
        <v/>
      </c>
      <c r="S72" s="3" t="str">
        <f t="shared" si="16"/>
        <v/>
      </c>
      <c r="T72" t="str" cm="1">
        <f t="array" ref="T72">_xlfn.SWITCH(O72,"COM","0000","SUB","0001","ADD","0010","DEC","0011","INC","0100","NOT","0101","AND","0110","ORR","0111","SLT","1000","SRT","1001","MOV","1010","SET","1011","SBT","1100","SGT","1101","JMP","1011","AJMP","1110","CMOV","1110","CJMP","1111","")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2" t="str" cm="1">
        <f t="array" ref="U72">IF(OR(O72="CJMP",O72="JMP",O72="SET"),IF(LEFT(P72,1)=":",DEC2BIN(_xlfn.XLOOKUP(P72,$B$6:$B$303,$A$6:$A$303),8),DEC2BIN(P72,8)),IF(O72="SET",DEC2BIN(P72,8),_xlfn.SWITCH(P72,"RA","0000","RB","0010","RC","0100","RD","0110","RE","1000","RF","1010","RG","1100","RH","1110","")))</f>
        <v/>
      </c>
      <c r="V72" t="str" cm="1">
        <f t="array" ref="V72">IF(O72="","",IF(OR(O72="SET",O72="CJMP",O72="JMP"),"",IF(Q72="","0000",_xlfn.SWITCH(Q72,"RA","0000","RB","0010","RC","0100","RD","0110","RE","1000","RF","1010","RG","1100","RH","1110",""))))</f>
        <v/>
      </c>
      <c r="W72" t="str" cm="1">
        <f t="array" ref="W72">IF(OR(O72="JMP",O72="AJMP"),"1110",IF(R72="","",_xlfn.SWITCH(R72,"RA","0000","RB","0010","RC","0100","RD","0110","RE","1000","RF","1010","RG","1100","RH","1110")))</f>
        <v/>
      </c>
      <c r="X72" t="str">
        <f t="shared" si="18"/>
        <v/>
      </c>
      <c r="Y72" t="str">
        <f t="shared" si="19"/>
        <v>0000</v>
      </c>
    </row>
    <row r="73" spans="1:25" x14ac:dyDescent="0.2">
      <c r="A73">
        <f t="shared" si="17"/>
        <v>67</v>
      </c>
      <c r="N73" t="str">
        <f t="shared" si="14"/>
        <v/>
      </c>
      <c r="O73" t="str">
        <f t="shared" si="11"/>
        <v/>
      </c>
      <c r="P73" t="str">
        <f t="shared" si="15"/>
        <v/>
      </c>
      <c r="Q73" t="str">
        <f t="shared" si="12"/>
        <v/>
      </c>
      <c r="R73" t="str">
        <f t="shared" si="13"/>
        <v/>
      </c>
      <c r="S73" s="3" t="str">
        <f t="shared" si="16"/>
        <v/>
      </c>
      <c r="T73" t="str" cm="1">
        <f t="array" ref="T73">_xlfn.SWITCH(O73,"COM","0000","SUB","0001","ADD","0010","DEC","0011","INC","0100","NOT","0101","AND","0110","ORR","0111","SLT","1000","SRT","1001","MOV","1010","SET","1011","SBT","1100","SGT","1101","JMP","1011","AJMP","1110","CMOV","1110","CJMP","1111","")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3" t="str" cm="1">
        <f t="array" ref="U73">IF(OR(O73="CJMP",O73="JMP",O73="SET"),IF(LEFT(P73,1)=":",DEC2BIN(_xlfn.XLOOKUP(P73,$B$6:$B$303,$A$6:$A$303),8),DEC2BIN(P73,8)),IF(O73="SET",DEC2BIN(P73,8),_xlfn.SWITCH(P73,"RA","0000","RB","0010","RC","0100","RD","0110","RE","1000","RF","1010","RG","1100","RH","1110","")))</f>
        <v/>
      </c>
      <c r="V73" t="str" cm="1">
        <f t="array" ref="V73">IF(O73="","",IF(OR(O73="SET",O73="CJMP",O73="JMP"),"",IF(Q73="","0000",_xlfn.SWITCH(Q73,"RA","0000","RB","0010","RC","0100","RD","0110","RE","1000","RF","1010","RG","1100","RH","1110",""))))</f>
        <v/>
      </c>
      <c r="W73" t="str" cm="1">
        <f t="array" ref="W73">IF(OR(O73="JMP",O73="AJMP"),"1110",IF(R73="","",_xlfn.SWITCH(R73,"RA","0000","RB","0010","RC","0100","RD","0110","RE","1000","RF","1010","RG","1100","RH","1110")))</f>
        <v/>
      </c>
      <c r="X73" t="str">
        <f t="shared" si="18"/>
        <v/>
      </c>
      <c r="Y73" t="str">
        <f t="shared" si="19"/>
        <v>0000</v>
      </c>
    </row>
    <row r="74" spans="1:25" x14ac:dyDescent="0.2">
      <c r="A74">
        <f t="shared" si="17"/>
        <v>68</v>
      </c>
      <c r="N74" t="str">
        <f t="shared" si="14"/>
        <v/>
      </c>
      <c r="O74" t="str">
        <f t="shared" si="11"/>
        <v/>
      </c>
      <c r="P74" t="str">
        <f t="shared" si="15"/>
        <v/>
      </c>
      <c r="Q74" t="str">
        <f t="shared" si="12"/>
        <v/>
      </c>
      <c r="R74" t="str">
        <f t="shared" si="13"/>
        <v/>
      </c>
      <c r="S74" s="3" t="str">
        <f t="shared" si="16"/>
        <v/>
      </c>
      <c r="T74" t="str" cm="1">
        <f t="array" ref="T74">_xlfn.SWITCH(O74,"COM","0000","SUB","0001","ADD","0010","DEC","0011","INC","0100","NOT","0101","AND","0110","ORR","0111","SLT","1000","SRT","1001","MOV","1010","SET","1011","SBT","1100","SGT","1101","JMP","1011","AJMP","1110","CMOV","1110","CJMP","1111","")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4" t="str" cm="1">
        <f t="array" ref="U74">IF(OR(O74="CJMP",O74="JMP",O74="SET"),IF(LEFT(P74,1)=":",DEC2BIN(_xlfn.XLOOKUP(P74,$B$6:$B$303,$A$6:$A$303),8),DEC2BIN(P74,8)),IF(O74="SET",DEC2BIN(P74,8),_xlfn.SWITCH(P74,"RA","0000","RB","0010","RC","0100","RD","0110","RE","1000","RF","1010","RG","1100","RH","1110","")))</f>
        <v/>
      </c>
      <c r="V74" t="str" cm="1">
        <f t="array" ref="V74">IF(O74="","",IF(OR(O74="SET",O74="CJMP",O74="JMP"),"",IF(Q74="","0000",_xlfn.SWITCH(Q74,"RA","0000","RB","0010","RC","0100","RD","0110","RE","1000","RF","1010","RG","1100","RH","1110",""))))</f>
        <v/>
      </c>
      <c r="W74" t="str" cm="1">
        <f t="array" ref="W74">IF(OR(O74="JMP",O74="AJMP"),"1110",IF(R74="","",_xlfn.SWITCH(R74,"RA","0000","RB","0010","RC","0100","RD","0110","RE","1000","RF","1010","RG","1100","RH","1110")))</f>
        <v/>
      </c>
      <c r="X74" t="str">
        <f t="shared" si="18"/>
        <v/>
      </c>
      <c r="Y74" t="str">
        <f t="shared" si="19"/>
        <v>0000</v>
      </c>
    </row>
    <row r="75" spans="1:25" x14ac:dyDescent="0.2">
      <c r="A75">
        <f t="shared" si="17"/>
        <v>69</v>
      </c>
      <c r="N75" t="str">
        <f t="shared" si="14"/>
        <v/>
      </c>
      <c r="O75" t="str">
        <f t="shared" si="11"/>
        <v/>
      </c>
      <c r="P75" t="str">
        <f t="shared" si="15"/>
        <v/>
      </c>
      <c r="Q75" t="str">
        <f t="shared" si="12"/>
        <v/>
      </c>
      <c r="R75" t="str">
        <f t="shared" si="13"/>
        <v/>
      </c>
      <c r="S75" s="3" t="str">
        <f t="shared" si="16"/>
        <v/>
      </c>
      <c r="T75" t="str" cm="1">
        <f t="array" ref="T75">_xlfn.SWITCH(O75,"COM","0000","SUB","0001","ADD","0010","DEC","0011","INC","0100","NOT","0101","AND","0110","ORR","0111","SLT","1000","SRT","1001","MOV","1010","SET","1011","SBT","1100","SGT","1101","JMP","1011","AJMP","1110","CMOV","1110","CJMP","1111","")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5" t="str" cm="1">
        <f t="array" ref="U75">IF(OR(O75="CJMP",O75="JMP",O75="SET"),IF(LEFT(P75,1)=":",DEC2BIN(_xlfn.XLOOKUP(P75,$B$6:$B$303,$A$6:$A$303),8),DEC2BIN(P75,8)),IF(O75="SET",DEC2BIN(P75,8),_xlfn.SWITCH(P75,"RA","0000","RB","0010","RC","0100","RD","0110","RE","1000","RF","1010","RG","1100","RH","1110","")))</f>
        <v/>
      </c>
      <c r="V75" t="str" cm="1">
        <f t="array" ref="V75">IF(O75="","",IF(OR(O75="SET",O75="CJMP",O75="JMP"),"",IF(Q75="","0000",_xlfn.SWITCH(Q75,"RA","0000","RB","0010","RC","0100","RD","0110","RE","1000","RF","1010","RG","1100","RH","1110",""))))</f>
        <v/>
      </c>
      <c r="W75" t="str" cm="1">
        <f t="array" ref="W75">IF(OR(O75="JMP",O75="AJMP"),"1110",IF(R75="","",_xlfn.SWITCH(R75,"RA","0000","RB","0010","RC","0100","RD","0110","RE","1000","RF","1010","RG","1100","RH","1110")))</f>
        <v/>
      </c>
      <c r="X75" t="str">
        <f t="shared" si="18"/>
        <v/>
      </c>
      <c r="Y75" t="str">
        <f t="shared" si="19"/>
        <v>0000</v>
      </c>
    </row>
    <row r="76" spans="1:25" x14ac:dyDescent="0.2">
      <c r="A76">
        <f t="shared" si="17"/>
        <v>70</v>
      </c>
      <c r="N76" t="str">
        <f t="shared" si="14"/>
        <v/>
      </c>
      <c r="O76" t="str">
        <f t="shared" si="11"/>
        <v/>
      </c>
      <c r="P76" t="str">
        <f t="shared" si="15"/>
        <v/>
      </c>
      <c r="Q76" t="str">
        <f t="shared" si="12"/>
        <v/>
      </c>
      <c r="R76" t="str">
        <f t="shared" si="13"/>
        <v/>
      </c>
      <c r="S76" s="3" t="str">
        <f t="shared" si="16"/>
        <v/>
      </c>
      <c r="T76" t="str" cm="1">
        <f t="array" ref="T76">_xlfn.SWITCH(O76,"COM","0000","SUB","0001","ADD","0010","DEC","0011","INC","0100","NOT","0101","AND","0110","ORR","0111","SLT","1000","SRT","1001","MOV","1010","SET","1011","SBT","1100","SGT","1101","JMP","1011","AJMP","1110","CMOV","1110","CJMP","1111","")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6" t="str" cm="1">
        <f t="array" ref="U76">IF(OR(O76="CJMP",O76="JMP",O76="SET"),IF(LEFT(P76,1)=":",DEC2BIN(_xlfn.XLOOKUP(P76,$B$6:$B$303,$A$6:$A$303),8),DEC2BIN(P76,8)),IF(O76="SET",DEC2BIN(P76,8),_xlfn.SWITCH(P76,"RA","0000","RB","0010","RC","0100","RD","0110","RE","1000","RF","1010","RG","1100","RH","1110","")))</f>
        <v/>
      </c>
      <c r="V76" t="str" cm="1">
        <f t="array" ref="V76">IF(O76="","",IF(OR(O76="SET",O76="CJMP",O76="JMP"),"",IF(Q76="","0000",_xlfn.SWITCH(Q76,"RA","0000","RB","0010","RC","0100","RD","0110","RE","1000","RF","1010","RG","1100","RH","1110",""))))</f>
        <v/>
      </c>
      <c r="W76" t="str" cm="1">
        <f t="array" ref="W76">IF(OR(O76="JMP",O76="AJMP"),"1110",IF(R76="","",_xlfn.SWITCH(R76,"RA","0000","RB","0010","RC","0100","RD","0110","RE","1000","RF","1010","RG","1100","RH","1110")))</f>
        <v/>
      </c>
      <c r="X76" t="str">
        <f t="shared" si="18"/>
        <v/>
      </c>
      <c r="Y76" t="str">
        <f t="shared" si="19"/>
        <v>0000</v>
      </c>
    </row>
    <row r="77" spans="1:25" x14ac:dyDescent="0.2">
      <c r="A77">
        <f t="shared" si="17"/>
        <v>71</v>
      </c>
      <c r="N77" t="str">
        <f t="shared" si="14"/>
        <v/>
      </c>
      <c r="O77" t="str">
        <f t="shared" si="11"/>
        <v/>
      </c>
      <c r="P77" t="str">
        <f t="shared" si="15"/>
        <v/>
      </c>
      <c r="Q77" t="str">
        <f t="shared" si="12"/>
        <v/>
      </c>
      <c r="R77" t="str">
        <f t="shared" si="13"/>
        <v/>
      </c>
      <c r="S77" s="3" t="str">
        <f t="shared" si="16"/>
        <v/>
      </c>
      <c r="T77" t="str" cm="1">
        <f t="array" ref="T77">_xlfn.SWITCH(O77,"COM","0000","SUB","0001","ADD","0010","DEC","0011","INC","0100","NOT","0101","AND","0110","ORR","0111","SLT","1000","SRT","1001","MOV","1010","SET","1011","SBT","1100","SGT","1101","JMP","1011","AJMP","1110","CMOV","1110","CJMP","1111","")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7" t="str" cm="1">
        <f t="array" ref="U77">IF(OR(O77="CJMP",O77="JMP",O77="SET"),IF(LEFT(P77,1)=":",DEC2BIN(_xlfn.XLOOKUP(P77,$B$6:$B$303,$A$6:$A$303),8),DEC2BIN(P77,8)),IF(O77="SET",DEC2BIN(P77,8),_xlfn.SWITCH(P77,"RA","0000","RB","0010","RC","0100","RD","0110","RE","1000","RF","1010","RG","1100","RH","1110","")))</f>
        <v/>
      </c>
      <c r="V77" t="str" cm="1">
        <f t="array" ref="V77">IF(O77="","",IF(OR(O77="SET",O77="CJMP",O77="JMP"),"",IF(Q77="","0000",_xlfn.SWITCH(Q77,"RA","0000","RB","0010","RC","0100","RD","0110","RE","1000","RF","1010","RG","1100","RH","1110",""))))</f>
        <v/>
      </c>
      <c r="W77" t="str" cm="1">
        <f t="array" ref="W77">IF(OR(O77="JMP",O77="AJMP"),"1110",IF(R77="","",_xlfn.SWITCH(R77,"RA","0000","RB","0010","RC","0100","RD","0110","RE","1000","RF","1010","RG","1100","RH","1110")))</f>
        <v/>
      </c>
      <c r="X77" t="str">
        <f t="shared" si="18"/>
        <v/>
      </c>
      <c r="Y77" t="str">
        <f t="shared" si="19"/>
        <v>0000</v>
      </c>
    </row>
    <row r="78" spans="1:25" x14ac:dyDescent="0.2">
      <c r="A78">
        <f t="shared" si="17"/>
        <v>72</v>
      </c>
      <c r="N78" t="str">
        <f t="shared" si="14"/>
        <v/>
      </c>
      <c r="O78" t="str">
        <f t="shared" si="11"/>
        <v/>
      </c>
      <c r="P78" t="str">
        <f t="shared" si="15"/>
        <v/>
      </c>
      <c r="Q78" t="str">
        <f t="shared" si="12"/>
        <v/>
      </c>
      <c r="R78" t="str">
        <f t="shared" si="13"/>
        <v/>
      </c>
      <c r="S78" s="3" t="str">
        <f t="shared" si="16"/>
        <v/>
      </c>
      <c r="T78" t="str" cm="1">
        <f t="array" ref="T78">_xlfn.SWITCH(O78,"COM","0000","SUB","0001","ADD","0010","DEC","0011","INC","0100","NOT","0101","AND","0110","ORR","0111","SLT","1000","SRT","1001","MOV","1010","SET","1011","SBT","1100","SGT","1101","JMP","1011","AJMP","1110","CMOV","1110","CJMP","1111","")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8" t="str" cm="1">
        <f t="array" ref="U78">IF(OR(O78="CJMP",O78="JMP",O78="SET"),IF(LEFT(P78,1)=":",DEC2BIN(_xlfn.XLOOKUP(P78,$B$6:$B$303,$A$6:$A$303),8),DEC2BIN(P78,8)),IF(O78="SET",DEC2BIN(P78,8),_xlfn.SWITCH(P78,"RA","0000","RB","0010","RC","0100","RD","0110","RE","1000","RF","1010","RG","1100","RH","1110","")))</f>
        <v/>
      </c>
      <c r="V78" t="str" cm="1">
        <f t="array" ref="V78">IF(O78="","",IF(OR(O78="SET",O78="CJMP",O78="JMP"),"",IF(Q78="","0000",_xlfn.SWITCH(Q78,"RA","0000","RB","0010","RC","0100","RD","0110","RE","1000","RF","1010","RG","1100","RH","1110",""))))</f>
        <v/>
      </c>
      <c r="W78" t="str" cm="1">
        <f t="array" ref="W78">IF(OR(O78="JMP",O78="AJMP"),"1110",IF(R78="","",_xlfn.SWITCH(R78,"RA","0000","RB","0010","RC","0100","RD","0110","RE","1000","RF","1010","RG","1100","RH","1110")))</f>
        <v/>
      </c>
      <c r="X78" t="str">
        <f t="shared" si="18"/>
        <v/>
      </c>
      <c r="Y78" t="str">
        <f t="shared" si="19"/>
        <v>0000</v>
      </c>
    </row>
    <row r="79" spans="1:25" x14ac:dyDescent="0.2">
      <c r="A79">
        <f t="shared" si="17"/>
        <v>73</v>
      </c>
      <c r="N79" t="str">
        <f t="shared" si="14"/>
        <v/>
      </c>
      <c r="O79" t="str">
        <f t="shared" si="11"/>
        <v/>
      </c>
      <c r="P79" t="str">
        <f t="shared" si="15"/>
        <v/>
      </c>
      <c r="Q79" t="str">
        <f t="shared" si="12"/>
        <v/>
      </c>
      <c r="R79" t="str">
        <f t="shared" si="13"/>
        <v/>
      </c>
      <c r="S79" s="3" t="str">
        <f t="shared" si="16"/>
        <v/>
      </c>
      <c r="T79" t="str" cm="1">
        <f t="array" ref="T79">_xlfn.SWITCH(O79,"COM","0000","SUB","0001","ADD","0010","DEC","0011","INC","0100","NOT","0101","AND","0110","ORR","0111","SLT","1000","SRT","1001","MOV","1010","SET","1011","SBT","1100","SGT","1101","JMP","1011","AJMP","1110","CMOV","1110","CJMP","1111","")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9" t="str" cm="1">
        <f t="array" ref="U79">IF(OR(O79="CJMP",O79="JMP",O79="SET"),IF(LEFT(P79,1)=":",DEC2BIN(_xlfn.XLOOKUP(P79,$B$6:$B$303,$A$6:$A$303),8),DEC2BIN(P79,8)),IF(O79="SET",DEC2BIN(P79,8),_xlfn.SWITCH(P79,"RA","0000","RB","0010","RC","0100","RD","0110","RE","1000","RF","1010","RG","1100","RH","1110","")))</f>
        <v/>
      </c>
      <c r="V79" t="str" cm="1">
        <f t="array" ref="V79">IF(O79="","",IF(OR(O79="SET",O79="CJMP",O79="JMP"),"",IF(Q79="","0000",_xlfn.SWITCH(Q79,"RA","0000","RB","0010","RC","0100","RD","0110","RE","1000","RF","1010","RG","1100","RH","1110",""))))</f>
        <v/>
      </c>
      <c r="W79" t="str" cm="1">
        <f t="array" ref="W79">IF(OR(O79="JMP",O79="AJMP"),"1110",IF(R79="","",_xlfn.SWITCH(R79,"RA","0000","RB","0010","RC","0100","RD","0110","RE","1000","RF","1010","RG","1100","RH","1110")))</f>
        <v/>
      </c>
      <c r="X79" t="str">
        <f t="shared" si="18"/>
        <v/>
      </c>
      <c r="Y79" t="str">
        <f t="shared" si="19"/>
        <v>0000</v>
      </c>
    </row>
    <row r="80" spans="1:25" x14ac:dyDescent="0.2">
      <c r="A80">
        <f t="shared" si="17"/>
        <v>74</v>
      </c>
      <c r="N80" t="str">
        <f t="shared" si="14"/>
        <v/>
      </c>
      <c r="O80" t="str">
        <f t="shared" si="11"/>
        <v/>
      </c>
      <c r="P80" t="str">
        <f t="shared" si="15"/>
        <v/>
      </c>
      <c r="Q80" t="str">
        <f t="shared" si="12"/>
        <v/>
      </c>
      <c r="R80" t="str">
        <f t="shared" si="13"/>
        <v/>
      </c>
      <c r="S80" s="3" t="str">
        <f t="shared" si="16"/>
        <v/>
      </c>
      <c r="T80" t="str" cm="1">
        <f t="array" ref="T80">_xlfn.SWITCH(O80,"COM","0000","SUB","0001","ADD","0010","DEC","0011","INC","0100","NOT","0101","AND","0110","ORR","0111","SLT","1000","SRT","1001","MOV","1010","SET","1011","SBT","1100","SGT","1101","JMP","1011","AJMP","1110","CMOV","1110","CJMP","1111","")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0" t="str" cm="1">
        <f t="array" ref="U80">IF(OR(O80="CJMP",O80="JMP",O80="SET"),IF(LEFT(P80,1)=":",DEC2BIN(_xlfn.XLOOKUP(P80,$B$6:$B$303,$A$6:$A$303),8),DEC2BIN(P80,8)),IF(O80="SET",DEC2BIN(P80,8),_xlfn.SWITCH(P80,"RA","0000","RB","0010","RC","0100","RD","0110","RE","1000","RF","1010","RG","1100","RH","1110","")))</f>
        <v/>
      </c>
      <c r="V80" t="str" cm="1">
        <f t="array" ref="V80">IF(O80="","",IF(OR(O80="SET",O80="CJMP",O80="JMP"),"",IF(Q80="","0000",_xlfn.SWITCH(Q80,"RA","0000","RB","0010","RC","0100","RD","0110","RE","1000","RF","1010","RG","1100","RH","1110",""))))</f>
        <v/>
      </c>
      <c r="W80" t="str" cm="1">
        <f t="array" ref="W80">IF(OR(O80="JMP",O80="AJMP"),"1110",IF(R80="","",_xlfn.SWITCH(R80,"RA","0000","RB","0010","RC","0100","RD","0110","RE","1000","RF","1010","RG","1100","RH","1110")))</f>
        <v/>
      </c>
      <c r="X80" t="str">
        <f t="shared" si="18"/>
        <v/>
      </c>
      <c r="Y80" t="str">
        <f t="shared" si="19"/>
        <v>0000</v>
      </c>
    </row>
    <row r="81" spans="1:25" x14ac:dyDescent="0.2">
      <c r="A81">
        <f t="shared" si="17"/>
        <v>75</v>
      </c>
      <c r="N81" t="str">
        <f t="shared" si="14"/>
        <v/>
      </c>
      <c r="O81" t="str">
        <f t="shared" si="11"/>
        <v/>
      </c>
      <c r="P81" t="str">
        <f t="shared" si="15"/>
        <v/>
      </c>
      <c r="Q81" t="str">
        <f t="shared" si="12"/>
        <v/>
      </c>
      <c r="R81" t="str">
        <f t="shared" si="13"/>
        <v/>
      </c>
      <c r="S81" s="3" t="str">
        <f t="shared" si="16"/>
        <v/>
      </c>
      <c r="T81" t="str" cm="1">
        <f t="array" ref="T81">_xlfn.SWITCH(O81,"COM","0000","SUB","0001","ADD","0010","DEC","0011","INC","0100","NOT","0101","AND","0110","ORR","0111","SLT","1000","SRT","1001","MOV","1010","SET","1011","SBT","1100","SGT","1101","JMP","1011","AJMP","1110","CMOV","1110","CJMP","1111","")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1" t="str" cm="1">
        <f t="array" ref="U81">IF(OR(O81="CJMP",O81="JMP",O81="SET"),IF(LEFT(P81,1)=":",DEC2BIN(_xlfn.XLOOKUP(P81,$B$6:$B$303,$A$6:$A$303),8),DEC2BIN(P81,8)),IF(O81="SET",DEC2BIN(P81,8),_xlfn.SWITCH(P81,"RA","0000","RB","0010","RC","0100","RD","0110","RE","1000","RF","1010","RG","1100","RH","1110","")))</f>
        <v/>
      </c>
      <c r="V81" t="str" cm="1">
        <f t="array" ref="V81">IF(O81="","",IF(OR(O81="SET",O81="CJMP",O81="JMP"),"",IF(Q81="","0000",_xlfn.SWITCH(Q81,"RA","0000","RB","0010","RC","0100","RD","0110","RE","1000","RF","1010","RG","1100","RH","1110",""))))</f>
        <v/>
      </c>
      <c r="W81" t="str" cm="1">
        <f t="array" ref="W81">IF(OR(O81="JMP",O81="AJMP"),"1110",IF(R81="","",_xlfn.SWITCH(R81,"RA","0000","RB","0010","RC","0100","RD","0110","RE","1000","RF","1010","RG","1100","RH","1110")))</f>
        <v/>
      </c>
      <c r="X81" t="str">
        <f t="shared" si="18"/>
        <v/>
      </c>
      <c r="Y81" t="str">
        <f t="shared" si="19"/>
        <v>0000</v>
      </c>
    </row>
    <row r="82" spans="1:25" x14ac:dyDescent="0.2">
      <c r="A82">
        <f t="shared" si="17"/>
        <v>76</v>
      </c>
      <c r="N82" t="str">
        <f t="shared" si="14"/>
        <v/>
      </c>
      <c r="O82" t="str">
        <f t="shared" si="11"/>
        <v/>
      </c>
      <c r="P82" t="str">
        <f t="shared" si="15"/>
        <v/>
      </c>
      <c r="Q82" t="str">
        <f t="shared" si="12"/>
        <v/>
      </c>
      <c r="R82" t="str">
        <f t="shared" si="13"/>
        <v/>
      </c>
      <c r="S82" s="3" t="str">
        <f t="shared" si="16"/>
        <v/>
      </c>
      <c r="T82" t="str" cm="1">
        <f t="array" ref="T82">_xlfn.SWITCH(O82,"COM","0000","SUB","0001","ADD","0010","DEC","0011","INC","0100","NOT","0101","AND","0110","ORR","0111","SLT","1000","SRT","1001","MOV","1010","SET","1011","SBT","1100","SGT","1101","JMP","1011","AJMP","1110","CMOV","1110","CJMP","1111","")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2" t="str" cm="1">
        <f t="array" ref="U82">IF(OR(O82="CJMP",O82="JMP",O82="SET"),IF(LEFT(P82,1)=":",DEC2BIN(_xlfn.XLOOKUP(P82,$B$6:$B$303,$A$6:$A$303),8),DEC2BIN(P82,8)),IF(O82="SET",DEC2BIN(P82,8),_xlfn.SWITCH(P82,"RA","0000","RB","0010","RC","0100","RD","0110","RE","1000","RF","1010","RG","1100","RH","1110","")))</f>
        <v/>
      </c>
      <c r="V82" t="str" cm="1">
        <f t="array" ref="V82">IF(O82="","",IF(OR(O82="SET",O82="CJMP",O82="JMP"),"",IF(Q82="","0000",_xlfn.SWITCH(Q82,"RA","0000","RB","0010","RC","0100","RD","0110","RE","1000","RF","1010","RG","1100","RH","1110",""))))</f>
        <v/>
      </c>
      <c r="W82" t="str" cm="1">
        <f t="array" ref="W82">IF(OR(O82="JMP",O82="AJMP"),"1110",IF(R82="","",_xlfn.SWITCH(R82,"RA","0000","RB","0010","RC","0100","RD","0110","RE","1000","RF","1010","RG","1100","RH","1110")))</f>
        <v/>
      </c>
      <c r="X82" t="str">
        <f t="shared" si="18"/>
        <v/>
      </c>
      <c r="Y82" t="str">
        <f t="shared" si="19"/>
        <v>0000</v>
      </c>
    </row>
    <row r="83" spans="1:25" x14ac:dyDescent="0.2">
      <c r="A83">
        <f t="shared" si="17"/>
        <v>77</v>
      </c>
      <c r="N83" t="str">
        <f t="shared" si="14"/>
        <v/>
      </c>
      <c r="O83" t="str">
        <f t="shared" si="11"/>
        <v/>
      </c>
      <c r="P83" t="str">
        <f t="shared" si="15"/>
        <v/>
      </c>
      <c r="Q83" t="str">
        <f t="shared" si="12"/>
        <v/>
      </c>
      <c r="R83" t="str">
        <f t="shared" si="13"/>
        <v/>
      </c>
      <c r="S83" s="3" t="str">
        <f t="shared" si="16"/>
        <v/>
      </c>
      <c r="T83" t="str" cm="1">
        <f t="array" ref="T83">_xlfn.SWITCH(O83,"COM","0000","SUB","0001","ADD","0010","DEC","0011","INC","0100","NOT","0101","AND","0110","ORR","0111","SLT","1000","SRT","1001","MOV","1010","SET","1011","SBT","1100","SGT","1101","JMP","1011","AJMP","1110","CMOV","1110","CJMP","1111","")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3" t="str" cm="1">
        <f t="array" ref="U83">IF(OR(O83="CJMP",O83="JMP",O83="SET"),IF(LEFT(P83,1)=":",DEC2BIN(_xlfn.XLOOKUP(P83,$B$6:$B$303,$A$6:$A$303),8),DEC2BIN(P83,8)),IF(O83="SET",DEC2BIN(P83,8),_xlfn.SWITCH(P83,"RA","0000","RB","0010","RC","0100","RD","0110","RE","1000","RF","1010","RG","1100","RH","1110","")))</f>
        <v/>
      </c>
      <c r="V83" t="str" cm="1">
        <f t="array" ref="V83">IF(O83="","",IF(OR(O83="SET",O83="CJMP",O83="JMP"),"",IF(Q83="","0000",_xlfn.SWITCH(Q83,"RA","0000","RB","0010","RC","0100","RD","0110","RE","1000","RF","1010","RG","1100","RH","1110",""))))</f>
        <v/>
      </c>
      <c r="W83" t="str" cm="1">
        <f t="array" ref="W83">IF(OR(O83="JMP",O83="AJMP"),"1110",IF(R83="","",_xlfn.SWITCH(R83,"RA","0000","RB","0010","RC","0100","RD","0110","RE","1000","RF","1010","RG","1100","RH","1110")))</f>
        <v/>
      </c>
      <c r="X83" t="str">
        <f t="shared" si="18"/>
        <v/>
      </c>
      <c r="Y83" t="str">
        <f t="shared" si="19"/>
        <v>0000</v>
      </c>
    </row>
    <row r="84" spans="1:25" x14ac:dyDescent="0.2">
      <c r="A84">
        <f t="shared" si="17"/>
        <v>78</v>
      </c>
      <c r="N84" t="str">
        <f t="shared" si="14"/>
        <v/>
      </c>
      <c r="O84" t="str">
        <f t="shared" si="11"/>
        <v/>
      </c>
      <c r="P84" t="str">
        <f t="shared" si="15"/>
        <v/>
      </c>
      <c r="Q84" t="str">
        <f t="shared" si="12"/>
        <v/>
      </c>
      <c r="R84" t="str">
        <f t="shared" si="13"/>
        <v/>
      </c>
      <c r="S84" s="3" t="str">
        <f t="shared" si="16"/>
        <v/>
      </c>
      <c r="T84" t="str" cm="1">
        <f t="array" ref="T84">_xlfn.SWITCH(O84,"COM","0000","SUB","0001","ADD","0010","DEC","0011","INC","0100","NOT","0101","AND","0110","ORR","0111","SLT","1000","SRT","1001","MOV","1010","SET","1011","SBT","1100","SGT","1101","JMP","1011","AJMP","1110","CMOV","1110","CJMP","1111","")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4" t="str" cm="1">
        <f t="array" ref="U84">IF(OR(O84="CJMP",O84="JMP",O84="SET"),IF(LEFT(P84,1)=":",DEC2BIN(_xlfn.XLOOKUP(P84,$B$6:$B$303,$A$6:$A$303),8),DEC2BIN(P84,8)),IF(O84="SET",DEC2BIN(P84,8),_xlfn.SWITCH(P84,"RA","0000","RB","0010","RC","0100","RD","0110","RE","1000","RF","1010","RG","1100","RH","1110","")))</f>
        <v/>
      </c>
      <c r="V84" t="str" cm="1">
        <f t="array" ref="V84">IF(O84="","",IF(OR(O84="SET",O84="CJMP",O84="JMP"),"",IF(Q84="","0000",_xlfn.SWITCH(Q84,"RA","0000","RB","0010","RC","0100","RD","0110","RE","1000","RF","1010","RG","1100","RH","1110",""))))</f>
        <v/>
      </c>
      <c r="W84" t="str" cm="1">
        <f t="array" ref="W84">IF(OR(O84="JMP",O84="AJMP"),"1110",IF(R84="","",_xlfn.SWITCH(R84,"RA","0000","RB","0010","RC","0100","RD","0110","RE","1000","RF","1010","RG","1100","RH","1110")))</f>
        <v/>
      </c>
      <c r="X84" t="str">
        <f t="shared" si="18"/>
        <v/>
      </c>
      <c r="Y84" t="str">
        <f t="shared" si="19"/>
        <v>0000</v>
      </c>
    </row>
    <row r="85" spans="1:25" x14ac:dyDescent="0.2">
      <c r="A85">
        <f t="shared" si="17"/>
        <v>79</v>
      </c>
      <c r="N85" t="str">
        <f t="shared" si="14"/>
        <v/>
      </c>
      <c r="O85" t="str">
        <f t="shared" si="11"/>
        <v/>
      </c>
      <c r="P85" t="str">
        <f t="shared" si="15"/>
        <v/>
      </c>
      <c r="Q85" t="str">
        <f t="shared" si="12"/>
        <v/>
      </c>
      <c r="R85" t="str">
        <f t="shared" si="13"/>
        <v/>
      </c>
      <c r="S85" s="3" t="str">
        <f t="shared" si="16"/>
        <v/>
      </c>
      <c r="T85" t="str" cm="1">
        <f t="array" ref="T85">_xlfn.SWITCH(O85,"COM","0000","SUB","0001","ADD","0010","DEC","0011","INC","0100","NOT","0101","AND","0110","ORR","0111","SLT","1000","SRT","1001","MOV","1010","SET","1011","SBT","1100","SGT","1101","JMP","1011","AJMP","1110","CMOV","1110","CJMP","1111","")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5" t="str" cm="1">
        <f t="array" ref="U85">IF(OR(O85="CJMP",O85="JMP",O85="SET"),IF(LEFT(P85,1)=":",DEC2BIN(_xlfn.XLOOKUP(P85,$B$6:$B$303,$A$6:$A$303),8),DEC2BIN(P85,8)),IF(O85="SET",DEC2BIN(P85,8),_xlfn.SWITCH(P85,"RA","0000","RB","0010","RC","0100","RD","0110","RE","1000","RF","1010","RG","1100","RH","1110","")))</f>
        <v/>
      </c>
      <c r="V85" t="str" cm="1">
        <f t="array" ref="V85">IF(O85="","",IF(OR(O85="SET",O85="CJMP",O85="JMP"),"",IF(Q85="","0000",_xlfn.SWITCH(Q85,"RA","0000","RB","0010","RC","0100","RD","0110","RE","1000","RF","1010","RG","1100","RH","1110",""))))</f>
        <v/>
      </c>
      <c r="W85" t="str" cm="1">
        <f t="array" ref="W85">IF(OR(O85="JMP",O85="AJMP"),"1110",IF(R85="","",_xlfn.SWITCH(R85,"RA","0000","RB","0010","RC","0100","RD","0110","RE","1000","RF","1010","RG","1100","RH","1110")))</f>
        <v/>
      </c>
      <c r="X85" t="str">
        <f t="shared" si="18"/>
        <v/>
      </c>
      <c r="Y85" t="str">
        <f t="shared" si="19"/>
        <v>0000</v>
      </c>
    </row>
    <row r="86" spans="1:25" x14ac:dyDescent="0.2">
      <c r="A86">
        <f t="shared" si="17"/>
        <v>80</v>
      </c>
      <c r="N86" t="str">
        <f t="shared" si="14"/>
        <v/>
      </c>
      <c r="O86" t="str">
        <f t="shared" si="11"/>
        <v/>
      </c>
      <c r="P86" t="str">
        <f t="shared" si="15"/>
        <v/>
      </c>
      <c r="Q86" t="str">
        <f t="shared" si="12"/>
        <v/>
      </c>
      <c r="R86" t="str">
        <f t="shared" si="13"/>
        <v/>
      </c>
      <c r="S86" s="3" t="str">
        <f t="shared" si="16"/>
        <v/>
      </c>
      <c r="T86" t="str" cm="1">
        <f t="array" ref="T86">_xlfn.SWITCH(O86,"COM","0000","SUB","0001","ADD","0010","DEC","0011","INC","0100","NOT","0101","AND","0110","ORR","0111","SLT","1000","SRT","1001","MOV","1010","SET","1011","SBT","1100","SGT","1101","JMP","1011","AJMP","1110","CMOV","1110","CJMP","1111","")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6" t="str" cm="1">
        <f t="array" ref="U86">IF(OR(O86="CJMP",O86="JMP",O86="SET"),IF(LEFT(P86,1)=":",DEC2BIN(_xlfn.XLOOKUP(P86,$B$6:$B$303,$A$6:$A$303),8),DEC2BIN(P86,8)),IF(O86="SET",DEC2BIN(P86,8),_xlfn.SWITCH(P86,"RA","0000","RB","0010","RC","0100","RD","0110","RE","1000","RF","1010","RG","1100","RH","1110","")))</f>
        <v/>
      </c>
      <c r="V86" t="str" cm="1">
        <f t="array" ref="V86">IF(O86="","",IF(OR(O86="SET",O86="CJMP",O86="JMP"),"",IF(Q86="","0000",_xlfn.SWITCH(Q86,"RA","0000","RB","0010","RC","0100","RD","0110","RE","1000","RF","1010","RG","1100","RH","1110",""))))</f>
        <v/>
      </c>
      <c r="W86" t="str" cm="1">
        <f t="array" ref="W86">IF(OR(O86="JMP",O86="AJMP"),"1110",IF(R86="","",_xlfn.SWITCH(R86,"RA","0000","RB","0010","RC","0100","RD","0110","RE","1000","RF","1010","RG","1100","RH","1110")))</f>
        <v/>
      </c>
      <c r="X86" t="str">
        <f t="shared" si="18"/>
        <v/>
      </c>
      <c r="Y86" t="str">
        <f t="shared" si="19"/>
        <v>0000</v>
      </c>
    </row>
    <row r="87" spans="1:25" x14ac:dyDescent="0.2">
      <c r="A87">
        <f t="shared" si="17"/>
        <v>81</v>
      </c>
      <c r="N87" t="str">
        <f t="shared" si="14"/>
        <v/>
      </c>
      <c r="O87" t="str">
        <f t="shared" si="11"/>
        <v/>
      </c>
      <c r="P87" t="str">
        <f t="shared" si="15"/>
        <v/>
      </c>
      <c r="Q87" t="str">
        <f t="shared" si="12"/>
        <v/>
      </c>
      <c r="R87" t="str">
        <f t="shared" si="13"/>
        <v/>
      </c>
      <c r="S87" s="3" t="str">
        <f t="shared" si="16"/>
        <v/>
      </c>
      <c r="T87" t="str" cm="1">
        <f t="array" ref="T87">_xlfn.SWITCH(O87,"COM","0000","SUB","0001","ADD","0010","DEC","0011","INC","0100","NOT","0101","AND","0110","ORR","0111","SLT","1000","SRT","1001","MOV","1010","SET","1011","SBT","1100","SGT","1101","JMP","1011","AJMP","1110","CMOV","1110","CJMP","1111","")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7" t="str" cm="1">
        <f t="array" ref="U87">IF(OR(O87="CJMP",O87="JMP",O87="SET"),IF(LEFT(P87,1)=":",DEC2BIN(_xlfn.XLOOKUP(P87,$B$6:$B$303,$A$6:$A$303),8),DEC2BIN(P87,8)),IF(O87="SET",DEC2BIN(P87,8),_xlfn.SWITCH(P87,"RA","0000","RB","0010","RC","0100","RD","0110","RE","1000","RF","1010","RG","1100","RH","1110","")))</f>
        <v/>
      </c>
      <c r="V87" t="str" cm="1">
        <f t="array" ref="V87">IF(O87="","",IF(OR(O87="SET",O87="CJMP",O87="JMP"),"",IF(Q87="","0000",_xlfn.SWITCH(Q87,"RA","0000","RB","0010","RC","0100","RD","0110","RE","1000","RF","1010","RG","1100","RH","1110",""))))</f>
        <v/>
      </c>
      <c r="W87" t="str" cm="1">
        <f t="array" ref="W87">IF(OR(O87="JMP",O87="AJMP"),"1110",IF(R87="","",_xlfn.SWITCH(R87,"RA","0000","RB","0010","RC","0100","RD","0110","RE","1000","RF","1010","RG","1100","RH","1110")))</f>
        <v/>
      </c>
      <c r="X87" t="str">
        <f t="shared" si="18"/>
        <v/>
      </c>
      <c r="Y87" t="str">
        <f t="shared" si="19"/>
        <v>0000</v>
      </c>
    </row>
    <row r="88" spans="1:25" x14ac:dyDescent="0.2">
      <c r="A88">
        <f t="shared" si="17"/>
        <v>82</v>
      </c>
      <c r="N88" t="str">
        <f t="shared" si="14"/>
        <v/>
      </c>
      <c r="O88" t="str">
        <f t="shared" si="11"/>
        <v/>
      </c>
      <c r="P88" t="str">
        <f t="shared" si="15"/>
        <v/>
      </c>
      <c r="Q88" t="str">
        <f t="shared" si="12"/>
        <v/>
      </c>
      <c r="R88" t="str">
        <f t="shared" si="13"/>
        <v/>
      </c>
      <c r="S88" s="3" t="str">
        <f t="shared" si="16"/>
        <v/>
      </c>
      <c r="T88" t="str" cm="1">
        <f t="array" ref="T88">_xlfn.SWITCH(O88,"COM","0000","SUB","0001","ADD","0010","DEC","0011","INC","0100","NOT","0101","AND","0110","ORR","0111","SLT","1000","SRT","1001","MOV","1010","SET","1011","SBT","1100","SGT","1101","JMP","1011","AJMP","1110","CMOV","1110","CJMP","1111","")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8" t="str" cm="1">
        <f t="array" ref="U88">IF(OR(O88="CJMP",O88="JMP",O88="SET"),IF(LEFT(P88,1)=":",DEC2BIN(_xlfn.XLOOKUP(P88,$B$6:$B$303,$A$6:$A$303),8),DEC2BIN(P88,8)),IF(O88="SET",DEC2BIN(P88,8),_xlfn.SWITCH(P88,"RA","0000","RB","0010","RC","0100","RD","0110","RE","1000","RF","1010","RG","1100","RH","1110","")))</f>
        <v/>
      </c>
      <c r="V88" t="str" cm="1">
        <f t="array" ref="V88">IF(O88="","",IF(OR(O88="SET",O88="CJMP",O88="JMP"),"",IF(Q88="","0000",_xlfn.SWITCH(Q88,"RA","0000","RB","0010","RC","0100","RD","0110","RE","1000","RF","1010","RG","1100","RH","1110",""))))</f>
        <v/>
      </c>
      <c r="W88" t="str" cm="1">
        <f t="array" ref="W88">IF(OR(O88="JMP",O88="AJMP"),"1110",IF(R88="","",_xlfn.SWITCH(R88,"RA","0000","RB","0010","RC","0100","RD","0110","RE","1000","RF","1010","RG","1100","RH","1110")))</f>
        <v/>
      </c>
      <c r="X88" t="str">
        <f t="shared" si="18"/>
        <v/>
      </c>
      <c r="Y88" t="str">
        <f t="shared" si="19"/>
        <v>0000</v>
      </c>
    </row>
    <row r="89" spans="1:25" x14ac:dyDescent="0.2">
      <c r="A89">
        <f t="shared" si="17"/>
        <v>83</v>
      </c>
      <c r="N89" t="str">
        <f t="shared" si="14"/>
        <v/>
      </c>
      <c r="O89" t="str">
        <f t="shared" si="11"/>
        <v/>
      </c>
      <c r="P89" t="str">
        <f t="shared" si="15"/>
        <v/>
      </c>
      <c r="Q89" t="str">
        <f t="shared" si="12"/>
        <v/>
      </c>
      <c r="R89" t="str">
        <f t="shared" si="13"/>
        <v/>
      </c>
      <c r="S89" s="3" t="str">
        <f t="shared" si="16"/>
        <v/>
      </c>
      <c r="T89" t="str" cm="1">
        <f t="array" ref="T89">_xlfn.SWITCH(O89,"COM","0000","SUB","0001","ADD","0010","DEC","0011","INC","0100","NOT","0101","AND","0110","ORR","0111","SLT","1000","SRT","1001","MOV","1010","SET","1011","SBT","1100","SGT","1101","JMP","1011","AJMP","1110","CMOV","1110","CJMP","1111","")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9" t="str" cm="1">
        <f t="array" ref="U89">IF(OR(O89="CJMP",O89="JMP",O89="SET"),IF(LEFT(P89,1)=":",DEC2BIN(_xlfn.XLOOKUP(P89,$B$6:$B$303,$A$6:$A$303),8),DEC2BIN(P89,8)),IF(O89="SET",DEC2BIN(P89,8),_xlfn.SWITCH(P89,"RA","0000","RB","0010","RC","0100","RD","0110","RE","1000","RF","1010","RG","1100","RH","1110","")))</f>
        <v/>
      </c>
      <c r="V89" t="str" cm="1">
        <f t="array" ref="V89">IF(O89="","",IF(OR(O89="SET",O89="CJMP",O89="JMP"),"",IF(Q89="","0000",_xlfn.SWITCH(Q89,"RA","0000","RB","0010","RC","0100","RD","0110","RE","1000","RF","1010","RG","1100","RH","1110",""))))</f>
        <v/>
      </c>
      <c r="W89" t="str" cm="1">
        <f t="array" ref="W89">IF(OR(O89="JMP",O89="AJMP"),"1110",IF(R89="","",_xlfn.SWITCH(R89,"RA","0000","RB","0010","RC","0100","RD","0110","RE","1000","RF","1010","RG","1100","RH","1110")))</f>
        <v/>
      </c>
      <c r="X89" t="str">
        <f t="shared" si="18"/>
        <v/>
      </c>
      <c r="Y89" t="str">
        <f t="shared" si="19"/>
        <v>0000</v>
      </c>
    </row>
    <row r="90" spans="1:25" x14ac:dyDescent="0.2">
      <c r="A90">
        <f t="shared" si="17"/>
        <v>84</v>
      </c>
      <c r="N90" t="str">
        <f t="shared" si="14"/>
        <v/>
      </c>
      <c r="O90" t="str">
        <f t="shared" si="11"/>
        <v/>
      </c>
      <c r="P90" t="str">
        <f t="shared" si="15"/>
        <v/>
      </c>
      <c r="Q90" t="str">
        <f t="shared" si="12"/>
        <v/>
      </c>
      <c r="R90" t="str">
        <f t="shared" si="13"/>
        <v/>
      </c>
      <c r="S90" s="3" t="str">
        <f t="shared" si="16"/>
        <v/>
      </c>
      <c r="T90" t="str" cm="1">
        <f t="array" ref="T90">_xlfn.SWITCH(O90,"COM","0000","SUB","0001","ADD","0010","DEC","0011","INC","0100","NOT","0101","AND","0110","ORR","0111","SLT","1000","SRT","1001","MOV","1010","SET","1011","SBT","1100","SGT","1101","JMP","1011","AJMP","1110","CMOV","1110","CJMP","1111","")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0" t="str" cm="1">
        <f t="array" ref="U90">IF(OR(O90="CJMP",O90="JMP",O90="SET"),IF(LEFT(P90,1)=":",DEC2BIN(_xlfn.XLOOKUP(P90,$B$6:$B$303,$A$6:$A$303),8),DEC2BIN(P90,8)),IF(O90="SET",DEC2BIN(P90,8),_xlfn.SWITCH(P90,"RA","0000","RB","0010","RC","0100","RD","0110","RE","1000","RF","1010","RG","1100","RH","1110","")))</f>
        <v/>
      </c>
      <c r="V90" t="str" cm="1">
        <f t="array" ref="V90">IF(O90="","",IF(OR(O90="SET",O90="CJMP",O90="JMP"),"",IF(Q90="","0000",_xlfn.SWITCH(Q90,"RA","0000","RB","0010","RC","0100","RD","0110","RE","1000","RF","1010","RG","1100","RH","1110",""))))</f>
        <v/>
      </c>
      <c r="W90" t="str" cm="1">
        <f t="array" ref="W90">IF(OR(O90="JMP",O90="AJMP"),"1110",IF(R90="","",_xlfn.SWITCH(R90,"RA","0000","RB","0010","RC","0100","RD","0110","RE","1000","RF","1010","RG","1100","RH","1110")))</f>
        <v/>
      </c>
      <c r="X90" t="str">
        <f t="shared" si="18"/>
        <v/>
      </c>
      <c r="Y90" t="str">
        <f t="shared" si="19"/>
        <v>0000</v>
      </c>
    </row>
    <row r="91" spans="1:25" x14ac:dyDescent="0.2">
      <c r="A91">
        <f t="shared" si="17"/>
        <v>85</v>
      </c>
      <c r="N91" t="str">
        <f t="shared" si="14"/>
        <v/>
      </c>
      <c r="O91" t="str">
        <f t="shared" si="11"/>
        <v/>
      </c>
      <c r="P91" t="str">
        <f t="shared" si="15"/>
        <v/>
      </c>
      <c r="Q91" t="str">
        <f t="shared" si="12"/>
        <v/>
      </c>
      <c r="R91" t="str">
        <f t="shared" si="13"/>
        <v/>
      </c>
      <c r="S91" s="3" t="str">
        <f t="shared" si="16"/>
        <v/>
      </c>
      <c r="T91" t="str" cm="1">
        <f t="array" ref="T91">_xlfn.SWITCH(O91,"COM","0000","SUB","0001","ADD","0010","DEC","0011","INC","0100","NOT","0101","AND","0110","ORR","0111","SLT","1000","SRT","1001","MOV","1010","SET","1011","SBT","1100","SGT","1101","JMP","1011","AJMP","1110","CMOV","1110","CJMP","1111","")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1" t="str" cm="1">
        <f t="array" ref="U91">IF(OR(O91="CJMP",O91="JMP",O91="SET"),IF(LEFT(P91,1)=":",DEC2BIN(_xlfn.XLOOKUP(P91,$B$6:$B$303,$A$6:$A$303),8),DEC2BIN(P91,8)),IF(O91="SET",DEC2BIN(P91,8),_xlfn.SWITCH(P91,"RA","0000","RB","0010","RC","0100","RD","0110","RE","1000","RF","1010","RG","1100","RH","1110","")))</f>
        <v/>
      </c>
      <c r="V91" t="str" cm="1">
        <f t="array" ref="V91">IF(O91="","",IF(OR(O91="SET",O91="CJMP",O91="JMP"),"",IF(Q91="","0000",_xlfn.SWITCH(Q91,"RA","0000","RB","0010","RC","0100","RD","0110","RE","1000","RF","1010","RG","1100","RH","1110",""))))</f>
        <v/>
      </c>
      <c r="W91" t="str" cm="1">
        <f t="array" ref="W91">IF(OR(O91="JMP",O91="AJMP"),"1110",IF(R91="","",_xlfn.SWITCH(R91,"RA","0000","RB","0010","RC","0100","RD","0110","RE","1000","RF","1010","RG","1100","RH","1110")))</f>
        <v/>
      </c>
      <c r="X91" t="str">
        <f t="shared" si="18"/>
        <v/>
      </c>
      <c r="Y91" t="str">
        <f t="shared" si="19"/>
        <v>0000</v>
      </c>
    </row>
    <row r="92" spans="1:25" x14ac:dyDescent="0.2">
      <c r="A92">
        <f t="shared" si="17"/>
        <v>86</v>
      </c>
      <c r="N92" t="str">
        <f t="shared" si="14"/>
        <v/>
      </c>
      <c r="O92" t="str">
        <f t="shared" si="11"/>
        <v/>
      </c>
      <c r="P92" t="str">
        <f t="shared" si="15"/>
        <v/>
      </c>
      <c r="Q92" t="str">
        <f t="shared" si="12"/>
        <v/>
      </c>
      <c r="R92" t="str">
        <f t="shared" si="13"/>
        <v/>
      </c>
      <c r="S92" s="3" t="str">
        <f t="shared" si="16"/>
        <v/>
      </c>
      <c r="T92" t="str" cm="1">
        <f t="array" ref="T92">_xlfn.SWITCH(O92,"COM","0000","SUB","0001","ADD","0010","DEC","0011","INC","0100","NOT","0101","AND","0110","ORR","0111","SLT","1000","SRT","1001","MOV","1010","SET","1011","SBT","1100","SGT","1101","JMP","1011","AJMP","1110","CMOV","1110","CJMP","1111","")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2" t="str" cm="1">
        <f t="array" ref="U92">IF(OR(O92="CJMP",O92="JMP",O92="SET"),IF(LEFT(P92,1)=":",DEC2BIN(_xlfn.XLOOKUP(P92,$B$6:$B$303,$A$6:$A$303),8),DEC2BIN(P92,8)),IF(O92="SET",DEC2BIN(P92,8),_xlfn.SWITCH(P92,"RA","0000","RB","0010","RC","0100","RD","0110","RE","1000","RF","1010","RG","1100","RH","1110","")))</f>
        <v/>
      </c>
      <c r="V92" t="str" cm="1">
        <f t="array" ref="V92">IF(O92="","",IF(OR(O92="SET",O92="CJMP",O92="JMP"),"",IF(Q92="","0000",_xlfn.SWITCH(Q92,"RA","0000","RB","0010","RC","0100","RD","0110","RE","1000","RF","1010","RG","1100","RH","1110",""))))</f>
        <v/>
      </c>
      <c r="W92" t="str" cm="1">
        <f t="array" ref="W92">IF(OR(O92="JMP",O92="AJMP"),"1110",IF(R92="","",_xlfn.SWITCH(R92,"RA","0000","RB","0010","RC","0100","RD","0110","RE","1000","RF","1010","RG","1100","RH","1110")))</f>
        <v/>
      </c>
      <c r="X92" t="str">
        <f t="shared" si="18"/>
        <v/>
      </c>
      <c r="Y92" t="str">
        <f t="shared" si="19"/>
        <v>0000</v>
      </c>
    </row>
    <row r="93" spans="1:25" x14ac:dyDescent="0.2">
      <c r="A93">
        <f t="shared" si="17"/>
        <v>87</v>
      </c>
      <c r="N93" t="str">
        <f t="shared" si="14"/>
        <v/>
      </c>
      <c r="O93" t="str">
        <f t="shared" si="11"/>
        <v/>
      </c>
      <c r="P93" t="str">
        <f t="shared" si="15"/>
        <v/>
      </c>
      <c r="Q93" t="str">
        <f t="shared" si="12"/>
        <v/>
      </c>
      <c r="R93" t="str">
        <f t="shared" si="13"/>
        <v/>
      </c>
      <c r="S93" s="3" t="str">
        <f t="shared" si="16"/>
        <v/>
      </c>
      <c r="T93" t="str" cm="1">
        <f t="array" ref="T93">_xlfn.SWITCH(O93,"COM","0000","SUB","0001","ADD","0010","DEC","0011","INC","0100","NOT","0101","AND","0110","ORR","0111","SLT","1000","SRT","1001","MOV","1010","SET","1011","SBT","1100","SGT","1101","JMP","1011","AJMP","1110","CMOV","1110","CJMP","1111","")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3" t="str" cm="1">
        <f t="array" ref="U93">IF(OR(O93="CJMP",O93="JMP",O93="SET"),IF(LEFT(P93,1)=":",DEC2BIN(_xlfn.XLOOKUP(P93,$B$6:$B$303,$A$6:$A$303),8),DEC2BIN(P93,8)),IF(O93="SET",DEC2BIN(P93,8),_xlfn.SWITCH(P93,"RA","0000","RB","0010","RC","0100","RD","0110","RE","1000","RF","1010","RG","1100","RH","1110","")))</f>
        <v/>
      </c>
      <c r="V93" t="str" cm="1">
        <f t="array" ref="V93">IF(O93="","",IF(OR(O93="SET",O93="CJMP",O93="JMP"),"",IF(Q93="","0000",_xlfn.SWITCH(Q93,"RA","0000","RB","0010","RC","0100","RD","0110","RE","1000","RF","1010","RG","1100","RH","1110",""))))</f>
        <v/>
      </c>
      <c r="W93" t="str" cm="1">
        <f t="array" ref="W93">IF(OR(O93="JMP",O93="AJMP"),"1110",IF(R93="","",_xlfn.SWITCH(R93,"RA","0000","RB","0010","RC","0100","RD","0110","RE","1000","RF","1010","RG","1100","RH","1110")))</f>
        <v/>
      </c>
      <c r="X93" t="str">
        <f t="shared" si="18"/>
        <v/>
      </c>
      <c r="Y93" t="str">
        <f t="shared" si="19"/>
        <v>0000</v>
      </c>
    </row>
    <row r="94" spans="1:25" x14ac:dyDescent="0.2">
      <c r="A94">
        <f t="shared" si="17"/>
        <v>88</v>
      </c>
      <c r="N94" t="str">
        <f t="shared" si="14"/>
        <v/>
      </c>
      <c r="O94" t="str">
        <f t="shared" si="11"/>
        <v/>
      </c>
      <c r="P94" t="str">
        <f t="shared" si="15"/>
        <v/>
      </c>
      <c r="Q94" t="str">
        <f t="shared" si="12"/>
        <v/>
      </c>
      <c r="R94" t="str">
        <f t="shared" si="13"/>
        <v/>
      </c>
      <c r="S94" s="3" t="str">
        <f t="shared" si="16"/>
        <v/>
      </c>
      <c r="T94" t="str" cm="1">
        <f t="array" ref="T94">_xlfn.SWITCH(O94,"COM","0000","SUB","0001","ADD","0010","DEC","0011","INC","0100","NOT","0101","AND","0110","ORR","0111","SLT","1000","SRT","1001","MOV","1010","SET","1011","SBT","1100","SGT","1101","JMP","1011","AJMP","1110","CMOV","1110","CJMP","1111","")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4" t="str" cm="1">
        <f t="array" ref="U94">IF(OR(O94="CJMP",O94="JMP",O94="SET"),IF(LEFT(P94,1)=":",DEC2BIN(_xlfn.XLOOKUP(P94,$B$6:$B$303,$A$6:$A$303),8),DEC2BIN(P94,8)),IF(O94="SET",DEC2BIN(P94,8),_xlfn.SWITCH(P94,"RA","0000","RB","0010","RC","0100","RD","0110","RE","1000","RF","1010","RG","1100","RH","1110","")))</f>
        <v/>
      </c>
      <c r="V94" t="str" cm="1">
        <f t="array" ref="V94">IF(O94="","",IF(OR(O94="SET",O94="CJMP",O94="JMP"),"",IF(Q94="","0000",_xlfn.SWITCH(Q94,"RA","0000","RB","0010","RC","0100","RD","0110","RE","1000","RF","1010","RG","1100","RH","1110",""))))</f>
        <v/>
      </c>
      <c r="W94" t="str" cm="1">
        <f t="array" ref="W94">IF(OR(O94="JMP",O94="AJMP"),"1110",IF(R94="","",_xlfn.SWITCH(R94,"RA","0000","RB","0010","RC","0100","RD","0110","RE","1000","RF","1010","RG","1100","RH","1110")))</f>
        <v/>
      </c>
      <c r="X94" t="str">
        <f t="shared" si="18"/>
        <v/>
      </c>
      <c r="Y94" t="str">
        <f t="shared" si="19"/>
        <v>0000</v>
      </c>
    </row>
    <row r="95" spans="1:25" x14ac:dyDescent="0.2">
      <c r="A95">
        <f t="shared" si="17"/>
        <v>89</v>
      </c>
      <c r="N95" t="str">
        <f t="shared" si="14"/>
        <v/>
      </c>
      <c r="O95" t="str">
        <f t="shared" si="11"/>
        <v/>
      </c>
      <c r="P95" t="str">
        <f t="shared" si="15"/>
        <v/>
      </c>
      <c r="Q95" t="str">
        <f t="shared" si="12"/>
        <v/>
      </c>
      <c r="R95" t="str">
        <f t="shared" si="13"/>
        <v/>
      </c>
      <c r="S95" s="3" t="str">
        <f t="shared" si="16"/>
        <v/>
      </c>
      <c r="T95" t="str" cm="1">
        <f t="array" ref="T95">_xlfn.SWITCH(O95,"COM","0000","SUB","0001","ADD","0010","DEC","0011","INC","0100","NOT","0101","AND","0110","ORR","0111","SLT","1000","SRT","1001","MOV","1010","SET","1011","SBT","1100","SGT","1101","JMP","1011","AJMP","1110","CMOV","1110","CJMP","1111","")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5" t="str" cm="1">
        <f t="array" ref="U95">IF(OR(O95="CJMP",O95="JMP",O95="SET"),IF(LEFT(P95,1)=":",DEC2BIN(_xlfn.XLOOKUP(P95,$B$6:$B$303,$A$6:$A$303),8),DEC2BIN(P95,8)),IF(O95="SET",DEC2BIN(P95,8),_xlfn.SWITCH(P95,"RA","0000","RB","0010","RC","0100","RD","0110","RE","1000","RF","1010","RG","1100","RH","1110","")))</f>
        <v/>
      </c>
      <c r="V95" t="str" cm="1">
        <f t="array" ref="V95">IF(O95="","",IF(OR(O95="SET",O95="CJMP",O95="JMP"),"",IF(Q95="","0000",_xlfn.SWITCH(Q95,"RA","0000","RB","0010","RC","0100","RD","0110","RE","1000","RF","1010","RG","1100","RH","1110",""))))</f>
        <v/>
      </c>
      <c r="W95" t="str" cm="1">
        <f t="array" ref="W95">IF(OR(O95="JMP",O95="AJMP"),"1110",IF(R95="","",_xlfn.SWITCH(R95,"RA","0000","RB","0010","RC","0100","RD","0110","RE","1000","RF","1010","RG","1100","RH","1110")))</f>
        <v/>
      </c>
      <c r="X95" t="str">
        <f t="shared" si="18"/>
        <v/>
      </c>
      <c r="Y95" t="str">
        <f t="shared" si="19"/>
        <v>0000</v>
      </c>
    </row>
    <row r="96" spans="1:25" x14ac:dyDescent="0.2">
      <c r="A96">
        <f t="shared" si="17"/>
        <v>90</v>
      </c>
      <c r="N96" t="str">
        <f t="shared" si="14"/>
        <v/>
      </c>
      <c r="O96" t="str">
        <f t="shared" si="11"/>
        <v/>
      </c>
      <c r="P96" t="str">
        <f t="shared" si="15"/>
        <v/>
      </c>
      <c r="Q96" t="str">
        <f t="shared" si="12"/>
        <v/>
      </c>
      <c r="R96" t="str">
        <f t="shared" si="13"/>
        <v/>
      </c>
      <c r="S96" s="3" t="str">
        <f t="shared" si="16"/>
        <v/>
      </c>
      <c r="T96" t="str" cm="1">
        <f t="array" ref="T96">_xlfn.SWITCH(O96,"COM","0000","SUB","0001","ADD","0010","DEC","0011","INC","0100","NOT","0101","AND","0110","ORR","0111","SLT","1000","SRT","1001","MOV","1010","SET","1011","SBT","1100","SGT","1101","JMP","1011","AJMP","1110","CMOV","1110","CJMP","1111","")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6" t="str" cm="1">
        <f t="array" ref="U96">IF(OR(O96="CJMP",O96="JMP",O96="SET"),IF(LEFT(P96,1)=":",DEC2BIN(_xlfn.XLOOKUP(P96,$B$6:$B$303,$A$6:$A$303),8),DEC2BIN(P96,8)),IF(O96="SET",DEC2BIN(P96,8),_xlfn.SWITCH(P96,"RA","0000","RB","0010","RC","0100","RD","0110","RE","1000","RF","1010","RG","1100","RH","1110","")))</f>
        <v/>
      </c>
      <c r="V96" t="str" cm="1">
        <f t="array" ref="V96">IF(O96="","",IF(OR(O96="SET",O96="CJMP",O96="JMP"),"",IF(Q96="","0000",_xlfn.SWITCH(Q96,"RA","0000","RB","0010","RC","0100","RD","0110","RE","1000","RF","1010","RG","1100","RH","1110",""))))</f>
        <v/>
      </c>
      <c r="W96" t="str" cm="1">
        <f t="array" ref="W96">IF(OR(O96="JMP",O96="AJMP"),"1110",IF(R96="","",_xlfn.SWITCH(R96,"RA","0000","RB","0010","RC","0100","RD","0110","RE","1000","RF","1010","RG","1100","RH","1110")))</f>
        <v/>
      </c>
      <c r="X96" t="str">
        <f t="shared" si="18"/>
        <v/>
      </c>
      <c r="Y96" t="str">
        <f t="shared" si="19"/>
        <v>0000</v>
      </c>
    </row>
    <row r="97" spans="1:25" x14ac:dyDescent="0.2">
      <c r="A97">
        <f t="shared" si="17"/>
        <v>91</v>
      </c>
      <c r="N97" t="str">
        <f t="shared" si="14"/>
        <v/>
      </c>
      <c r="O97" t="str">
        <f t="shared" si="11"/>
        <v/>
      </c>
      <c r="P97" t="str">
        <f t="shared" si="15"/>
        <v/>
      </c>
      <c r="Q97" t="str">
        <f t="shared" si="12"/>
        <v/>
      </c>
      <c r="R97" t="str">
        <f t="shared" si="13"/>
        <v/>
      </c>
      <c r="S97" s="3" t="str">
        <f t="shared" si="16"/>
        <v/>
      </c>
      <c r="T97" t="str" cm="1">
        <f t="array" ref="T97">_xlfn.SWITCH(O97,"COM","0000","SUB","0001","ADD","0010","DEC","0011","INC","0100","NOT","0101","AND","0110","ORR","0111","SLT","1000","SRT","1001","MOV","1010","SET","1011","SBT","1100","SGT","1101","JMP","1011","AJMP","1110","CMOV","1110","CJMP","1111","")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7" t="str" cm="1">
        <f t="array" ref="U97">IF(OR(O97="CJMP",O97="JMP",O97="SET"),IF(LEFT(P97,1)=":",DEC2BIN(_xlfn.XLOOKUP(P97,$B$6:$B$303,$A$6:$A$303),8),DEC2BIN(P97,8)),IF(O97="SET",DEC2BIN(P97,8),_xlfn.SWITCH(P97,"RA","0000","RB","0010","RC","0100","RD","0110","RE","1000","RF","1010","RG","1100","RH","1110","")))</f>
        <v/>
      </c>
      <c r="V97" t="str" cm="1">
        <f t="array" ref="V97">IF(O97="","",IF(OR(O97="SET",O97="CJMP",O97="JMP"),"",IF(Q97="","0000",_xlfn.SWITCH(Q97,"RA","0000","RB","0010","RC","0100","RD","0110","RE","1000","RF","1010","RG","1100","RH","1110",""))))</f>
        <v/>
      </c>
      <c r="W97" t="str" cm="1">
        <f t="array" ref="W97">IF(OR(O97="JMP",O97="AJMP"),"1110",IF(R97="","",_xlfn.SWITCH(R97,"RA","0000","RB","0010","RC","0100","RD","0110","RE","1000","RF","1010","RG","1100","RH","1110")))</f>
        <v/>
      </c>
      <c r="X97" t="str">
        <f t="shared" si="18"/>
        <v/>
      </c>
      <c r="Y97" t="str">
        <f t="shared" si="19"/>
        <v>0000</v>
      </c>
    </row>
    <row r="98" spans="1:25" x14ac:dyDescent="0.2">
      <c r="A98">
        <f t="shared" si="17"/>
        <v>92</v>
      </c>
      <c r="N98" t="str">
        <f t="shared" si="14"/>
        <v/>
      </c>
      <c r="O98" t="str">
        <f t="shared" si="11"/>
        <v/>
      </c>
      <c r="P98" t="str">
        <f t="shared" si="15"/>
        <v/>
      </c>
      <c r="Q98" t="str">
        <f t="shared" si="12"/>
        <v/>
      </c>
      <c r="R98" t="str">
        <f t="shared" si="13"/>
        <v/>
      </c>
      <c r="S98" s="3" t="str">
        <f t="shared" si="16"/>
        <v/>
      </c>
      <c r="T98" t="str" cm="1">
        <f t="array" ref="T98">_xlfn.SWITCH(O98,"COM","0000","SUB","0001","ADD","0010","DEC","0011","INC","0100","NOT","0101","AND","0110","ORR","0111","SLT","1000","SRT","1001","MOV","1010","SET","1011","SBT","1100","SGT","1101","JMP","1011","AJMP","1110","CMOV","1110","CJMP","1111","")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8" t="str" cm="1">
        <f t="array" ref="U98">IF(OR(O98="CJMP",O98="JMP",O98="SET"),IF(LEFT(P98,1)=":",DEC2BIN(_xlfn.XLOOKUP(P98,$B$6:$B$303,$A$6:$A$303),8),DEC2BIN(P98,8)),IF(O98="SET",DEC2BIN(P98,8),_xlfn.SWITCH(P98,"RA","0000","RB","0010","RC","0100","RD","0110","RE","1000","RF","1010","RG","1100","RH","1110","")))</f>
        <v/>
      </c>
      <c r="V98" t="str" cm="1">
        <f t="array" ref="V98">IF(O98="","",IF(OR(O98="SET",O98="CJMP",O98="JMP"),"",IF(Q98="","0000",_xlfn.SWITCH(Q98,"RA","0000","RB","0010","RC","0100","RD","0110","RE","1000","RF","1010","RG","1100","RH","1110",""))))</f>
        <v/>
      </c>
      <c r="W98" t="str" cm="1">
        <f t="array" ref="W98">IF(OR(O98="JMP",O98="AJMP"),"1110",IF(R98="","",_xlfn.SWITCH(R98,"RA","0000","RB","0010","RC","0100","RD","0110","RE","1000","RF","1010","RG","1100","RH","1110")))</f>
        <v/>
      </c>
      <c r="X98" t="str">
        <f t="shared" si="18"/>
        <v/>
      </c>
      <c r="Y98" t="str">
        <f t="shared" si="19"/>
        <v>0000</v>
      </c>
    </row>
    <row r="99" spans="1:25" x14ac:dyDescent="0.2">
      <c r="A99">
        <f t="shared" si="17"/>
        <v>93</v>
      </c>
      <c r="N99" t="str">
        <f t="shared" si="14"/>
        <v/>
      </c>
      <c r="O99" t="str">
        <f t="shared" si="11"/>
        <v/>
      </c>
      <c r="P99" t="str">
        <f t="shared" si="15"/>
        <v/>
      </c>
      <c r="Q99" t="str">
        <f t="shared" si="12"/>
        <v/>
      </c>
      <c r="R99" t="str">
        <f t="shared" si="13"/>
        <v/>
      </c>
      <c r="S99" s="3" t="str">
        <f t="shared" si="16"/>
        <v/>
      </c>
      <c r="T99" t="str" cm="1">
        <f t="array" ref="T99">_xlfn.SWITCH(O99,"COM","0000","SUB","0001","ADD","0010","DEC","0011","INC","0100","NOT","0101","AND","0110","ORR","0111","SLT","1000","SRT","1001","MOV","1010","SET","1011","SBT","1100","SGT","1101","JMP","1011","AJMP","1110","CMOV","1110","CJMP","1111","")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9" t="str" cm="1">
        <f t="array" ref="U99">IF(OR(O99="CJMP",O99="JMP",O99="SET"),IF(LEFT(P99,1)=":",DEC2BIN(_xlfn.XLOOKUP(P99,$B$6:$B$303,$A$6:$A$303),8),DEC2BIN(P99,8)),IF(O99="SET",DEC2BIN(P99,8),_xlfn.SWITCH(P99,"RA","0000","RB","0010","RC","0100","RD","0110","RE","1000","RF","1010","RG","1100","RH","1110","")))</f>
        <v/>
      </c>
      <c r="V99" t="str" cm="1">
        <f t="array" ref="V99">IF(O99="","",IF(OR(O99="SET",O99="CJMP",O99="JMP"),"",IF(Q99="","0000",_xlfn.SWITCH(Q99,"RA","0000","RB","0010","RC","0100","RD","0110","RE","1000","RF","1010","RG","1100","RH","1110",""))))</f>
        <v/>
      </c>
      <c r="W99" t="str" cm="1">
        <f t="array" ref="W99">IF(OR(O99="JMP",O99="AJMP"),"1110",IF(R99="","",_xlfn.SWITCH(R99,"RA","0000","RB","0010","RC","0100","RD","0110","RE","1000","RF","1010","RG","1100","RH","1110")))</f>
        <v/>
      </c>
      <c r="X99" t="str">
        <f t="shared" si="18"/>
        <v/>
      </c>
      <c r="Y99" t="str">
        <f t="shared" si="19"/>
        <v>0000</v>
      </c>
    </row>
    <row r="100" spans="1:25" x14ac:dyDescent="0.2">
      <c r="A100">
        <f t="shared" si="17"/>
        <v>94</v>
      </c>
      <c r="N100" t="str">
        <f t="shared" si="14"/>
        <v/>
      </c>
      <c r="O100" t="str">
        <f t="shared" si="11"/>
        <v/>
      </c>
      <c r="P100" t="str">
        <f t="shared" si="15"/>
        <v/>
      </c>
      <c r="Q100" t="str">
        <f t="shared" si="12"/>
        <v/>
      </c>
      <c r="R100" t="str">
        <f t="shared" si="13"/>
        <v/>
      </c>
      <c r="S100" s="3" t="str">
        <f t="shared" si="16"/>
        <v/>
      </c>
      <c r="T100" t="str" cm="1">
        <f t="array" ref="T100">_xlfn.SWITCH(O100,"COM","0000","SUB","0001","ADD","0010","DEC","0011","INC","0100","NOT","0101","AND","0110","ORR","0111","SLT","1000","SRT","1001","MOV","1010","SET","1011","SBT","1100","SGT","1101","JMP","1011","AJMP","1110","CMOV","1110","CJMP","1111","")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0" t="str" cm="1">
        <f t="array" ref="U100">IF(OR(O100="CJMP",O100="JMP",O100="SET"),IF(LEFT(P100,1)=":",DEC2BIN(_xlfn.XLOOKUP(P100,$B$6:$B$303,$A$6:$A$303),8),DEC2BIN(P100,8)),IF(O100="SET",DEC2BIN(P100,8),_xlfn.SWITCH(P100,"RA","0000","RB","0010","RC","0100","RD","0110","RE","1000","RF","1010","RG","1100","RH","1110","")))</f>
        <v/>
      </c>
      <c r="V100" t="str" cm="1">
        <f t="array" ref="V100">IF(O100="","",IF(OR(O100="SET",O100="CJMP",O100="JMP"),"",IF(Q100="","0000",_xlfn.SWITCH(Q100,"RA","0000","RB","0010","RC","0100","RD","0110","RE","1000","RF","1010","RG","1100","RH","1110",""))))</f>
        <v/>
      </c>
      <c r="W100" t="str" cm="1">
        <f t="array" ref="W100">IF(OR(O100="JMP",O100="AJMP"),"1110",IF(R100="","",_xlfn.SWITCH(R100,"RA","0000","RB","0010","RC","0100","RD","0110","RE","1000","RF","1010","RG","1100","RH","1110")))</f>
        <v/>
      </c>
      <c r="X100" t="str">
        <f t="shared" si="18"/>
        <v/>
      </c>
      <c r="Y100" t="str">
        <f t="shared" si="19"/>
        <v>0000</v>
      </c>
    </row>
    <row r="101" spans="1:25" x14ac:dyDescent="0.2">
      <c r="A101">
        <f t="shared" si="17"/>
        <v>95</v>
      </c>
      <c r="N101" t="str">
        <f t="shared" si="14"/>
        <v/>
      </c>
      <c r="O101" t="str">
        <f t="shared" si="11"/>
        <v/>
      </c>
      <c r="P101" t="str">
        <f t="shared" si="15"/>
        <v/>
      </c>
      <c r="Q101" t="str">
        <f t="shared" si="12"/>
        <v/>
      </c>
      <c r="R101" t="str">
        <f t="shared" si="13"/>
        <v/>
      </c>
      <c r="S101" s="3" t="str">
        <f t="shared" si="16"/>
        <v/>
      </c>
      <c r="T101" t="str" cm="1">
        <f t="array" ref="T101">_xlfn.SWITCH(O101,"COM","0000","SUB","0001","ADD","0010","DEC","0011","INC","0100","NOT","0101","AND","0110","ORR","0111","SLT","1000","SRT","1001","MOV","1010","SET","1011","SBT","1100","SGT","1101","JMP","1011","AJMP","1110","CMOV","1110","CJMP","1111","")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1" t="str" cm="1">
        <f t="array" ref="U101">IF(OR(O101="CJMP",O101="JMP",O101="SET"),IF(LEFT(P101,1)=":",DEC2BIN(_xlfn.XLOOKUP(P101,$B$6:$B$303,$A$6:$A$303),8),DEC2BIN(P101,8)),IF(O101="SET",DEC2BIN(P101,8),_xlfn.SWITCH(P101,"RA","0000","RB","0010","RC","0100","RD","0110","RE","1000","RF","1010","RG","1100","RH","1110","")))</f>
        <v/>
      </c>
      <c r="V101" t="str" cm="1">
        <f t="array" ref="V101">IF(O101="","",IF(OR(O101="SET",O101="CJMP",O101="JMP"),"",IF(Q101="","0000",_xlfn.SWITCH(Q101,"RA","0000","RB","0010","RC","0100","RD","0110","RE","1000","RF","1010","RG","1100","RH","1110",""))))</f>
        <v/>
      </c>
      <c r="W101" t="str" cm="1">
        <f t="array" ref="W101">IF(OR(O101="JMP",O101="AJMP"),"1110",IF(R101="","",_xlfn.SWITCH(R101,"RA","0000","RB","0010","RC","0100","RD","0110","RE","1000","RF","1010","RG","1100","RH","1110")))</f>
        <v/>
      </c>
      <c r="X101" t="str">
        <f t="shared" si="18"/>
        <v/>
      </c>
      <c r="Y101" t="str">
        <f t="shared" si="19"/>
        <v>0000</v>
      </c>
    </row>
    <row r="102" spans="1:25" x14ac:dyDescent="0.2">
      <c r="A102">
        <f t="shared" si="17"/>
        <v>96</v>
      </c>
      <c r="N102" t="str">
        <f t="shared" si="14"/>
        <v/>
      </c>
      <c r="O102" t="str">
        <f t="shared" si="11"/>
        <v/>
      </c>
      <c r="P102" t="str">
        <f t="shared" si="15"/>
        <v/>
      </c>
      <c r="Q102" t="str">
        <f t="shared" si="12"/>
        <v/>
      </c>
      <c r="R102" t="str">
        <f t="shared" si="13"/>
        <v/>
      </c>
      <c r="S102" s="3" t="str">
        <f t="shared" si="16"/>
        <v/>
      </c>
      <c r="T102" t="str" cm="1">
        <f t="array" ref="T102">_xlfn.SWITCH(O102,"COM","0000","SUB","0001","ADD","0010","DEC","0011","INC","0100","NOT","0101","AND","0110","ORR","0111","SLT","1000","SRT","1001","MOV","1010","SET","1011","SBT","1100","SGT","1101","JMP","1011","AJMP","1110","CMOV","1110","CJMP","1111","")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2" t="str" cm="1">
        <f t="array" ref="U102">IF(OR(O102="CJMP",O102="JMP",O102="SET"),IF(LEFT(P102,1)=":",DEC2BIN(_xlfn.XLOOKUP(P102,$B$6:$B$303,$A$6:$A$303),8),DEC2BIN(P102,8)),IF(O102="SET",DEC2BIN(P102,8),_xlfn.SWITCH(P102,"RA","0000","RB","0010","RC","0100","RD","0110","RE","1000","RF","1010","RG","1100","RH","1110","")))</f>
        <v/>
      </c>
      <c r="V102" t="str" cm="1">
        <f t="array" ref="V102">IF(O102="","",IF(OR(O102="SET",O102="CJMP",O102="JMP"),"",IF(Q102="","0000",_xlfn.SWITCH(Q102,"RA","0000","RB","0010","RC","0100","RD","0110","RE","1000","RF","1010","RG","1100","RH","1110",""))))</f>
        <v/>
      </c>
      <c r="W102" t="str" cm="1">
        <f t="array" ref="W102">IF(OR(O102="JMP",O102="AJMP"),"1110",IF(R102="","",_xlfn.SWITCH(R102,"RA","0000","RB","0010","RC","0100","RD","0110","RE","1000","RF","1010","RG","1100","RH","1110")))</f>
        <v/>
      </c>
      <c r="X102" t="str">
        <f t="shared" si="18"/>
        <v/>
      </c>
      <c r="Y102" t="str">
        <f t="shared" si="19"/>
        <v>0000</v>
      </c>
    </row>
    <row r="103" spans="1:25" x14ac:dyDescent="0.2">
      <c r="A103">
        <f t="shared" ref="A103:A134" si="20">A102+1</f>
        <v>97</v>
      </c>
      <c r="N103" t="str">
        <f t="shared" si="14"/>
        <v/>
      </c>
      <c r="O103" t="str">
        <f t="shared" si="11"/>
        <v/>
      </c>
      <c r="P103" t="str">
        <f t="shared" si="15"/>
        <v/>
      </c>
      <c r="Q103" t="str">
        <f t="shared" si="12"/>
        <v/>
      </c>
      <c r="R103" t="str">
        <f t="shared" si="13"/>
        <v/>
      </c>
      <c r="S103" s="3" t="str">
        <f t="shared" si="16"/>
        <v/>
      </c>
      <c r="T103" t="str" cm="1">
        <f t="array" ref="T103">_xlfn.SWITCH(O103,"COM","0000","SUB","0001","ADD","0010","DEC","0011","INC","0100","NOT","0101","AND","0110","ORR","0111","SLT","1000","SRT","1001","MOV","1010","SET","1011","SBT","1100","SGT","1101","JMP","1011","AJMP","1110","CMOV","1110","CJMP","1111","")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3" t="str" cm="1">
        <f t="array" ref="U103">IF(OR(O103="CJMP",O103="JMP",O103="SET"),IF(LEFT(P103,1)=":",DEC2BIN(_xlfn.XLOOKUP(P103,$B$6:$B$303,$A$6:$A$303),8),DEC2BIN(P103,8)),IF(O103="SET",DEC2BIN(P103,8),_xlfn.SWITCH(P103,"RA","0000","RB","0010","RC","0100","RD","0110","RE","1000","RF","1010","RG","1100","RH","1110","")))</f>
        <v/>
      </c>
      <c r="V103" t="str" cm="1">
        <f t="array" ref="V103">IF(O103="","",IF(OR(O103="SET",O103="CJMP",O103="JMP"),"",IF(Q103="","0000",_xlfn.SWITCH(Q103,"RA","0000","RB","0010","RC","0100","RD","0110","RE","1000","RF","1010","RG","1100","RH","1110",""))))</f>
        <v/>
      </c>
      <c r="W103" t="str" cm="1">
        <f t="array" ref="W103">IF(OR(O103="JMP",O103="AJMP"),"1110",IF(R103="","",_xlfn.SWITCH(R103,"RA","0000","RB","0010","RC","0100","RD","0110","RE","1000","RF","1010","RG","1100","RH","1110")))</f>
        <v/>
      </c>
      <c r="X103" t="str">
        <f t="shared" si="18"/>
        <v/>
      </c>
      <c r="Y103" t="str">
        <f t="shared" si="19"/>
        <v>0000</v>
      </c>
    </row>
    <row r="104" spans="1:25" x14ac:dyDescent="0.2">
      <c r="A104">
        <f t="shared" si="20"/>
        <v>98</v>
      </c>
      <c r="N104" t="str">
        <f t="shared" si="14"/>
        <v/>
      </c>
      <c r="O104" t="str">
        <f t="shared" si="11"/>
        <v/>
      </c>
      <c r="P104" t="str">
        <f t="shared" si="15"/>
        <v/>
      </c>
      <c r="Q104" t="str">
        <f t="shared" si="12"/>
        <v/>
      </c>
      <c r="R104" t="str">
        <f t="shared" si="13"/>
        <v/>
      </c>
      <c r="S104" s="3" t="str">
        <f t="shared" si="16"/>
        <v/>
      </c>
      <c r="T104" t="str" cm="1">
        <f t="array" ref="T104">_xlfn.SWITCH(O104,"COM","0000","SUB","0001","ADD","0010","DEC","0011","INC","0100","NOT","0101","AND","0110","ORR","0111","SLT","1000","SRT","1001","MOV","1010","SET","1011","SBT","1100","SGT","1101","JMP","1011","AJMP","1110","CMOV","1110","CJMP","1111","")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4" t="str" cm="1">
        <f t="array" ref="U104">IF(OR(O104="CJMP",O104="JMP",O104="SET"),IF(LEFT(P104,1)=":",DEC2BIN(_xlfn.XLOOKUP(P104,$B$6:$B$303,$A$6:$A$303),8),DEC2BIN(P104,8)),IF(O104="SET",DEC2BIN(P104,8),_xlfn.SWITCH(P104,"RA","0000","RB","0010","RC","0100","RD","0110","RE","1000","RF","1010","RG","1100","RH","1110","")))</f>
        <v/>
      </c>
      <c r="V104" t="str" cm="1">
        <f t="array" ref="V104">IF(O104="","",IF(OR(O104="SET",O104="CJMP",O104="JMP"),"",IF(Q104="","0000",_xlfn.SWITCH(Q104,"RA","0000","RB","0010","RC","0100","RD","0110","RE","1000","RF","1010","RG","1100","RH","1110",""))))</f>
        <v/>
      </c>
      <c r="W104" t="str" cm="1">
        <f t="array" ref="W104">IF(OR(O104="JMP",O104="AJMP"),"1110",IF(R104="","",_xlfn.SWITCH(R104,"RA","0000","RB","0010","RC","0100","RD","0110","RE","1000","RF","1010","RG","1100","RH","1110")))</f>
        <v/>
      </c>
      <c r="X104" t="str">
        <f t="shared" si="18"/>
        <v/>
      </c>
      <c r="Y104" t="str">
        <f t="shared" si="19"/>
        <v>0000</v>
      </c>
    </row>
    <row r="105" spans="1:25" x14ac:dyDescent="0.2">
      <c r="A105">
        <f t="shared" si="20"/>
        <v>99</v>
      </c>
      <c r="N105" t="str">
        <f t="shared" si="14"/>
        <v/>
      </c>
      <c r="O105" t="str">
        <f t="shared" si="11"/>
        <v/>
      </c>
      <c r="P105" t="str">
        <f t="shared" si="15"/>
        <v/>
      </c>
      <c r="Q105" t="str">
        <f t="shared" si="12"/>
        <v/>
      </c>
      <c r="R105" t="str">
        <f t="shared" si="13"/>
        <v/>
      </c>
      <c r="S105" s="3" t="str">
        <f t="shared" si="16"/>
        <v/>
      </c>
      <c r="T105" t="str" cm="1">
        <f t="array" ref="T105">_xlfn.SWITCH(O105,"COM","0000","SUB","0001","ADD","0010","DEC","0011","INC","0100","NOT","0101","AND","0110","ORR","0111","SLT","1000","SRT","1001","MOV","1010","SET","1011","SBT","1100","SGT","1101","JMP","1011","AJMP","1110","CMOV","1110","CJMP","1111","")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5" t="str" cm="1">
        <f t="array" ref="U105">IF(OR(O105="CJMP",O105="JMP",O105="SET"),IF(LEFT(P105,1)=":",DEC2BIN(_xlfn.XLOOKUP(P105,$B$6:$B$303,$A$6:$A$303),8),DEC2BIN(P105,8)),IF(O105="SET",DEC2BIN(P105,8),_xlfn.SWITCH(P105,"RA","0000","RB","0010","RC","0100","RD","0110","RE","1000","RF","1010","RG","1100","RH","1110","")))</f>
        <v/>
      </c>
      <c r="V105" t="str" cm="1">
        <f t="array" ref="V105">IF(O105="","",IF(OR(O105="SET",O105="CJMP",O105="JMP"),"",IF(Q105="","0000",_xlfn.SWITCH(Q105,"RA","0000","RB","0010","RC","0100","RD","0110","RE","1000","RF","1010","RG","1100","RH","1110",""))))</f>
        <v/>
      </c>
      <c r="W105" t="str" cm="1">
        <f t="array" ref="W105">IF(OR(O105="JMP",O105="AJMP"),"1110",IF(R105="","",_xlfn.SWITCH(R105,"RA","0000","RB","0010","RC","0100","RD","0110","RE","1000","RF","1010","RG","1100","RH","1110")))</f>
        <v/>
      </c>
      <c r="X105" t="str">
        <f t="shared" si="18"/>
        <v/>
      </c>
      <c r="Y105" t="str">
        <f t="shared" si="19"/>
        <v>0000</v>
      </c>
    </row>
    <row r="106" spans="1:25" x14ac:dyDescent="0.2">
      <c r="A106">
        <f t="shared" si="20"/>
        <v>100</v>
      </c>
      <c r="N106" t="str">
        <f t="shared" si="14"/>
        <v/>
      </c>
      <c r="O106" t="str">
        <f t="shared" si="11"/>
        <v/>
      </c>
      <c r="P106" t="str">
        <f t="shared" si="15"/>
        <v/>
      </c>
      <c r="Q106" t="str">
        <f t="shared" si="12"/>
        <v/>
      </c>
      <c r="R106" t="str">
        <f t="shared" si="13"/>
        <v/>
      </c>
      <c r="S106" s="3" t="str">
        <f t="shared" si="16"/>
        <v/>
      </c>
      <c r="T106" t="str" cm="1">
        <f t="array" ref="T106">_xlfn.SWITCH(O106,"COM","0000","SUB","0001","ADD","0010","DEC","0011","INC","0100","NOT","0101","AND","0110","ORR","0111","SLT","1000","SRT","1001","MOV","1010","SET","1011","SBT","1100","SGT","1101","JMP","1011","AJMP","1110","CMOV","1110","CJMP","1111","")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6" t="str" cm="1">
        <f t="array" ref="U106">IF(OR(O106="CJMP",O106="JMP",O106="SET"),IF(LEFT(P106,1)=":",DEC2BIN(_xlfn.XLOOKUP(P106,$B$6:$B$303,$A$6:$A$303),8),DEC2BIN(P106,8)),IF(O106="SET",DEC2BIN(P106,8),_xlfn.SWITCH(P106,"RA","0000","RB","0010","RC","0100","RD","0110","RE","1000","RF","1010","RG","1100","RH","1110","")))</f>
        <v/>
      </c>
      <c r="V106" t="str" cm="1">
        <f t="array" ref="V106">IF(O106="","",IF(OR(O106="SET",O106="CJMP",O106="JMP"),"",IF(Q106="","0000",_xlfn.SWITCH(Q106,"RA","0000","RB","0010","RC","0100","RD","0110","RE","1000","RF","1010","RG","1100","RH","1110",""))))</f>
        <v/>
      </c>
      <c r="W106" t="str" cm="1">
        <f t="array" ref="W106">IF(OR(O106="JMP",O106="AJMP"),"1110",IF(R106="","",_xlfn.SWITCH(R106,"RA","0000","RB","0010","RC","0100","RD","0110","RE","1000","RF","1010","RG","1100","RH","1110")))</f>
        <v/>
      </c>
      <c r="X106" t="str">
        <f t="shared" si="18"/>
        <v/>
      </c>
      <c r="Y106" t="str">
        <f t="shared" si="19"/>
        <v>0000</v>
      </c>
    </row>
    <row r="107" spans="1:25" x14ac:dyDescent="0.2">
      <c r="A107">
        <f t="shared" si="20"/>
        <v>101</v>
      </c>
      <c r="N107" t="str">
        <f t="shared" si="14"/>
        <v/>
      </c>
      <c r="O107" t="str">
        <f t="shared" si="11"/>
        <v/>
      </c>
      <c r="P107" t="str">
        <f t="shared" si="15"/>
        <v/>
      </c>
      <c r="Q107" t="str">
        <f t="shared" si="12"/>
        <v/>
      </c>
      <c r="R107" t="str">
        <f t="shared" si="13"/>
        <v/>
      </c>
      <c r="S107" s="3" t="str">
        <f t="shared" si="16"/>
        <v/>
      </c>
      <c r="T107" t="str" cm="1">
        <f t="array" ref="T107">_xlfn.SWITCH(O107,"COM","0000","SUB","0001","ADD","0010","DEC","0011","INC","0100","NOT","0101","AND","0110","ORR","0111","SLT","1000","SRT","1001","MOV","1010","SET","1011","SBT","1100","SGT","1101","JMP","1011","AJMP","1110","CMOV","1110","CJMP","1111","")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7" t="str" cm="1">
        <f t="array" ref="U107">IF(OR(O107="CJMP",O107="JMP",O107="SET"),IF(LEFT(P107,1)=":",DEC2BIN(_xlfn.XLOOKUP(P107,$B$6:$B$303,$A$6:$A$303),8),DEC2BIN(P107,8)),IF(O107="SET",DEC2BIN(P107,8),_xlfn.SWITCH(P107,"RA","0000","RB","0010","RC","0100","RD","0110","RE","1000","RF","1010","RG","1100","RH","1110","")))</f>
        <v/>
      </c>
      <c r="V107" t="str" cm="1">
        <f t="array" ref="V107">IF(O107="","",IF(OR(O107="SET",O107="CJMP",O107="JMP"),"",IF(Q107="","0000",_xlfn.SWITCH(Q107,"RA","0000","RB","0010","RC","0100","RD","0110","RE","1000","RF","1010","RG","1100","RH","1110",""))))</f>
        <v/>
      </c>
      <c r="W107" t="str" cm="1">
        <f t="array" ref="W107">IF(OR(O107="JMP",O107="AJMP"),"1110",IF(R107="","",_xlfn.SWITCH(R107,"RA","0000","RB","0010","RC","0100","RD","0110","RE","1000","RF","1010","RG","1100","RH","1110")))</f>
        <v/>
      </c>
      <c r="X107" t="str">
        <f t="shared" si="18"/>
        <v/>
      </c>
      <c r="Y107" t="str">
        <f t="shared" si="19"/>
        <v>0000</v>
      </c>
    </row>
    <row r="108" spans="1:25" x14ac:dyDescent="0.2">
      <c r="A108">
        <f t="shared" si="20"/>
        <v>102</v>
      </c>
      <c r="N108" t="str">
        <f t="shared" si="14"/>
        <v/>
      </c>
      <c r="O108" t="str">
        <f t="shared" si="11"/>
        <v/>
      </c>
      <c r="P108" t="str">
        <f t="shared" si="15"/>
        <v/>
      </c>
      <c r="Q108" t="str">
        <f t="shared" si="12"/>
        <v/>
      </c>
      <c r="R108" t="str">
        <f t="shared" si="13"/>
        <v/>
      </c>
      <c r="S108" s="3" t="str">
        <f t="shared" si="16"/>
        <v/>
      </c>
      <c r="T108" t="str" cm="1">
        <f t="array" ref="T108">_xlfn.SWITCH(O108,"COM","0000","SUB","0001","ADD","0010","DEC","0011","INC","0100","NOT","0101","AND","0110","ORR","0111","SLT","1000","SRT","1001","MOV","1010","SET","1011","SBT","1100","SGT","1101","JMP","1011","AJMP","1110","CMOV","1110","CJMP","1111","")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8" t="str" cm="1">
        <f t="array" ref="U108">IF(OR(O108="CJMP",O108="JMP",O108="SET"),IF(LEFT(P108,1)=":",DEC2BIN(_xlfn.XLOOKUP(P108,$B$6:$B$303,$A$6:$A$303),8),DEC2BIN(P108,8)),IF(O108="SET",DEC2BIN(P108,8),_xlfn.SWITCH(P108,"RA","0000","RB","0010","RC","0100","RD","0110","RE","1000","RF","1010","RG","1100","RH","1110","")))</f>
        <v/>
      </c>
      <c r="V108" t="str" cm="1">
        <f t="array" ref="V108">IF(O108="","",IF(OR(O108="SET",O108="CJMP",O108="JMP"),"",IF(Q108="","0000",_xlfn.SWITCH(Q108,"RA","0000","RB","0010","RC","0100","RD","0110","RE","1000","RF","1010","RG","1100","RH","1110",""))))</f>
        <v/>
      </c>
      <c r="W108" t="str" cm="1">
        <f t="array" ref="W108">IF(OR(O108="JMP",O108="AJMP"),"1110",IF(R108="","",_xlfn.SWITCH(R108,"RA","0000","RB","0010","RC","0100","RD","0110","RE","1000","RF","1010","RG","1100","RH","1110")))</f>
        <v/>
      </c>
      <c r="X108" t="str">
        <f t="shared" si="18"/>
        <v/>
      </c>
      <c r="Y108" t="str">
        <f t="shared" si="19"/>
        <v>0000</v>
      </c>
    </row>
    <row r="109" spans="1:25" x14ac:dyDescent="0.2">
      <c r="A109">
        <f t="shared" si="20"/>
        <v>103</v>
      </c>
      <c r="N109" t="str">
        <f t="shared" si="14"/>
        <v/>
      </c>
      <c r="O109" t="str">
        <f t="shared" si="11"/>
        <v/>
      </c>
      <c r="P109" t="str">
        <f t="shared" si="15"/>
        <v/>
      </c>
      <c r="Q109" t="str">
        <f t="shared" si="12"/>
        <v/>
      </c>
      <c r="R109" t="str">
        <f t="shared" si="13"/>
        <v/>
      </c>
      <c r="S109" s="3" t="str">
        <f t="shared" si="16"/>
        <v/>
      </c>
      <c r="T109" t="str" cm="1">
        <f t="array" ref="T109">_xlfn.SWITCH(O109,"COM","0000","SUB","0001","ADD","0010","DEC","0011","INC","0100","NOT","0101","AND","0110","ORR","0111","SLT","1000","SRT","1001","MOV","1010","SET","1011","SBT","1100","SGT","1101","JMP","1011","AJMP","1110","CMOV","1110","CJMP","1111","")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9" t="str" cm="1">
        <f t="array" ref="U109">IF(OR(O109="CJMP",O109="JMP",O109="SET"),IF(LEFT(P109,1)=":",DEC2BIN(_xlfn.XLOOKUP(P109,$B$6:$B$303,$A$6:$A$303),8),DEC2BIN(P109,8)),IF(O109="SET",DEC2BIN(P109,8),_xlfn.SWITCH(P109,"RA","0000","RB","0010","RC","0100","RD","0110","RE","1000","RF","1010","RG","1100","RH","1110","")))</f>
        <v/>
      </c>
      <c r="V109" t="str" cm="1">
        <f t="array" ref="V109">IF(O109="","",IF(OR(O109="SET",O109="CJMP",O109="JMP"),"",IF(Q109="","0000",_xlfn.SWITCH(Q109,"RA","0000","RB","0010","RC","0100","RD","0110","RE","1000","RF","1010","RG","1100","RH","1110",""))))</f>
        <v/>
      </c>
      <c r="W109" t="str" cm="1">
        <f t="array" ref="W109">IF(OR(O109="JMP",O109="AJMP"),"1110",IF(R109="","",_xlfn.SWITCH(R109,"RA","0000","RB","0010","RC","0100","RD","0110","RE","1000","RF","1010","RG","1100","RH","1110")))</f>
        <v/>
      </c>
      <c r="X109" t="str">
        <f t="shared" si="18"/>
        <v/>
      </c>
      <c r="Y109" t="str">
        <f t="shared" si="19"/>
        <v>0000</v>
      </c>
    </row>
    <row r="110" spans="1:25" x14ac:dyDescent="0.2">
      <c r="A110">
        <f t="shared" si="20"/>
        <v>104</v>
      </c>
      <c r="N110" t="str">
        <f t="shared" si="14"/>
        <v/>
      </c>
      <c r="O110" t="str">
        <f t="shared" si="11"/>
        <v/>
      </c>
      <c r="P110" t="str">
        <f t="shared" si="15"/>
        <v/>
      </c>
      <c r="Q110" t="str">
        <f t="shared" si="12"/>
        <v/>
      </c>
      <c r="R110" t="str">
        <f t="shared" si="13"/>
        <v/>
      </c>
      <c r="S110" s="3" t="str">
        <f t="shared" si="16"/>
        <v/>
      </c>
      <c r="T110" t="str" cm="1">
        <f t="array" ref="T110">_xlfn.SWITCH(O110,"COM","0000","SUB","0001","ADD","0010","DEC","0011","INC","0100","NOT","0101","AND","0110","ORR","0111","SLT","1000","SRT","1001","MOV","1010","SET","1011","SBT","1100","SGT","1101","JMP","1011","AJMP","1110","CMOV","1110","CJMP","1111","")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0" t="str" cm="1">
        <f t="array" ref="U110">IF(OR(O110="CJMP",O110="JMP",O110="SET"),IF(LEFT(P110,1)=":",DEC2BIN(_xlfn.XLOOKUP(P110,$B$6:$B$303,$A$6:$A$303),8),DEC2BIN(P110,8)),IF(O110="SET",DEC2BIN(P110,8),_xlfn.SWITCH(P110,"RA","0000","RB","0010","RC","0100","RD","0110","RE","1000","RF","1010","RG","1100","RH","1110","")))</f>
        <v/>
      </c>
      <c r="V110" t="str" cm="1">
        <f t="array" ref="V110">IF(O110="","",IF(OR(O110="SET",O110="CJMP",O110="JMP"),"",IF(Q110="","0000",_xlfn.SWITCH(Q110,"RA","0000","RB","0010","RC","0100","RD","0110","RE","1000","RF","1010","RG","1100","RH","1110",""))))</f>
        <v/>
      </c>
      <c r="W110" t="str" cm="1">
        <f t="array" ref="W110">IF(OR(O110="JMP",O110="AJMP"),"1110",IF(R110="","",_xlfn.SWITCH(R110,"RA","0000","RB","0010","RC","0100","RD","0110","RE","1000","RF","1010","RG","1100","RH","1110")))</f>
        <v/>
      </c>
      <c r="X110" t="str">
        <f t="shared" si="18"/>
        <v/>
      </c>
      <c r="Y110" t="str">
        <f t="shared" si="19"/>
        <v>0000</v>
      </c>
    </row>
    <row r="111" spans="1:25" x14ac:dyDescent="0.2">
      <c r="A111">
        <f t="shared" si="20"/>
        <v>105</v>
      </c>
      <c r="N111" t="str">
        <f t="shared" si="14"/>
        <v/>
      </c>
      <c r="O111" t="str">
        <f t="shared" si="11"/>
        <v/>
      </c>
      <c r="P111" t="str">
        <f t="shared" si="15"/>
        <v/>
      </c>
      <c r="Q111" t="str">
        <f t="shared" si="12"/>
        <v/>
      </c>
      <c r="R111" t="str">
        <f t="shared" si="13"/>
        <v/>
      </c>
      <c r="S111" s="3" t="str">
        <f t="shared" si="16"/>
        <v/>
      </c>
      <c r="T111" t="str" cm="1">
        <f t="array" ref="T111">_xlfn.SWITCH(O111,"COM","0000","SUB","0001","ADD","0010","DEC","0011","INC","0100","NOT","0101","AND","0110","ORR","0111","SLT","1000","SRT","1001","MOV","1010","SET","1011","SBT","1100","SGT","1101","JMP","1011","AJMP","1110","CMOV","1110","CJMP","1111","")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1" t="str" cm="1">
        <f t="array" ref="U111">IF(OR(O111="CJMP",O111="JMP",O111="SET"),IF(LEFT(P111,1)=":",DEC2BIN(_xlfn.XLOOKUP(P111,$B$6:$B$303,$A$6:$A$303),8),DEC2BIN(P111,8)),IF(O111="SET",DEC2BIN(P111,8),_xlfn.SWITCH(P111,"RA","0000","RB","0010","RC","0100","RD","0110","RE","1000","RF","1010","RG","1100","RH","1110","")))</f>
        <v/>
      </c>
      <c r="V111" t="str" cm="1">
        <f t="array" ref="V111">IF(O111="","",IF(OR(O111="SET",O111="CJMP",O111="JMP"),"",IF(Q111="","0000",_xlfn.SWITCH(Q111,"RA","0000","RB","0010","RC","0100","RD","0110","RE","1000","RF","1010","RG","1100","RH","1110",""))))</f>
        <v/>
      </c>
      <c r="W111" t="str" cm="1">
        <f t="array" ref="W111">IF(OR(O111="JMP",O111="AJMP"),"1110",IF(R111="","",_xlfn.SWITCH(R111,"RA","0000","RB","0010","RC","0100","RD","0110","RE","1000","RF","1010","RG","1100","RH","1110")))</f>
        <v/>
      </c>
      <c r="X111" t="str">
        <f t="shared" si="18"/>
        <v/>
      </c>
      <c r="Y111" t="str">
        <f t="shared" si="19"/>
        <v>0000</v>
      </c>
    </row>
    <row r="112" spans="1:25" x14ac:dyDescent="0.2">
      <c r="A112">
        <f t="shared" si="20"/>
        <v>106</v>
      </c>
      <c r="N112" t="str">
        <f t="shared" si="14"/>
        <v/>
      </c>
      <c r="O112" t="str">
        <f t="shared" si="11"/>
        <v/>
      </c>
      <c r="P112" t="str">
        <f t="shared" si="15"/>
        <v/>
      </c>
      <c r="Q112" t="str">
        <f t="shared" si="12"/>
        <v/>
      </c>
      <c r="R112" t="str">
        <f t="shared" si="13"/>
        <v/>
      </c>
      <c r="S112" s="3" t="str">
        <f t="shared" si="16"/>
        <v/>
      </c>
      <c r="T112" t="str" cm="1">
        <f t="array" ref="T112">_xlfn.SWITCH(O112,"COM","0000","SUB","0001","ADD","0010","DEC","0011","INC","0100","NOT","0101","AND","0110","ORR","0111","SLT","1000","SRT","1001","MOV","1010","SET","1011","SBT","1100","SGT","1101","JMP","1011","AJMP","1110","CMOV","1110","CJMP","1111","")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2" t="str" cm="1">
        <f t="array" ref="U112">IF(OR(O112="CJMP",O112="JMP",O112="SET"),IF(LEFT(P112,1)=":",DEC2BIN(_xlfn.XLOOKUP(P112,$B$6:$B$303,$A$6:$A$303),8),DEC2BIN(P112,8)),IF(O112="SET",DEC2BIN(P112,8),_xlfn.SWITCH(P112,"RA","0000","RB","0010","RC","0100","RD","0110","RE","1000","RF","1010","RG","1100","RH","1110","")))</f>
        <v/>
      </c>
      <c r="V112" t="str" cm="1">
        <f t="array" ref="V112">IF(O112="","",IF(OR(O112="SET",O112="CJMP",O112="JMP"),"",IF(Q112="","0000",_xlfn.SWITCH(Q112,"RA","0000","RB","0010","RC","0100","RD","0110","RE","1000","RF","1010","RG","1100","RH","1110",""))))</f>
        <v/>
      </c>
      <c r="W112" t="str" cm="1">
        <f t="array" ref="W112">IF(OR(O112="JMP",O112="AJMP"),"1110",IF(R112="","",_xlfn.SWITCH(R112,"RA","0000","RB","0010","RC","0100","RD","0110","RE","1000","RF","1010","RG","1100","RH","1110")))</f>
        <v/>
      </c>
      <c r="X112" t="str">
        <f t="shared" si="18"/>
        <v/>
      </c>
      <c r="Y112" t="str">
        <f t="shared" si="19"/>
        <v>0000</v>
      </c>
    </row>
    <row r="113" spans="1:25" x14ac:dyDescent="0.2">
      <c r="A113">
        <f t="shared" si="20"/>
        <v>107</v>
      </c>
      <c r="N113" t="str">
        <f t="shared" si="14"/>
        <v/>
      </c>
      <c r="O113" t="str">
        <f t="shared" si="11"/>
        <v/>
      </c>
      <c r="P113" t="str">
        <f t="shared" si="15"/>
        <v/>
      </c>
      <c r="Q113" t="str">
        <f t="shared" si="12"/>
        <v/>
      </c>
      <c r="R113" t="str">
        <f t="shared" si="13"/>
        <v/>
      </c>
      <c r="S113" s="3" t="str">
        <f t="shared" si="16"/>
        <v/>
      </c>
      <c r="T113" t="str" cm="1">
        <f t="array" ref="T113">_xlfn.SWITCH(O113,"COM","0000","SUB","0001","ADD","0010","DEC","0011","INC","0100","NOT","0101","AND","0110","ORR","0111","SLT","1000","SRT","1001","MOV","1010","SET","1011","SBT","1100","SGT","1101","JMP","1011","AJMP","1110","CMOV","1110","CJMP","1111","")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3" t="str" cm="1">
        <f t="array" ref="U113">IF(OR(O113="CJMP",O113="JMP",O113="SET"),IF(LEFT(P113,1)=":",DEC2BIN(_xlfn.XLOOKUP(P113,$B$6:$B$303,$A$6:$A$303),8),DEC2BIN(P113,8)),IF(O113="SET",DEC2BIN(P113,8),_xlfn.SWITCH(P113,"RA","0000","RB","0010","RC","0100","RD","0110","RE","1000","RF","1010","RG","1100","RH","1110","")))</f>
        <v/>
      </c>
      <c r="V113" t="str" cm="1">
        <f t="array" ref="V113">IF(O113="","",IF(OR(O113="SET",O113="CJMP",O113="JMP"),"",IF(Q113="","0000",_xlfn.SWITCH(Q113,"RA","0000","RB","0010","RC","0100","RD","0110","RE","1000","RF","1010","RG","1100","RH","1110",""))))</f>
        <v/>
      </c>
      <c r="W113" t="str" cm="1">
        <f t="array" ref="W113">IF(OR(O113="JMP",O113="AJMP"),"1110",IF(R113="","",_xlfn.SWITCH(R113,"RA","0000","RB","0010","RC","0100","RD","0110","RE","1000","RF","1010","RG","1100","RH","1110")))</f>
        <v/>
      </c>
      <c r="X113" t="str">
        <f t="shared" si="18"/>
        <v/>
      </c>
      <c r="Y113" t="str">
        <f t="shared" si="19"/>
        <v>0000</v>
      </c>
    </row>
    <row r="114" spans="1:25" x14ac:dyDescent="0.2">
      <c r="A114">
        <f t="shared" si="20"/>
        <v>108</v>
      </c>
      <c r="N114" t="str">
        <f t="shared" si="14"/>
        <v/>
      </c>
      <c r="O114" t="str">
        <f t="shared" si="11"/>
        <v/>
      </c>
      <c r="P114" t="str">
        <f t="shared" si="15"/>
        <v/>
      </c>
      <c r="Q114" t="str">
        <f t="shared" si="12"/>
        <v/>
      </c>
      <c r="R114" t="str">
        <f t="shared" si="13"/>
        <v/>
      </c>
      <c r="S114" s="3" t="str">
        <f t="shared" si="16"/>
        <v/>
      </c>
      <c r="T114" t="str" cm="1">
        <f t="array" ref="T114">_xlfn.SWITCH(O114,"COM","0000","SUB","0001","ADD","0010","DEC","0011","INC","0100","NOT","0101","AND","0110","ORR","0111","SLT","1000","SRT","1001","MOV","1010","SET","1011","SBT","1100","SGT","1101","JMP","1011","AJMP","1110","CMOV","1110","CJMP","1111","")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4" t="str" cm="1">
        <f t="array" ref="U114">IF(OR(O114="CJMP",O114="JMP",O114="SET"),IF(LEFT(P114,1)=":",DEC2BIN(_xlfn.XLOOKUP(P114,$B$6:$B$303,$A$6:$A$303),8),DEC2BIN(P114,8)),IF(O114="SET",DEC2BIN(P114,8),_xlfn.SWITCH(P114,"RA","0000","RB","0010","RC","0100","RD","0110","RE","1000","RF","1010","RG","1100","RH","1110","")))</f>
        <v/>
      </c>
      <c r="V114" t="str" cm="1">
        <f t="array" ref="V114">IF(O114="","",IF(OR(O114="SET",O114="CJMP",O114="JMP"),"",IF(Q114="","0000",_xlfn.SWITCH(Q114,"RA","0000","RB","0010","RC","0100","RD","0110","RE","1000","RF","1010","RG","1100","RH","1110",""))))</f>
        <v/>
      </c>
      <c r="W114" t="str" cm="1">
        <f t="array" ref="W114">IF(OR(O114="JMP",O114="AJMP"),"1110",IF(R114="","",_xlfn.SWITCH(R114,"RA","0000","RB","0010","RC","0100","RD","0110","RE","1000","RF","1010","RG","1100","RH","1110")))</f>
        <v/>
      </c>
      <c r="X114" t="str">
        <f t="shared" si="18"/>
        <v/>
      </c>
      <c r="Y114" t="str">
        <f t="shared" si="19"/>
        <v>0000</v>
      </c>
    </row>
    <row r="115" spans="1:25" x14ac:dyDescent="0.2">
      <c r="A115">
        <f t="shared" si="20"/>
        <v>109</v>
      </c>
      <c r="N115" t="str">
        <f t="shared" si="14"/>
        <v/>
      </c>
      <c r="O115" t="str">
        <f t="shared" ref="O115:O178" si="21">IF(N115="","",LEFT(N115,FIND(" ",N115)-1))</f>
        <v/>
      </c>
      <c r="P115" t="str">
        <f t="shared" si="15"/>
        <v/>
      </c>
      <c r="Q115" t="str">
        <f t="shared" ref="Q115:Q178" si="22">IF(IFERROR(FIND($O115,"CJMP,SET,MOV,SLT,SRT,INC"),0)&gt;0,"",TRIM(MID(SUBSTITUTE($N115," ",REPT(" ",999)),3*999-998,999)))</f>
        <v/>
      </c>
      <c r="R115" t="str">
        <f t="shared" ref="R115:R178" si="23">IF(IFERROR(FIND($O115,"CJMP,SET,MOV,SLT,SRT,INC"),0)&gt;0,TRIM(MID(SUBSTITUTE($N115," ",REPT(" ",999)),3*999-998,999)),TRIM(MID(SUBSTITUTE($N115," ",REPT(" ",999)),4*999-998,999)))</f>
        <v/>
      </c>
      <c r="S115" s="3" t="str">
        <f t="shared" si="16"/>
        <v/>
      </c>
      <c r="T115" t="str" cm="1">
        <f t="array" ref="T115">_xlfn.SWITCH(O115,"COM","0000","SUB","0001","ADD","0010","DEC","0011","INC","0100","NOT","0101","AND","0110","ORR","0111","SLT","1000","SRT","1001","MOV","1010","SET","1011","SBT","1100","SGT","1101","JMP","1011","AJMP","1110","CMOV","1110","CJMP","1111","")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5" t="str" cm="1">
        <f t="array" ref="U115">IF(OR(O115="CJMP",O115="JMP",O115="SET"),IF(LEFT(P115,1)=":",DEC2BIN(_xlfn.XLOOKUP(P115,$B$6:$B$303,$A$6:$A$303),8),DEC2BIN(P115,8)),IF(O115="SET",DEC2BIN(P115,8),_xlfn.SWITCH(P115,"RA","0000","RB","0010","RC","0100","RD","0110","RE","1000","RF","1010","RG","1100","RH","1110","")))</f>
        <v/>
      </c>
      <c r="V115" t="str" cm="1">
        <f t="array" ref="V115">IF(O115="","",IF(OR(O115="SET",O115="CJMP",O115="JMP"),"",IF(Q115="","0000",_xlfn.SWITCH(Q115,"RA","0000","RB","0010","RC","0100","RD","0110","RE","1000","RF","1010","RG","1100","RH","1110",""))))</f>
        <v/>
      </c>
      <c r="W115" t="str" cm="1">
        <f t="array" ref="W115">IF(OR(O115="JMP",O115="AJMP"),"1110",IF(R115="","",_xlfn.SWITCH(R115,"RA","0000","RB","0010","RC","0100","RD","0110","RE","1000","RF","1010","RG","1100","RH","1110")))</f>
        <v/>
      </c>
      <c r="X115" t="str">
        <f t="shared" si="18"/>
        <v/>
      </c>
      <c r="Y115" t="str">
        <f t="shared" si="19"/>
        <v>0000</v>
      </c>
    </row>
    <row r="116" spans="1:25" x14ac:dyDescent="0.2">
      <c r="A116">
        <f t="shared" si="20"/>
        <v>110</v>
      </c>
      <c r="N116" t="str">
        <f t="shared" si="14"/>
        <v/>
      </c>
      <c r="O116" t="str">
        <f t="shared" si="21"/>
        <v/>
      </c>
      <c r="P116" t="str">
        <f t="shared" si="15"/>
        <v/>
      </c>
      <c r="Q116" t="str">
        <f t="shared" si="22"/>
        <v/>
      </c>
      <c r="R116" t="str">
        <f t="shared" si="23"/>
        <v/>
      </c>
      <c r="S116" s="3" t="str">
        <f t="shared" si="16"/>
        <v/>
      </c>
      <c r="T116" t="str" cm="1">
        <f t="array" ref="T116">_xlfn.SWITCH(O116,"COM","0000","SUB","0001","ADD","0010","DEC","0011","INC","0100","NOT","0101","AND","0110","ORR","0111","SLT","1000","SRT","1001","MOV","1010","SET","1011","SBT","1100","SGT","1101","JMP","1011","AJMP","1110","CMOV","1110","CJMP","1111","")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6" t="str" cm="1">
        <f t="array" ref="U116">IF(OR(O116="CJMP",O116="JMP",O116="SET"),IF(LEFT(P116,1)=":",DEC2BIN(_xlfn.XLOOKUP(P116,$B$6:$B$303,$A$6:$A$303),8),DEC2BIN(P116,8)),IF(O116="SET",DEC2BIN(P116,8),_xlfn.SWITCH(P116,"RA","0000","RB","0010","RC","0100","RD","0110","RE","1000","RF","1010","RG","1100","RH","1110","")))</f>
        <v/>
      </c>
      <c r="V116" t="str" cm="1">
        <f t="array" ref="V116">IF(O116="","",IF(OR(O116="SET",O116="CJMP",O116="JMP"),"",IF(Q116="","0000",_xlfn.SWITCH(Q116,"RA","0000","RB","0010","RC","0100","RD","0110","RE","1000","RF","1010","RG","1100","RH","1110",""))))</f>
        <v/>
      </c>
      <c r="W116" t="str" cm="1">
        <f t="array" ref="W116">IF(OR(O116="JMP",O116="AJMP"),"1110",IF(R116="","",_xlfn.SWITCH(R116,"RA","0000","RB","0010","RC","0100","RD","0110","RE","1000","RF","1010","RG","1100","RH","1110")))</f>
        <v/>
      </c>
      <c r="X116" t="str">
        <f t="shared" si="18"/>
        <v/>
      </c>
      <c r="Y116" t="str">
        <f t="shared" si="19"/>
        <v>0000</v>
      </c>
    </row>
    <row r="117" spans="1:25" x14ac:dyDescent="0.2">
      <c r="A117">
        <f t="shared" si="20"/>
        <v>111</v>
      </c>
      <c r="N117" t="str">
        <f t="shared" si="14"/>
        <v/>
      </c>
      <c r="O117" t="str">
        <f t="shared" si="21"/>
        <v/>
      </c>
      <c r="P117" t="str">
        <f t="shared" si="15"/>
        <v/>
      </c>
      <c r="Q117" t="str">
        <f t="shared" si="22"/>
        <v/>
      </c>
      <c r="R117" t="str">
        <f t="shared" si="23"/>
        <v/>
      </c>
      <c r="S117" s="3" t="str">
        <f t="shared" si="16"/>
        <v/>
      </c>
      <c r="T117" t="str" cm="1">
        <f t="array" ref="T117">_xlfn.SWITCH(O117,"COM","0000","SUB","0001","ADD","0010","DEC","0011","INC","0100","NOT","0101","AND","0110","ORR","0111","SLT","1000","SRT","1001","MOV","1010","SET","1011","SBT","1100","SGT","1101","JMP","1011","AJMP","1110","CMOV","1110","CJMP","1111","")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7" t="str" cm="1">
        <f t="array" ref="U117">IF(OR(O117="CJMP",O117="JMP",O117="SET"),IF(LEFT(P117,1)=":",DEC2BIN(_xlfn.XLOOKUP(P117,$B$6:$B$303,$A$6:$A$303),8),DEC2BIN(P117,8)),IF(O117="SET",DEC2BIN(P117,8),_xlfn.SWITCH(P117,"RA","0000","RB","0010","RC","0100","RD","0110","RE","1000","RF","1010","RG","1100","RH","1110","")))</f>
        <v/>
      </c>
      <c r="V117" t="str" cm="1">
        <f t="array" ref="V117">IF(O117="","",IF(OR(O117="SET",O117="CJMP",O117="JMP"),"",IF(Q117="","0000",_xlfn.SWITCH(Q117,"RA","0000","RB","0010","RC","0100","RD","0110","RE","1000","RF","1010","RG","1100","RH","1110",""))))</f>
        <v/>
      </c>
      <c r="W117" t="str" cm="1">
        <f t="array" ref="W117">IF(OR(O117="JMP",O117="AJMP"),"1110",IF(R117="","",_xlfn.SWITCH(R117,"RA","0000","RB","0010","RC","0100","RD","0110","RE","1000","RF","1010","RG","1100","RH","1110")))</f>
        <v/>
      </c>
      <c r="X117" t="str">
        <f t="shared" si="18"/>
        <v/>
      </c>
      <c r="Y117" t="str">
        <f t="shared" si="19"/>
        <v>0000</v>
      </c>
    </row>
    <row r="118" spans="1:25" x14ac:dyDescent="0.2">
      <c r="A118">
        <f t="shared" si="20"/>
        <v>112</v>
      </c>
      <c r="N118" t="str">
        <f t="shared" si="14"/>
        <v/>
      </c>
      <c r="O118" t="str">
        <f t="shared" si="21"/>
        <v/>
      </c>
      <c r="P118" t="str">
        <f t="shared" si="15"/>
        <v/>
      </c>
      <c r="Q118" t="str">
        <f t="shared" si="22"/>
        <v/>
      </c>
      <c r="R118" t="str">
        <f t="shared" si="23"/>
        <v/>
      </c>
      <c r="S118" s="3" t="str">
        <f t="shared" si="16"/>
        <v/>
      </c>
      <c r="T118" t="str" cm="1">
        <f t="array" ref="T118">_xlfn.SWITCH(O118,"COM","0000","SUB","0001","ADD","0010","DEC","0011","INC","0100","NOT","0101","AND","0110","ORR","0111","SLT","1000","SRT","1001","MOV","1010","SET","1011","SBT","1100","SGT","1101","JMP","1011","AJMP","1110","CMOV","1110","CJMP","1111","")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8" t="str" cm="1">
        <f t="array" ref="U118">IF(OR(O118="CJMP",O118="JMP",O118="SET"),IF(LEFT(P118,1)=":",DEC2BIN(_xlfn.XLOOKUP(P118,$B$6:$B$303,$A$6:$A$303),8),DEC2BIN(P118,8)),IF(O118="SET",DEC2BIN(P118,8),_xlfn.SWITCH(P118,"RA","0000","RB","0010","RC","0100","RD","0110","RE","1000","RF","1010","RG","1100","RH","1110","")))</f>
        <v/>
      </c>
      <c r="V118" t="str" cm="1">
        <f t="array" ref="V118">IF(O118="","",IF(OR(O118="SET",O118="CJMP",O118="JMP"),"",IF(Q118="","0000",_xlfn.SWITCH(Q118,"RA","0000","RB","0010","RC","0100","RD","0110","RE","1000","RF","1010","RG","1100","RH","1110",""))))</f>
        <v/>
      </c>
      <c r="W118" t="str" cm="1">
        <f t="array" ref="W118">IF(OR(O118="JMP",O118="AJMP"),"1110",IF(R118="","",_xlfn.SWITCH(R118,"RA","0000","RB","0010","RC","0100","RD","0110","RE","1000","RF","1010","RG","1100","RH","1110")))</f>
        <v/>
      </c>
      <c r="X118" t="str">
        <f t="shared" si="18"/>
        <v/>
      </c>
      <c r="Y118" t="str">
        <f t="shared" si="19"/>
        <v>0000</v>
      </c>
    </row>
    <row r="119" spans="1:25" x14ac:dyDescent="0.2">
      <c r="A119">
        <f t="shared" si="20"/>
        <v>113</v>
      </c>
      <c r="N119" t="str">
        <f t="shared" si="14"/>
        <v/>
      </c>
      <c r="O119" t="str">
        <f t="shared" si="21"/>
        <v/>
      </c>
      <c r="P119" t="str">
        <f t="shared" si="15"/>
        <v/>
      </c>
      <c r="Q119" t="str">
        <f t="shared" si="22"/>
        <v/>
      </c>
      <c r="R119" t="str">
        <f t="shared" si="23"/>
        <v/>
      </c>
      <c r="S119" s="3" t="str">
        <f t="shared" si="16"/>
        <v/>
      </c>
      <c r="T119" t="str" cm="1">
        <f t="array" ref="T119">_xlfn.SWITCH(O119,"COM","0000","SUB","0001","ADD","0010","DEC","0011","INC","0100","NOT","0101","AND","0110","ORR","0111","SLT","1000","SRT","1001","MOV","1010","SET","1011","SBT","1100","SGT","1101","JMP","1011","AJMP","1110","CMOV","1110","CJMP","1111","")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9" t="str" cm="1">
        <f t="array" ref="U119">IF(OR(O119="CJMP",O119="JMP",O119="SET"),IF(LEFT(P119,1)=":",DEC2BIN(_xlfn.XLOOKUP(P119,$B$6:$B$303,$A$6:$A$303),8),DEC2BIN(P119,8)),IF(O119="SET",DEC2BIN(P119,8),_xlfn.SWITCH(P119,"RA","0000","RB","0010","RC","0100","RD","0110","RE","1000","RF","1010","RG","1100","RH","1110","")))</f>
        <v/>
      </c>
      <c r="V119" t="str" cm="1">
        <f t="array" ref="V119">IF(O119="","",IF(OR(O119="SET",O119="CJMP",O119="JMP"),"",IF(Q119="","0000",_xlfn.SWITCH(Q119,"RA","0000","RB","0010","RC","0100","RD","0110","RE","1000","RF","1010","RG","1100","RH","1110",""))))</f>
        <v/>
      </c>
      <c r="W119" t="str" cm="1">
        <f t="array" ref="W119">IF(OR(O119="JMP",O119="AJMP"),"1110",IF(R119="","",_xlfn.SWITCH(R119,"RA","0000","RB","0010","RC","0100","RD","0110","RE","1000","RF","1010","RG","1100","RH","1110")))</f>
        <v/>
      </c>
      <c r="X119" t="str">
        <f t="shared" si="18"/>
        <v/>
      </c>
      <c r="Y119" t="str">
        <f t="shared" si="19"/>
        <v>0000</v>
      </c>
    </row>
    <row r="120" spans="1:25" x14ac:dyDescent="0.2">
      <c r="A120">
        <f t="shared" si="20"/>
        <v>114</v>
      </c>
      <c r="N120" t="str">
        <f t="shared" si="14"/>
        <v/>
      </c>
      <c r="O120" t="str">
        <f t="shared" si="21"/>
        <v/>
      </c>
      <c r="P120" t="str">
        <f t="shared" si="15"/>
        <v/>
      </c>
      <c r="Q120" t="str">
        <f t="shared" si="22"/>
        <v/>
      </c>
      <c r="R120" t="str">
        <f t="shared" si="23"/>
        <v/>
      </c>
      <c r="S120" s="3" t="str">
        <f t="shared" si="16"/>
        <v/>
      </c>
      <c r="T120" t="str" cm="1">
        <f t="array" ref="T120">_xlfn.SWITCH(O120,"COM","0000","SUB","0001","ADD","0010","DEC","0011","INC","0100","NOT","0101","AND","0110","ORR","0111","SLT","1000","SRT","1001","MOV","1010","SET","1011","SBT","1100","SGT","1101","JMP","1011","AJMP","1110","CMOV","1110","CJMP","1111","")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0" t="str" cm="1">
        <f t="array" ref="U120">IF(OR(O120="CJMP",O120="JMP",O120="SET"),IF(LEFT(P120,1)=":",DEC2BIN(_xlfn.XLOOKUP(P120,$B$6:$B$303,$A$6:$A$303),8),DEC2BIN(P120,8)),IF(O120="SET",DEC2BIN(P120,8),_xlfn.SWITCH(P120,"RA","0000","RB","0010","RC","0100","RD","0110","RE","1000","RF","1010","RG","1100","RH","1110","")))</f>
        <v/>
      </c>
      <c r="V120" t="str" cm="1">
        <f t="array" ref="V120">IF(O120="","",IF(OR(O120="SET",O120="CJMP",O120="JMP"),"",IF(Q120="","0000",_xlfn.SWITCH(Q120,"RA","0000","RB","0010","RC","0100","RD","0110","RE","1000","RF","1010","RG","1100","RH","1110",""))))</f>
        <v/>
      </c>
      <c r="W120" t="str" cm="1">
        <f t="array" ref="W120">IF(OR(O120="JMP",O120="AJMP"),"1110",IF(R120="","",_xlfn.SWITCH(R120,"RA","0000","RB","0010","RC","0100","RD","0110","RE","1000","RF","1010","RG","1100","RH","1110")))</f>
        <v/>
      </c>
      <c r="X120" t="str">
        <f t="shared" si="18"/>
        <v/>
      </c>
      <c r="Y120" t="str">
        <f t="shared" si="19"/>
        <v>0000</v>
      </c>
    </row>
    <row r="121" spans="1:25" x14ac:dyDescent="0.2">
      <c r="A121">
        <f t="shared" si="20"/>
        <v>115</v>
      </c>
      <c r="N121" t="str">
        <f t="shared" si="14"/>
        <v/>
      </c>
      <c r="O121" t="str">
        <f t="shared" si="21"/>
        <v/>
      </c>
      <c r="P121" t="str">
        <f t="shared" si="15"/>
        <v/>
      </c>
      <c r="Q121" t="str">
        <f t="shared" si="22"/>
        <v/>
      </c>
      <c r="R121" t="str">
        <f t="shared" si="23"/>
        <v/>
      </c>
      <c r="S121" s="3" t="str">
        <f t="shared" si="16"/>
        <v/>
      </c>
      <c r="T121" t="str" cm="1">
        <f t="array" ref="T121">_xlfn.SWITCH(O121,"COM","0000","SUB","0001","ADD","0010","DEC","0011","INC","0100","NOT","0101","AND","0110","ORR","0111","SLT","1000","SRT","1001","MOV","1010","SET","1011","SBT","1100","SGT","1101","JMP","1011","AJMP","1110","CMOV","1110","CJMP","1111","")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1" t="str" cm="1">
        <f t="array" ref="U121">IF(OR(O121="CJMP",O121="JMP",O121="SET"),IF(LEFT(P121,1)=":",DEC2BIN(_xlfn.XLOOKUP(P121,$B$6:$B$303,$A$6:$A$303),8),DEC2BIN(P121,8)),IF(O121="SET",DEC2BIN(P121,8),_xlfn.SWITCH(P121,"RA","0000","RB","0010","RC","0100","RD","0110","RE","1000","RF","1010","RG","1100","RH","1110","")))</f>
        <v/>
      </c>
      <c r="V121" t="str" cm="1">
        <f t="array" ref="V121">IF(O121="","",IF(OR(O121="SET",O121="CJMP",O121="JMP"),"",IF(Q121="","0000",_xlfn.SWITCH(Q121,"RA","0000","RB","0010","RC","0100","RD","0110","RE","1000","RF","1010","RG","1100","RH","1110",""))))</f>
        <v/>
      </c>
      <c r="W121" t="str" cm="1">
        <f t="array" ref="W121">IF(OR(O121="JMP",O121="AJMP"),"1110",IF(R121="","",_xlfn.SWITCH(R121,"RA","0000","RB","0010","RC","0100","RD","0110","RE","1000","RF","1010","RG","1100","RH","1110")))</f>
        <v/>
      </c>
      <c r="X121" t="str">
        <f t="shared" si="18"/>
        <v/>
      </c>
      <c r="Y121" t="str">
        <f t="shared" si="19"/>
        <v>0000</v>
      </c>
    </row>
    <row r="122" spans="1:25" x14ac:dyDescent="0.2">
      <c r="A122">
        <f t="shared" si="20"/>
        <v>116</v>
      </c>
      <c r="N122" t="str">
        <f t="shared" si="14"/>
        <v/>
      </c>
      <c r="O122" t="str">
        <f t="shared" si="21"/>
        <v/>
      </c>
      <c r="P122" t="str">
        <f t="shared" si="15"/>
        <v/>
      </c>
      <c r="Q122" t="str">
        <f t="shared" si="22"/>
        <v/>
      </c>
      <c r="R122" t="str">
        <f t="shared" si="23"/>
        <v/>
      </c>
      <c r="S122" s="3" t="str">
        <f t="shared" si="16"/>
        <v/>
      </c>
      <c r="T122" t="str" cm="1">
        <f t="array" ref="T122">_xlfn.SWITCH(O122,"COM","0000","SUB","0001","ADD","0010","DEC","0011","INC","0100","NOT","0101","AND","0110","ORR","0111","SLT","1000","SRT","1001","MOV","1010","SET","1011","SBT","1100","SGT","1101","JMP","1011","AJMP","1110","CMOV","1110","CJMP","1111","")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2" t="str" cm="1">
        <f t="array" ref="U122">IF(OR(O122="CJMP",O122="JMP",O122="SET"),IF(LEFT(P122,1)=":",DEC2BIN(_xlfn.XLOOKUP(P122,$B$6:$B$303,$A$6:$A$303),8),DEC2BIN(P122,8)),IF(O122="SET",DEC2BIN(P122,8),_xlfn.SWITCH(P122,"RA","0000","RB","0010","RC","0100","RD","0110","RE","1000","RF","1010","RG","1100","RH","1110","")))</f>
        <v/>
      </c>
      <c r="V122" t="str" cm="1">
        <f t="array" ref="V122">IF(O122="","",IF(OR(O122="SET",O122="CJMP",O122="JMP"),"",IF(Q122="","0000",_xlfn.SWITCH(Q122,"RA","0000","RB","0010","RC","0100","RD","0110","RE","1000","RF","1010","RG","1100","RH","1110",""))))</f>
        <v/>
      </c>
      <c r="W122" t="str" cm="1">
        <f t="array" ref="W122">IF(OR(O122="JMP",O122="AJMP"),"1110",IF(R122="","",_xlfn.SWITCH(R122,"RA","0000","RB","0010","RC","0100","RD","0110","RE","1000","RF","1010","RG","1100","RH","1110")))</f>
        <v/>
      </c>
      <c r="X122" t="str">
        <f t="shared" si="18"/>
        <v/>
      </c>
      <c r="Y122" t="str">
        <f t="shared" si="19"/>
        <v>0000</v>
      </c>
    </row>
    <row r="123" spans="1:25" x14ac:dyDescent="0.2">
      <c r="A123">
        <f t="shared" si="20"/>
        <v>117</v>
      </c>
      <c r="N123" t="str">
        <f t="shared" si="14"/>
        <v/>
      </c>
      <c r="O123" t="str">
        <f t="shared" si="21"/>
        <v/>
      </c>
      <c r="P123" t="str">
        <f t="shared" si="15"/>
        <v/>
      </c>
      <c r="Q123" t="str">
        <f t="shared" si="22"/>
        <v/>
      </c>
      <c r="R123" t="str">
        <f t="shared" si="23"/>
        <v/>
      </c>
      <c r="S123" s="3" t="str">
        <f t="shared" si="16"/>
        <v/>
      </c>
      <c r="T123" t="str" cm="1">
        <f t="array" ref="T123">_xlfn.SWITCH(O123,"COM","0000","SUB","0001","ADD","0010","DEC","0011","INC","0100","NOT","0101","AND","0110","ORR","0111","SLT","1000","SRT","1001","MOV","1010","SET","1011","SBT","1100","SGT","1101","JMP","1011","AJMP","1110","CMOV","1110","CJMP","1111","")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3" t="str" cm="1">
        <f t="array" ref="U123">IF(OR(O123="CJMP",O123="JMP",O123="SET"),IF(LEFT(P123,1)=":",DEC2BIN(_xlfn.XLOOKUP(P123,$B$6:$B$303,$A$6:$A$303),8),DEC2BIN(P123,8)),IF(O123="SET",DEC2BIN(P123,8),_xlfn.SWITCH(P123,"RA","0000","RB","0010","RC","0100","RD","0110","RE","1000","RF","1010","RG","1100","RH","1110","")))</f>
        <v/>
      </c>
      <c r="V123" t="str" cm="1">
        <f t="array" ref="V123">IF(O123="","",IF(OR(O123="SET",O123="CJMP",O123="JMP"),"",IF(Q123="","0000",_xlfn.SWITCH(Q123,"RA","0000","RB","0010","RC","0100","RD","0110","RE","1000","RF","1010","RG","1100","RH","1110",""))))</f>
        <v/>
      </c>
      <c r="W123" t="str" cm="1">
        <f t="array" ref="W123">IF(OR(O123="JMP",O123="AJMP"),"1110",IF(R123="","",_xlfn.SWITCH(R123,"RA","0000","RB","0010","RC","0100","RD","0110","RE","1000","RF","1010","RG","1100","RH","1110")))</f>
        <v/>
      </c>
      <c r="X123" t="str">
        <f t="shared" si="18"/>
        <v/>
      </c>
      <c r="Y123" t="str">
        <f t="shared" si="19"/>
        <v>0000</v>
      </c>
    </row>
    <row r="124" spans="1:25" x14ac:dyDescent="0.2">
      <c r="A124">
        <f t="shared" si="20"/>
        <v>118</v>
      </c>
      <c r="N124" t="str">
        <f t="shared" si="14"/>
        <v/>
      </c>
      <c r="O124" t="str">
        <f t="shared" si="21"/>
        <v/>
      </c>
      <c r="P124" t="str">
        <f t="shared" si="15"/>
        <v/>
      </c>
      <c r="Q124" t="str">
        <f t="shared" si="22"/>
        <v/>
      </c>
      <c r="R124" t="str">
        <f t="shared" si="23"/>
        <v/>
      </c>
      <c r="S124" s="3" t="str">
        <f t="shared" si="16"/>
        <v/>
      </c>
      <c r="T124" t="str" cm="1">
        <f t="array" ref="T124">_xlfn.SWITCH(O124,"COM","0000","SUB","0001","ADD","0010","DEC","0011","INC","0100","NOT","0101","AND","0110","ORR","0111","SLT","1000","SRT","1001","MOV","1010","SET","1011","SBT","1100","SGT","1101","JMP","1011","AJMP","1110","CMOV","1110","CJMP","1111","")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4" t="str" cm="1">
        <f t="array" ref="U124">IF(OR(O124="CJMP",O124="JMP",O124="SET"),IF(LEFT(P124,1)=":",DEC2BIN(_xlfn.XLOOKUP(P124,$B$6:$B$303,$A$6:$A$303),8),DEC2BIN(P124,8)),IF(O124="SET",DEC2BIN(P124,8),_xlfn.SWITCH(P124,"RA","0000","RB","0010","RC","0100","RD","0110","RE","1000","RF","1010","RG","1100","RH","1110","")))</f>
        <v/>
      </c>
      <c r="V124" t="str" cm="1">
        <f t="array" ref="V124">IF(O124="","",IF(OR(O124="SET",O124="CJMP",O124="JMP"),"",IF(Q124="","0000",_xlfn.SWITCH(Q124,"RA","0000","RB","0010","RC","0100","RD","0110","RE","1000","RF","1010","RG","1100","RH","1110",""))))</f>
        <v/>
      </c>
      <c r="W124" t="str" cm="1">
        <f t="array" ref="W124">IF(OR(O124="JMP",O124="AJMP"),"1110",IF(R124="","",_xlfn.SWITCH(R124,"RA","0000","RB","0010","RC","0100","RD","0110","RE","1000","RF","1010","RG","1100","RH","1110")))</f>
        <v/>
      </c>
      <c r="X124" t="str">
        <f t="shared" si="18"/>
        <v/>
      </c>
      <c r="Y124" t="str">
        <f t="shared" si="19"/>
        <v>0000</v>
      </c>
    </row>
    <row r="125" spans="1:25" x14ac:dyDescent="0.2">
      <c r="A125">
        <f t="shared" si="20"/>
        <v>119</v>
      </c>
      <c r="N125" t="str">
        <f t="shared" si="14"/>
        <v/>
      </c>
      <c r="O125" t="str">
        <f t="shared" si="21"/>
        <v/>
      </c>
      <c r="P125" t="str">
        <f t="shared" si="15"/>
        <v/>
      </c>
      <c r="Q125" t="str">
        <f t="shared" si="22"/>
        <v/>
      </c>
      <c r="R125" t="str">
        <f t="shared" si="23"/>
        <v/>
      </c>
      <c r="S125" s="3" t="str">
        <f t="shared" si="16"/>
        <v/>
      </c>
      <c r="T125" t="str" cm="1">
        <f t="array" ref="T125">_xlfn.SWITCH(O125,"COM","0000","SUB","0001","ADD","0010","DEC","0011","INC","0100","NOT","0101","AND","0110","ORR","0111","SLT","1000","SRT","1001","MOV","1010","SET","1011","SBT","1100","SGT","1101","JMP","1011","AJMP","1110","CMOV","1110","CJMP","1111","")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5" t="str" cm="1">
        <f t="array" ref="U125">IF(OR(O125="CJMP",O125="JMP",O125="SET"),IF(LEFT(P125,1)=":",DEC2BIN(_xlfn.XLOOKUP(P125,$B$6:$B$303,$A$6:$A$303),8),DEC2BIN(P125,8)),IF(O125="SET",DEC2BIN(P125,8),_xlfn.SWITCH(P125,"RA","0000","RB","0010","RC","0100","RD","0110","RE","1000","RF","1010","RG","1100","RH","1110","")))</f>
        <v/>
      </c>
      <c r="V125" t="str" cm="1">
        <f t="array" ref="V125">IF(O125="","",IF(OR(O125="SET",O125="CJMP",O125="JMP"),"",IF(Q125="","0000",_xlfn.SWITCH(Q125,"RA","0000","RB","0010","RC","0100","RD","0110","RE","1000","RF","1010","RG","1100","RH","1110",""))))</f>
        <v/>
      </c>
      <c r="W125" t="str" cm="1">
        <f t="array" ref="W125">IF(OR(O125="JMP",O125="AJMP"),"1110",IF(R125="","",_xlfn.SWITCH(R125,"RA","0000","RB","0010","RC","0100","RD","0110","RE","1000","RF","1010","RG","1100","RH","1110")))</f>
        <v/>
      </c>
      <c r="X125" t="str">
        <f t="shared" si="18"/>
        <v/>
      </c>
      <c r="Y125" t="str">
        <f t="shared" si="19"/>
        <v>0000</v>
      </c>
    </row>
    <row r="126" spans="1:25" x14ac:dyDescent="0.2">
      <c r="A126">
        <f t="shared" si="20"/>
        <v>120</v>
      </c>
      <c r="N126" t="str">
        <f t="shared" si="14"/>
        <v/>
      </c>
      <c r="O126" t="str">
        <f t="shared" si="21"/>
        <v/>
      </c>
      <c r="P126" t="str">
        <f t="shared" si="15"/>
        <v/>
      </c>
      <c r="Q126" t="str">
        <f t="shared" si="22"/>
        <v/>
      </c>
      <c r="R126" t="str">
        <f t="shared" si="23"/>
        <v/>
      </c>
      <c r="S126" s="3" t="str">
        <f t="shared" si="16"/>
        <v/>
      </c>
      <c r="T126" t="str" cm="1">
        <f t="array" ref="T126">_xlfn.SWITCH(O126,"COM","0000","SUB","0001","ADD","0010","DEC","0011","INC","0100","NOT","0101","AND","0110","ORR","0111","SLT","1000","SRT","1001","MOV","1010","SET","1011","SBT","1100","SGT","1101","JMP","1011","AJMP","1110","CMOV","1110","CJMP","1111","")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6" t="str" cm="1">
        <f t="array" ref="U126">IF(OR(O126="CJMP",O126="JMP",O126="SET"),IF(LEFT(P126,1)=":",DEC2BIN(_xlfn.XLOOKUP(P126,$B$6:$B$303,$A$6:$A$303),8),DEC2BIN(P126,8)),IF(O126="SET",DEC2BIN(P126,8),_xlfn.SWITCH(P126,"RA","0000","RB","0010","RC","0100","RD","0110","RE","1000","RF","1010","RG","1100","RH","1110","")))</f>
        <v/>
      </c>
      <c r="V126" t="str" cm="1">
        <f t="array" ref="V126">IF(O126="","",IF(OR(O126="SET",O126="CJMP",O126="JMP"),"",IF(Q126="","0000",_xlfn.SWITCH(Q126,"RA","0000","RB","0010","RC","0100","RD","0110","RE","1000","RF","1010","RG","1100","RH","1110",""))))</f>
        <v/>
      </c>
      <c r="W126" t="str" cm="1">
        <f t="array" ref="W126">IF(OR(O126="JMP",O126="AJMP"),"1110",IF(R126="","",_xlfn.SWITCH(R126,"RA","0000","RB","0010","RC","0100","RD","0110","RE","1000","RF","1010","RG","1100","RH","1110")))</f>
        <v/>
      </c>
      <c r="X126" t="str">
        <f t="shared" si="18"/>
        <v/>
      </c>
      <c r="Y126" t="str">
        <f t="shared" si="19"/>
        <v>0000</v>
      </c>
    </row>
    <row r="127" spans="1:25" x14ac:dyDescent="0.2">
      <c r="A127">
        <f t="shared" si="20"/>
        <v>121</v>
      </c>
      <c r="N127" t="str">
        <f t="shared" si="14"/>
        <v/>
      </c>
      <c r="O127" t="str">
        <f t="shared" si="21"/>
        <v/>
      </c>
      <c r="P127" t="str">
        <f t="shared" si="15"/>
        <v/>
      </c>
      <c r="Q127" t="str">
        <f t="shared" si="22"/>
        <v/>
      </c>
      <c r="R127" t="str">
        <f t="shared" si="23"/>
        <v/>
      </c>
      <c r="S127" s="3" t="str">
        <f t="shared" si="16"/>
        <v/>
      </c>
      <c r="T127" t="str" cm="1">
        <f t="array" ref="T127">_xlfn.SWITCH(O127,"COM","0000","SUB","0001","ADD","0010","DEC","0011","INC","0100","NOT","0101","AND","0110","ORR","0111","SLT","1000","SRT","1001","MOV","1010","SET","1011","SBT","1100","SGT","1101","JMP","1011","AJMP","1110","CMOV","1110","CJMP","1111","")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7" t="str" cm="1">
        <f t="array" ref="U127">IF(OR(O127="CJMP",O127="JMP",O127="SET"),IF(LEFT(P127,1)=":",DEC2BIN(_xlfn.XLOOKUP(P127,$B$6:$B$303,$A$6:$A$303),8),DEC2BIN(P127,8)),IF(O127="SET",DEC2BIN(P127,8),_xlfn.SWITCH(P127,"RA","0000","RB","0010","RC","0100","RD","0110","RE","1000","RF","1010","RG","1100","RH","1110","")))</f>
        <v/>
      </c>
      <c r="V127" t="str" cm="1">
        <f t="array" ref="V127">IF(O127="","",IF(OR(O127="SET",O127="CJMP",O127="JMP"),"",IF(Q127="","0000",_xlfn.SWITCH(Q127,"RA","0000","RB","0010","RC","0100","RD","0110","RE","1000","RF","1010","RG","1100","RH","1110",""))))</f>
        <v/>
      </c>
      <c r="W127" t="str" cm="1">
        <f t="array" ref="W127">IF(OR(O127="JMP",O127="AJMP"),"1110",IF(R127="","",_xlfn.SWITCH(R127,"RA","0000","RB","0010","RC","0100","RD","0110","RE","1000","RF","1010","RG","1100","RH","1110")))</f>
        <v/>
      </c>
      <c r="X127" t="str">
        <f t="shared" si="18"/>
        <v/>
      </c>
      <c r="Y127" t="str">
        <f t="shared" si="19"/>
        <v>0000</v>
      </c>
    </row>
    <row r="128" spans="1:25" x14ac:dyDescent="0.2">
      <c r="A128">
        <f t="shared" si="20"/>
        <v>122</v>
      </c>
      <c r="N128" t="str">
        <f t="shared" si="14"/>
        <v/>
      </c>
      <c r="O128" t="str">
        <f t="shared" si="21"/>
        <v/>
      </c>
      <c r="P128" t="str">
        <f t="shared" si="15"/>
        <v/>
      </c>
      <c r="Q128" t="str">
        <f t="shared" si="22"/>
        <v/>
      </c>
      <c r="R128" t="str">
        <f t="shared" si="23"/>
        <v/>
      </c>
      <c r="S128" s="3" t="str">
        <f t="shared" si="16"/>
        <v/>
      </c>
      <c r="T128" t="str" cm="1">
        <f t="array" ref="T128">_xlfn.SWITCH(O128,"COM","0000","SUB","0001","ADD","0010","DEC","0011","INC","0100","NOT","0101","AND","0110","ORR","0111","SLT","1000","SRT","1001","MOV","1010","SET","1011","SBT","1100","SGT","1101","JMP","1011","AJMP","1110","CMOV","1110","CJMP","1111","")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8" t="str" cm="1">
        <f t="array" ref="U128">IF(OR(O128="CJMP",O128="JMP",O128="SET"),IF(LEFT(P128,1)=":",DEC2BIN(_xlfn.XLOOKUP(P128,$B$6:$B$303,$A$6:$A$303),8),DEC2BIN(P128,8)),IF(O128="SET",DEC2BIN(P128,8),_xlfn.SWITCH(P128,"RA","0000","RB","0010","RC","0100","RD","0110","RE","1000","RF","1010","RG","1100","RH","1110","")))</f>
        <v/>
      </c>
      <c r="V128" t="str" cm="1">
        <f t="array" ref="V128">IF(O128="","",IF(OR(O128="SET",O128="CJMP",O128="JMP"),"",IF(Q128="","0000",_xlfn.SWITCH(Q128,"RA","0000","RB","0010","RC","0100","RD","0110","RE","1000","RF","1010","RG","1100","RH","1110",""))))</f>
        <v/>
      </c>
      <c r="W128" t="str" cm="1">
        <f t="array" ref="W128">IF(OR(O128="JMP",O128="AJMP"),"1110",IF(R128="","",_xlfn.SWITCH(R128,"RA","0000","RB","0010","RC","0100","RD","0110","RE","1000","RF","1010","RG","1100","RH","1110")))</f>
        <v/>
      </c>
      <c r="X128" t="str">
        <f t="shared" si="18"/>
        <v/>
      </c>
      <c r="Y128" t="str">
        <f t="shared" si="19"/>
        <v>0000</v>
      </c>
    </row>
    <row r="129" spans="1:25" x14ac:dyDescent="0.2">
      <c r="A129">
        <f t="shared" si="20"/>
        <v>123</v>
      </c>
      <c r="N129" t="str">
        <f t="shared" si="14"/>
        <v/>
      </c>
      <c r="O129" t="str">
        <f t="shared" si="21"/>
        <v/>
      </c>
      <c r="P129" t="str">
        <f t="shared" si="15"/>
        <v/>
      </c>
      <c r="Q129" t="str">
        <f t="shared" si="22"/>
        <v/>
      </c>
      <c r="R129" t="str">
        <f t="shared" si="23"/>
        <v/>
      </c>
      <c r="S129" s="3" t="str">
        <f t="shared" si="16"/>
        <v/>
      </c>
      <c r="T129" t="str" cm="1">
        <f t="array" ref="T129">_xlfn.SWITCH(O129,"COM","0000","SUB","0001","ADD","0010","DEC","0011","INC","0100","NOT","0101","AND","0110","ORR","0111","SLT","1000","SRT","1001","MOV","1010","SET","1011","SBT","1100","SGT","1101","JMP","1011","AJMP","1110","CMOV","1110","CJMP","1111","")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9" t="str" cm="1">
        <f t="array" ref="U129">IF(OR(O129="CJMP",O129="JMP",O129="SET"),IF(LEFT(P129,1)=":",DEC2BIN(_xlfn.XLOOKUP(P129,$B$6:$B$303,$A$6:$A$303),8),DEC2BIN(P129,8)),IF(O129="SET",DEC2BIN(P129,8),_xlfn.SWITCH(P129,"RA","0000","RB","0010","RC","0100","RD","0110","RE","1000","RF","1010","RG","1100","RH","1110","")))</f>
        <v/>
      </c>
      <c r="V129" t="str" cm="1">
        <f t="array" ref="V129">IF(O129="","",IF(OR(O129="SET",O129="CJMP",O129="JMP"),"",IF(Q129="","0000",_xlfn.SWITCH(Q129,"RA","0000","RB","0010","RC","0100","RD","0110","RE","1000","RF","1010","RG","1100","RH","1110",""))))</f>
        <v/>
      </c>
      <c r="W129" t="str" cm="1">
        <f t="array" ref="W129">IF(OR(O129="JMP",O129="AJMP"),"1110",IF(R129="","",_xlfn.SWITCH(R129,"RA","0000","RB","0010","RC","0100","RD","0110","RE","1000","RF","1010","RG","1100","RH","1110")))</f>
        <v/>
      </c>
      <c r="X129" t="str">
        <f t="shared" si="18"/>
        <v/>
      </c>
      <c r="Y129" t="str">
        <f t="shared" si="19"/>
        <v>0000</v>
      </c>
    </row>
    <row r="130" spans="1:25" x14ac:dyDescent="0.2">
      <c r="A130">
        <f t="shared" si="20"/>
        <v>124</v>
      </c>
      <c r="N130" t="str">
        <f t="shared" si="14"/>
        <v/>
      </c>
      <c r="O130" t="str">
        <f t="shared" si="21"/>
        <v/>
      </c>
      <c r="P130" t="str">
        <f t="shared" si="15"/>
        <v/>
      </c>
      <c r="Q130" t="str">
        <f t="shared" si="22"/>
        <v/>
      </c>
      <c r="R130" t="str">
        <f t="shared" si="23"/>
        <v/>
      </c>
      <c r="S130" s="3" t="str">
        <f t="shared" si="16"/>
        <v/>
      </c>
      <c r="T130" t="str" cm="1">
        <f t="array" ref="T130">_xlfn.SWITCH(O130,"COM","0000","SUB","0001","ADD","0010","DEC","0011","INC","0100","NOT","0101","AND","0110","ORR","0111","SLT","1000","SRT","1001","MOV","1010","SET","1011","SBT","1100","SGT","1101","JMP","1011","AJMP","1110","CMOV","1110","CJMP","1111","")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0" t="str" cm="1">
        <f t="array" ref="U130">IF(OR(O130="CJMP",O130="JMP",O130="SET"),IF(LEFT(P130,1)=":",DEC2BIN(_xlfn.XLOOKUP(P130,$B$6:$B$303,$A$6:$A$303),8),DEC2BIN(P130,8)),IF(O130="SET",DEC2BIN(P130,8),_xlfn.SWITCH(P130,"RA","0000","RB","0010","RC","0100","RD","0110","RE","1000","RF","1010","RG","1100","RH","1110","")))</f>
        <v/>
      </c>
      <c r="V130" t="str" cm="1">
        <f t="array" ref="V130">IF(O130="","",IF(OR(O130="SET",O130="CJMP",O130="JMP"),"",IF(Q130="","0000",_xlfn.SWITCH(Q130,"RA","0000","RB","0010","RC","0100","RD","0110","RE","1000","RF","1010","RG","1100","RH","1110",""))))</f>
        <v/>
      </c>
      <c r="W130" t="str" cm="1">
        <f t="array" ref="W130">IF(OR(O130="JMP",O130="AJMP"),"1110",IF(R130="","",_xlfn.SWITCH(R130,"RA","0000","RB","0010","RC","0100","RD","0110","RE","1000","RF","1010","RG","1100","RH","1110")))</f>
        <v/>
      </c>
      <c r="X130" t="str">
        <f t="shared" si="18"/>
        <v/>
      </c>
      <c r="Y130" t="str">
        <f t="shared" si="19"/>
        <v>0000</v>
      </c>
    </row>
    <row r="131" spans="1:25" x14ac:dyDescent="0.2">
      <c r="A131">
        <f t="shared" si="20"/>
        <v>125</v>
      </c>
      <c r="N131" t="str">
        <f t="shared" si="14"/>
        <v/>
      </c>
      <c r="O131" t="str">
        <f t="shared" si="21"/>
        <v/>
      </c>
      <c r="P131" t="str">
        <f t="shared" si="15"/>
        <v/>
      </c>
      <c r="Q131" t="str">
        <f t="shared" si="22"/>
        <v/>
      </c>
      <c r="R131" t="str">
        <f t="shared" si="23"/>
        <v/>
      </c>
      <c r="S131" s="3" t="str">
        <f t="shared" si="16"/>
        <v/>
      </c>
      <c r="T131" t="str" cm="1">
        <f t="array" ref="T131">_xlfn.SWITCH(O131,"COM","0000","SUB","0001","ADD","0010","DEC","0011","INC","0100","NOT","0101","AND","0110","ORR","0111","SLT","1000","SRT","1001","MOV","1010","SET","1011","SBT","1100","SGT","1101","JMP","1011","AJMP","1110","CMOV","1110","CJMP","1111","")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1" t="str" cm="1">
        <f t="array" ref="U131">IF(OR(O131="CJMP",O131="JMP",O131="SET"),IF(LEFT(P131,1)=":",DEC2BIN(_xlfn.XLOOKUP(P131,$B$6:$B$303,$A$6:$A$303),8),DEC2BIN(P131,8)),IF(O131="SET",DEC2BIN(P131,8),_xlfn.SWITCH(P131,"RA","0000","RB","0010","RC","0100","RD","0110","RE","1000","RF","1010","RG","1100","RH","1110","")))</f>
        <v/>
      </c>
      <c r="V131" t="str" cm="1">
        <f t="array" ref="V131">IF(O131="","",IF(OR(O131="SET",O131="CJMP",O131="JMP"),"",IF(Q131="","0000",_xlfn.SWITCH(Q131,"RA","0000","RB","0010","RC","0100","RD","0110","RE","1000","RF","1010","RG","1100","RH","1110",""))))</f>
        <v/>
      </c>
      <c r="W131" t="str" cm="1">
        <f t="array" ref="W131">IF(OR(O131="JMP",O131="AJMP"),"1110",IF(R131="","",_xlfn.SWITCH(R131,"RA","0000","RB","0010","RC","0100","RD","0110","RE","1000","RF","1010","RG","1100","RH","1110")))</f>
        <v/>
      </c>
      <c r="X131" t="str">
        <f t="shared" si="18"/>
        <v/>
      </c>
      <c r="Y131" t="str">
        <f t="shared" si="19"/>
        <v>0000</v>
      </c>
    </row>
    <row r="132" spans="1:25" x14ac:dyDescent="0.2">
      <c r="A132">
        <f t="shared" si="20"/>
        <v>126</v>
      </c>
      <c r="N132" t="str">
        <f t="shared" si="14"/>
        <v/>
      </c>
      <c r="O132" t="str">
        <f t="shared" si="21"/>
        <v/>
      </c>
      <c r="P132" t="str">
        <f t="shared" si="15"/>
        <v/>
      </c>
      <c r="Q132" t="str">
        <f t="shared" si="22"/>
        <v/>
      </c>
      <c r="R132" t="str">
        <f t="shared" si="23"/>
        <v/>
      </c>
      <c r="S132" s="3" t="str">
        <f t="shared" si="16"/>
        <v/>
      </c>
      <c r="T132" t="str" cm="1">
        <f t="array" ref="T132">_xlfn.SWITCH(O132,"COM","0000","SUB","0001","ADD","0010","DEC","0011","INC","0100","NOT","0101","AND","0110","ORR","0111","SLT","1000","SRT","1001","MOV","1010","SET","1011","SBT","1100","SGT","1101","JMP","1011","AJMP","1110","CMOV","1110","CJMP","1111","")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2" t="str" cm="1">
        <f t="array" ref="U132">IF(OR(O132="CJMP",O132="JMP",O132="SET"),IF(LEFT(P132,1)=":",DEC2BIN(_xlfn.XLOOKUP(P132,$B$6:$B$303,$A$6:$A$303),8),DEC2BIN(P132,8)),IF(O132="SET",DEC2BIN(P132,8),_xlfn.SWITCH(P132,"RA","0000","RB","0010","RC","0100","RD","0110","RE","1000","RF","1010","RG","1100","RH","1110","")))</f>
        <v/>
      </c>
      <c r="V132" t="str" cm="1">
        <f t="array" ref="V132">IF(O132="","",IF(OR(O132="SET",O132="CJMP",O132="JMP"),"",IF(Q132="","0000",_xlfn.SWITCH(Q132,"RA","0000","RB","0010","RC","0100","RD","0110","RE","1000","RF","1010","RG","1100","RH","1110",""))))</f>
        <v/>
      </c>
      <c r="W132" t="str" cm="1">
        <f t="array" ref="W132">IF(OR(O132="JMP",O132="AJMP"),"1110",IF(R132="","",_xlfn.SWITCH(R132,"RA","0000","RB","0010","RC","0100","RD","0110","RE","1000","RF","1010","RG","1100","RH","1110")))</f>
        <v/>
      </c>
      <c r="X132" t="str">
        <f t="shared" si="18"/>
        <v/>
      </c>
      <c r="Y132" t="str">
        <f t="shared" si="19"/>
        <v>0000</v>
      </c>
    </row>
    <row r="133" spans="1:25" x14ac:dyDescent="0.2">
      <c r="A133">
        <f t="shared" si="20"/>
        <v>127</v>
      </c>
      <c r="N133" t="str">
        <f t="shared" si="14"/>
        <v/>
      </c>
      <c r="O133" t="str">
        <f t="shared" si="21"/>
        <v/>
      </c>
      <c r="P133" t="str">
        <f t="shared" si="15"/>
        <v/>
      </c>
      <c r="Q133" t="str">
        <f t="shared" si="22"/>
        <v/>
      </c>
      <c r="R133" t="str">
        <f t="shared" si="23"/>
        <v/>
      </c>
      <c r="S133" s="3" t="str">
        <f t="shared" si="16"/>
        <v/>
      </c>
      <c r="T133" t="str" cm="1">
        <f t="array" ref="T133">_xlfn.SWITCH(O133,"COM","0000","SUB","0001","ADD","0010","DEC","0011","INC","0100","NOT","0101","AND","0110","ORR","0111","SLT","1000","SRT","1001","MOV","1010","SET","1011","SBT","1100","SGT","1101","JMP","1011","AJMP","1110","CMOV","1110","CJMP","1111","")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3" t="str" cm="1">
        <f t="array" ref="U133">IF(OR(O133="CJMP",O133="JMP",O133="SET"),IF(LEFT(P133,1)=":",DEC2BIN(_xlfn.XLOOKUP(P133,$B$6:$B$303,$A$6:$A$303),8),DEC2BIN(P133,8)),IF(O133="SET",DEC2BIN(P133,8),_xlfn.SWITCH(P133,"RA","0000","RB","0010","RC","0100","RD","0110","RE","1000","RF","1010","RG","1100","RH","1110","")))</f>
        <v/>
      </c>
      <c r="V133" t="str" cm="1">
        <f t="array" ref="V133">IF(O133="","",IF(OR(O133="SET",O133="CJMP",O133="JMP"),"",IF(Q133="","0000",_xlfn.SWITCH(Q133,"RA","0000","RB","0010","RC","0100","RD","0110","RE","1000","RF","1010","RG","1100","RH","1110",""))))</f>
        <v/>
      </c>
      <c r="W133" t="str" cm="1">
        <f t="array" ref="W133">IF(OR(O133="JMP",O133="AJMP"),"1110",IF(R133="","",_xlfn.SWITCH(R133,"RA","0000","RB","0010","RC","0100","RD","0110","RE","1000","RF","1010","RG","1100","RH","1110")))</f>
        <v/>
      </c>
      <c r="X133" t="str">
        <f t="shared" si="18"/>
        <v/>
      </c>
      <c r="Y133" t="str">
        <f t="shared" si="19"/>
        <v>0000</v>
      </c>
    </row>
    <row r="134" spans="1:25" x14ac:dyDescent="0.2">
      <c r="A134">
        <f t="shared" si="20"/>
        <v>128</v>
      </c>
      <c r="N134" t="str">
        <f t="shared" ref="N134:N197" si="24">IF(C134="",IF(D134="","",D134),C134)</f>
        <v/>
      </c>
      <c r="O134" t="str">
        <f t="shared" si="21"/>
        <v/>
      </c>
      <c r="P134" t="str">
        <f t="shared" ref="P134:P197" si="25">TRIM(MID(SUBSTITUTE($N134," ",REPT(" ",999)),2*999-998,999))</f>
        <v/>
      </c>
      <c r="Q134" t="str">
        <f t="shared" si="22"/>
        <v/>
      </c>
      <c r="R134" t="str">
        <f t="shared" si="23"/>
        <v/>
      </c>
      <c r="S134" s="3" t="str">
        <f t="shared" ref="S134:S197" si="26">IF(TRIM(E134)=";",_xlfn.CONCAT("    ",F134),IF(TRIM(F134)=";",_xlfn.CONCAT("     ",G134),IF(TRIM(G134)=";",_xlfn.CONCAT("     ",M134),_xlfn.CONCAT(E134,F134,G134,M134))))</f>
        <v/>
      </c>
      <c r="T134" t="str" cm="1">
        <f t="array" ref="T134">_xlfn.SWITCH(O134,"COM","0000","SUB","0001","ADD","0010","DEC","0011","INC","0100","NOT","0101","AND","0110","ORR","0111","SLT","1000","SRT","1001","MOV","1010","SET","1011","SBT","1100","SGT","1101","JMP","1011","AJMP","1110","CMOV","1110","CJMP","1111","")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4" t="str" cm="1">
        <f t="array" ref="U134">IF(OR(O134="CJMP",O134="JMP",O134="SET"),IF(LEFT(P134,1)=":",DEC2BIN(_xlfn.XLOOKUP(P134,$B$6:$B$303,$A$6:$A$303),8),DEC2BIN(P134,8)),IF(O134="SET",DEC2BIN(P134,8),_xlfn.SWITCH(P134,"RA","0000","RB","0010","RC","0100","RD","0110","RE","1000","RF","1010","RG","1100","RH","1110","")))</f>
        <v/>
      </c>
      <c r="V134" t="str" cm="1">
        <f t="array" ref="V134">IF(O134="","",IF(OR(O134="SET",O134="CJMP",O134="JMP"),"",IF(Q134="","0000",_xlfn.SWITCH(Q134,"RA","0000","RB","0010","RC","0100","RD","0110","RE","1000","RF","1010","RG","1100","RH","1110",""))))</f>
        <v/>
      </c>
      <c r="W134" t="str" cm="1">
        <f t="array" ref="W134">IF(OR(O134="JMP",O134="AJMP"),"1110",IF(R134="","",_xlfn.SWITCH(R134,"RA","0000","RB","0010","RC","0100","RD","0110","RE","1000","RF","1010","RG","1100","RH","1110")))</f>
        <v/>
      </c>
      <c r="X134" t="str">
        <f t="shared" si="18"/>
        <v/>
      </c>
      <c r="Y134" t="str">
        <f t="shared" si="19"/>
        <v>0000</v>
      </c>
    </row>
    <row r="135" spans="1:25" x14ac:dyDescent="0.2">
      <c r="A135">
        <f t="shared" ref="A135:A166" si="27">A134+1</f>
        <v>129</v>
      </c>
      <c r="N135" t="str">
        <f t="shared" si="24"/>
        <v/>
      </c>
      <c r="O135" t="str">
        <f t="shared" si="21"/>
        <v/>
      </c>
      <c r="P135" t="str">
        <f t="shared" si="25"/>
        <v/>
      </c>
      <c r="Q135" t="str">
        <f t="shared" si="22"/>
        <v/>
      </c>
      <c r="R135" t="str">
        <f t="shared" si="23"/>
        <v/>
      </c>
      <c r="S135" s="3" t="str">
        <f t="shared" si="26"/>
        <v/>
      </c>
      <c r="T135" t="str" cm="1">
        <f t="array" ref="T135">_xlfn.SWITCH(O135,"COM","0000","SUB","0001","ADD","0010","DEC","0011","INC","0100","NOT","0101","AND","0110","ORR","0111","SLT","1000","SRT","1001","MOV","1010","SET","1011","SBT","1100","SGT","1101","JMP","1011","AJMP","1110","CMOV","1110","CJMP","1111","")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5" t="str" cm="1">
        <f t="array" ref="U135">IF(OR(O135="CJMP",O135="JMP",O135="SET"),IF(LEFT(P135,1)=":",DEC2BIN(_xlfn.XLOOKUP(P135,$B$6:$B$303,$A$6:$A$303),8),DEC2BIN(P135,8)),IF(O135="SET",DEC2BIN(P135,8),_xlfn.SWITCH(P135,"RA","0000","RB","0010","RC","0100","RD","0110","RE","1000","RF","1010","RG","1100","RH","1110","")))</f>
        <v/>
      </c>
      <c r="V135" t="str" cm="1">
        <f t="array" ref="V135">IF(O135="","",IF(OR(O135="SET",O135="CJMP",O135="JMP"),"",IF(Q135="","0000",_xlfn.SWITCH(Q135,"RA","0000","RB","0010","RC","0100","RD","0110","RE","1000","RF","1010","RG","1100","RH","1110",""))))</f>
        <v/>
      </c>
      <c r="W135" t="str" cm="1">
        <f t="array" ref="W135">IF(OR(O135="JMP",O135="AJMP"),"1110",IF(R135="","",_xlfn.SWITCH(R135,"RA","0000","RB","0010","RC","0100","RD","0110","RE","1000","RF","1010","RG","1100","RH","1110")))</f>
        <v/>
      </c>
      <c r="X135" t="str">
        <f t="shared" ref="X135:X198" si="28">_xlfn.CONCAT(T135,U135,V135,W135)</f>
        <v/>
      </c>
      <c r="Y135" t="str">
        <f t="shared" ref="Y135:Y198" si="29">_xlfn.CONCAT(BIN2HEX(LEFT(X135,8),2),BIN2HEX(RIGHT(X135,8),2))</f>
        <v>0000</v>
      </c>
    </row>
    <row r="136" spans="1:25" x14ac:dyDescent="0.2">
      <c r="A136">
        <f t="shared" si="27"/>
        <v>130</v>
      </c>
      <c r="N136" t="str">
        <f t="shared" si="24"/>
        <v/>
      </c>
      <c r="O136" t="str">
        <f t="shared" si="21"/>
        <v/>
      </c>
      <c r="P136" t="str">
        <f t="shared" si="25"/>
        <v/>
      </c>
      <c r="Q136" t="str">
        <f t="shared" si="22"/>
        <v/>
      </c>
      <c r="R136" t="str">
        <f t="shared" si="23"/>
        <v/>
      </c>
      <c r="S136" s="3" t="str">
        <f t="shared" si="26"/>
        <v/>
      </c>
      <c r="T136" t="str" cm="1">
        <f t="array" ref="T136">_xlfn.SWITCH(O136,"COM","0000","SUB","0001","ADD","0010","DEC","0011","INC","0100","NOT","0101","AND","0110","ORR","0111","SLT","1000","SRT","1001","MOV","1010","SET","1011","SBT","1100","SGT","1101","JMP","1011","AJMP","1110","CMOV","1110","CJMP","1111","")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6" t="str" cm="1">
        <f t="array" ref="U136">IF(OR(O136="CJMP",O136="JMP",O136="SET"),IF(LEFT(P136,1)=":",DEC2BIN(_xlfn.XLOOKUP(P136,$B$6:$B$303,$A$6:$A$303),8),DEC2BIN(P136,8)),IF(O136="SET",DEC2BIN(P136,8),_xlfn.SWITCH(P136,"RA","0000","RB","0010","RC","0100","RD","0110","RE","1000","RF","1010","RG","1100","RH","1110","")))</f>
        <v/>
      </c>
      <c r="V136" t="str" cm="1">
        <f t="array" ref="V136">IF(O136="","",IF(OR(O136="SET",O136="CJMP",O136="JMP"),"",IF(Q136="","0000",_xlfn.SWITCH(Q136,"RA","0000","RB","0010","RC","0100","RD","0110","RE","1000","RF","1010","RG","1100","RH","1110",""))))</f>
        <v/>
      </c>
      <c r="W136" t="str" cm="1">
        <f t="array" ref="W136">IF(OR(O136="JMP",O136="AJMP"),"1110",IF(R136="","",_xlfn.SWITCH(R136,"RA","0000","RB","0010","RC","0100","RD","0110","RE","1000","RF","1010","RG","1100","RH","1110")))</f>
        <v/>
      </c>
      <c r="X136" t="str">
        <f t="shared" si="28"/>
        <v/>
      </c>
      <c r="Y136" t="str">
        <f t="shared" si="29"/>
        <v>0000</v>
      </c>
    </row>
    <row r="137" spans="1:25" x14ac:dyDescent="0.2">
      <c r="A137">
        <f t="shared" si="27"/>
        <v>131</v>
      </c>
      <c r="N137" t="str">
        <f t="shared" si="24"/>
        <v/>
      </c>
      <c r="O137" t="str">
        <f t="shared" si="21"/>
        <v/>
      </c>
      <c r="P137" t="str">
        <f t="shared" si="25"/>
        <v/>
      </c>
      <c r="Q137" t="str">
        <f t="shared" si="22"/>
        <v/>
      </c>
      <c r="R137" t="str">
        <f t="shared" si="23"/>
        <v/>
      </c>
      <c r="S137" s="3" t="str">
        <f t="shared" si="26"/>
        <v/>
      </c>
      <c r="T137" t="str" cm="1">
        <f t="array" ref="T137">_xlfn.SWITCH(O137,"COM","0000","SUB","0001","ADD","0010","DEC","0011","INC","0100","NOT","0101","AND","0110","ORR","0111","SLT","1000","SRT","1001","MOV","1010","SET","1011","SBT","1100","SGT","1101","JMP","1011","AJMP","1110","CMOV","1110","CJMP","1111","")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7" t="str" cm="1">
        <f t="array" ref="U137">IF(OR(O137="CJMP",O137="JMP",O137="SET"),IF(LEFT(P137,1)=":",DEC2BIN(_xlfn.XLOOKUP(P137,$B$6:$B$303,$A$6:$A$303),8),DEC2BIN(P137,8)),IF(O137="SET",DEC2BIN(P137,8),_xlfn.SWITCH(P137,"RA","0000","RB","0010","RC","0100","RD","0110","RE","1000","RF","1010","RG","1100","RH","1110","")))</f>
        <v/>
      </c>
      <c r="V137" t="str" cm="1">
        <f t="array" ref="V137">IF(O137="","",IF(OR(O137="SET",O137="CJMP",O137="JMP"),"",IF(Q137="","0000",_xlfn.SWITCH(Q137,"RA","0000","RB","0010","RC","0100","RD","0110","RE","1000","RF","1010","RG","1100","RH","1110",""))))</f>
        <v/>
      </c>
      <c r="W137" t="str" cm="1">
        <f t="array" ref="W137">IF(OR(O137="JMP",O137="AJMP"),"1110",IF(R137="","",_xlfn.SWITCH(R137,"RA","0000","RB","0010","RC","0100","RD","0110","RE","1000","RF","1010","RG","1100","RH","1110")))</f>
        <v/>
      </c>
      <c r="X137" t="str">
        <f t="shared" si="28"/>
        <v/>
      </c>
      <c r="Y137" t="str">
        <f t="shared" si="29"/>
        <v>0000</v>
      </c>
    </row>
    <row r="138" spans="1:25" x14ac:dyDescent="0.2">
      <c r="A138">
        <f t="shared" si="27"/>
        <v>132</v>
      </c>
      <c r="N138" t="str">
        <f t="shared" si="24"/>
        <v/>
      </c>
      <c r="O138" t="str">
        <f t="shared" si="21"/>
        <v/>
      </c>
      <c r="P138" t="str">
        <f t="shared" si="25"/>
        <v/>
      </c>
      <c r="Q138" t="str">
        <f t="shared" si="22"/>
        <v/>
      </c>
      <c r="R138" t="str">
        <f t="shared" si="23"/>
        <v/>
      </c>
      <c r="S138" s="3" t="str">
        <f t="shared" si="26"/>
        <v/>
      </c>
      <c r="T138" t="str" cm="1">
        <f t="array" ref="T138">_xlfn.SWITCH(O138,"COM","0000","SUB","0001","ADD","0010","DEC","0011","INC","0100","NOT","0101","AND","0110","ORR","0111","SLT","1000","SRT","1001","MOV","1010","SET","1011","SBT","1100","SGT","1101","JMP","1011","AJMP","1110","CMOV","1110","CJMP","1111","")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8" t="str" cm="1">
        <f t="array" ref="U138">IF(OR(O138="CJMP",O138="JMP",O138="SET"),IF(LEFT(P138,1)=":",DEC2BIN(_xlfn.XLOOKUP(P138,$B$6:$B$303,$A$6:$A$303),8),DEC2BIN(P138,8)),IF(O138="SET",DEC2BIN(P138,8),_xlfn.SWITCH(P138,"RA","0000","RB","0010","RC","0100","RD","0110","RE","1000","RF","1010","RG","1100","RH","1110","")))</f>
        <v/>
      </c>
      <c r="V138" t="str" cm="1">
        <f t="array" ref="V138">IF(O138="","",IF(OR(O138="SET",O138="CJMP",O138="JMP"),"",IF(Q138="","0000",_xlfn.SWITCH(Q138,"RA","0000","RB","0010","RC","0100","RD","0110","RE","1000","RF","1010","RG","1100","RH","1110",""))))</f>
        <v/>
      </c>
      <c r="W138" t="str" cm="1">
        <f t="array" ref="W138">IF(OR(O138="JMP",O138="AJMP"),"1110",IF(R138="","",_xlfn.SWITCH(R138,"RA","0000","RB","0010","RC","0100","RD","0110","RE","1000","RF","1010","RG","1100","RH","1110")))</f>
        <v/>
      </c>
      <c r="X138" t="str">
        <f t="shared" si="28"/>
        <v/>
      </c>
      <c r="Y138" t="str">
        <f t="shared" si="29"/>
        <v>0000</v>
      </c>
    </row>
    <row r="139" spans="1:25" x14ac:dyDescent="0.2">
      <c r="A139">
        <f t="shared" si="27"/>
        <v>133</v>
      </c>
      <c r="N139" t="str">
        <f t="shared" si="24"/>
        <v/>
      </c>
      <c r="O139" t="str">
        <f t="shared" si="21"/>
        <v/>
      </c>
      <c r="P139" t="str">
        <f t="shared" si="25"/>
        <v/>
      </c>
      <c r="Q139" t="str">
        <f t="shared" si="22"/>
        <v/>
      </c>
      <c r="R139" t="str">
        <f t="shared" si="23"/>
        <v/>
      </c>
      <c r="S139" s="3" t="str">
        <f t="shared" si="26"/>
        <v/>
      </c>
      <c r="T139" t="str" cm="1">
        <f t="array" ref="T139">_xlfn.SWITCH(O139,"COM","0000","SUB","0001","ADD","0010","DEC","0011","INC","0100","NOT","0101","AND","0110","ORR","0111","SLT","1000","SRT","1001","MOV","1010","SET","1011","SBT","1100","SGT","1101","JMP","1011","AJMP","1110","CMOV","1110","CJMP","1111","")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9" t="str" cm="1">
        <f t="array" ref="U139">IF(OR(O139="CJMP",O139="JMP",O139="SET"),IF(LEFT(P139,1)=":",DEC2BIN(_xlfn.XLOOKUP(P139,$B$6:$B$303,$A$6:$A$303),8),DEC2BIN(P139,8)),IF(O139="SET",DEC2BIN(P139,8),_xlfn.SWITCH(P139,"RA","0000","RB","0010","RC","0100","RD","0110","RE","1000","RF","1010","RG","1100","RH","1110","")))</f>
        <v/>
      </c>
      <c r="V139" t="str" cm="1">
        <f t="array" ref="V139">IF(O139="","",IF(OR(O139="SET",O139="CJMP",O139="JMP"),"",IF(Q139="","0000",_xlfn.SWITCH(Q139,"RA","0000","RB","0010","RC","0100","RD","0110","RE","1000","RF","1010","RG","1100","RH","1110",""))))</f>
        <v/>
      </c>
      <c r="W139" t="str" cm="1">
        <f t="array" ref="W139">IF(OR(O139="JMP",O139="AJMP"),"1110",IF(R139="","",_xlfn.SWITCH(R139,"RA","0000","RB","0010","RC","0100","RD","0110","RE","1000","RF","1010","RG","1100","RH","1110")))</f>
        <v/>
      </c>
      <c r="X139" t="str">
        <f t="shared" si="28"/>
        <v/>
      </c>
      <c r="Y139" t="str">
        <f t="shared" si="29"/>
        <v>0000</v>
      </c>
    </row>
    <row r="140" spans="1:25" x14ac:dyDescent="0.2">
      <c r="A140">
        <f t="shared" si="27"/>
        <v>134</v>
      </c>
      <c r="N140" t="str">
        <f t="shared" si="24"/>
        <v/>
      </c>
      <c r="O140" t="str">
        <f t="shared" si="21"/>
        <v/>
      </c>
      <c r="P140" t="str">
        <f t="shared" si="25"/>
        <v/>
      </c>
      <c r="Q140" t="str">
        <f t="shared" si="22"/>
        <v/>
      </c>
      <c r="R140" t="str">
        <f t="shared" si="23"/>
        <v/>
      </c>
      <c r="S140" s="3" t="str">
        <f t="shared" si="26"/>
        <v/>
      </c>
      <c r="T140" t="str" cm="1">
        <f t="array" ref="T140">_xlfn.SWITCH(O140,"COM","0000","SUB","0001","ADD","0010","DEC","0011","INC","0100","NOT","0101","AND","0110","ORR","0111","SLT","1000","SRT","1001","MOV","1010","SET","1011","SBT","1100","SGT","1101","JMP","1011","AJMP","1110","CMOV","1110","CJMP","1111","")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0" t="str" cm="1">
        <f t="array" ref="U140">IF(OR(O140="CJMP",O140="JMP",O140="SET"),IF(LEFT(P140,1)=":",DEC2BIN(_xlfn.XLOOKUP(P140,$B$6:$B$303,$A$6:$A$303),8),DEC2BIN(P140,8)),IF(O140="SET",DEC2BIN(P140,8),_xlfn.SWITCH(P140,"RA","0000","RB","0010","RC","0100","RD","0110","RE","1000","RF","1010","RG","1100","RH","1110","")))</f>
        <v/>
      </c>
      <c r="V140" t="str" cm="1">
        <f t="array" ref="V140">IF(O140="","",IF(OR(O140="SET",O140="CJMP",O140="JMP"),"",IF(Q140="","0000",_xlfn.SWITCH(Q140,"RA","0000","RB","0010","RC","0100","RD","0110","RE","1000","RF","1010","RG","1100","RH","1110",""))))</f>
        <v/>
      </c>
      <c r="W140" t="str" cm="1">
        <f t="array" ref="W140">IF(OR(O140="JMP",O140="AJMP"),"1110",IF(R140="","",_xlfn.SWITCH(R140,"RA","0000","RB","0010","RC","0100","RD","0110","RE","1000","RF","1010","RG","1100","RH","1110")))</f>
        <v/>
      </c>
      <c r="X140" t="str">
        <f t="shared" si="28"/>
        <v/>
      </c>
      <c r="Y140" t="str">
        <f t="shared" si="29"/>
        <v>0000</v>
      </c>
    </row>
    <row r="141" spans="1:25" x14ac:dyDescent="0.2">
      <c r="A141">
        <f t="shared" si="27"/>
        <v>135</v>
      </c>
      <c r="N141" t="str">
        <f t="shared" si="24"/>
        <v/>
      </c>
      <c r="O141" t="str">
        <f t="shared" si="21"/>
        <v/>
      </c>
      <c r="P141" t="str">
        <f t="shared" si="25"/>
        <v/>
      </c>
      <c r="Q141" t="str">
        <f t="shared" si="22"/>
        <v/>
      </c>
      <c r="R141" t="str">
        <f t="shared" si="23"/>
        <v/>
      </c>
      <c r="S141" s="3" t="str">
        <f t="shared" si="26"/>
        <v/>
      </c>
      <c r="T141" t="str" cm="1">
        <f t="array" ref="T141">_xlfn.SWITCH(O141,"COM","0000","SUB","0001","ADD","0010","DEC","0011","INC","0100","NOT","0101","AND","0110","ORR","0111","SLT","1000","SRT","1001","MOV","1010","SET","1011","SBT","1100","SGT","1101","JMP","1011","AJMP","1110","CMOV","1110","CJMP","1111","")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1" t="str" cm="1">
        <f t="array" ref="U141">IF(OR(O141="CJMP",O141="JMP",O141="SET"),IF(LEFT(P141,1)=":",DEC2BIN(_xlfn.XLOOKUP(P141,$B$6:$B$303,$A$6:$A$303),8),DEC2BIN(P141,8)),IF(O141="SET",DEC2BIN(P141,8),_xlfn.SWITCH(P141,"RA","0000","RB","0010","RC","0100","RD","0110","RE","1000","RF","1010","RG","1100","RH","1110","")))</f>
        <v/>
      </c>
      <c r="V141" t="str" cm="1">
        <f t="array" ref="V141">IF(O141="","",IF(OR(O141="SET",O141="CJMP",O141="JMP"),"",IF(Q141="","0000",_xlfn.SWITCH(Q141,"RA","0000","RB","0010","RC","0100","RD","0110","RE","1000","RF","1010","RG","1100","RH","1110",""))))</f>
        <v/>
      </c>
      <c r="W141" t="str" cm="1">
        <f t="array" ref="W141">IF(OR(O141="JMP",O141="AJMP"),"1110",IF(R141="","",_xlfn.SWITCH(R141,"RA","0000","RB","0010","RC","0100","RD","0110","RE","1000","RF","1010","RG","1100","RH","1110")))</f>
        <v/>
      </c>
      <c r="X141" t="str">
        <f t="shared" si="28"/>
        <v/>
      </c>
      <c r="Y141" t="str">
        <f t="shared" si="29"/>
        <v>0000</v>
      </c>
    </row>
    <row r="142" spans="1:25" x14ac:dyDescent="0.2">
      <c r="A142">
        <f t="shared" si="27"/>
        <v>136</v>
      </c>
      <c r="N142" t="str">
        <f t="shared" si="24"/>
        <v/>
      </c>
      <c r="O142" t="str">
        <f t="shared" si="21"/>
        <v/>
      </c>
      <c r="P142" t="str">
        <f t="shared" si="25"/>
        <v/>
      </c>
      <c r="Q142" t="str">
        <f t="shared" si="22"/>
        <v/>
      </c>
      <c r="R142" t="str">
        <f t="shared" si="23"/>
        <v/>
      </c>
      <c r="S142" s="3" t="str">
        <f t="shared" si="26"/>
        <v/>
      </c>
      <c r="T142" t="str" cm="1">
        <f t="array" ref="T142">_xlfn.SWITCH(O142,"COM","0000","SUB","0001","ADD","0010","DEC","0011","INC","0100","NOT","0101","AND","0110","ORR","0111","SLT","1000","SRT","1001","MOV","1010","SET","1011","SBT","1100","SGT","1101","JMP","1011","AJMP","1110","CMOV","1110","CJMP","1111","")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2" t="str" cm="1">
        <f t="array" ref="U142">IF(OR(O142="CJMP",O142="JMP",O142="SET"),IF(LEFT(P142,1)=":",DEC2BIN(_xlfn.XLOOKUP(P142,$B$6:$B$303,$A$6:$A$303),8),DEC2BIN(P142,8)),IF(O142="SET",DEC2BIN(P142,8),_xlfn.SWITCH(P142,"RA","0000","RB","0010","RC","0100","RD","0110","RE","1000","RF","1010","RG","1100","RH","1110","")))</f>
        <v/>
      </c>
      <c r="V142" t="str" cm="1">
        <f t="array" ref="V142">IF(O142="","",IF(OR(O142="SET",O142="CJMP",O142="JMP"),"",IF(Q142="","0000",_xlfn.SWITCH(Q142,"RA","0000","RB","0010","RC","0100","RD","0110","RE","1000","RF","1010","RG","1100","RH","1110",""))))</f>
        <v/>
      </c>
      <c r="W142" t="str" cm="1">
        <f t="array" ref="W142">IF(OR(O142="JMP",O142="AJMP"),"1110",IF(R142="","",_xlfn.SWITCH(R142,"RA","0000","RB","0010","RC","0100","RD","0110","RE","1000","RF","1010","RG","1100","RH","1110")))</f>
        <v/>
      </c>
      <c r="X142" t="str">
        <f t="shared" si="28"/>
        <v/>
      </c>
      <c r="Y142" t="str">
        <f t="shared" si="29"/>
        <v>0000</v>
      </c>
    </row>
    <row r="143" spans="1:25" x14ac:dyDescent="0.2">
      <c r="A143">
        <f t="shared" si="27"/>
        <v>137</v>
      </c>
      <c r="N143" t="str">
        <f t="shared" si="24"/>
        <v/>
      </c>
      <c r="O143" t="str">
        <f t="shared" si="21"/>
        <v/>
      </c>
      <c r="P143" t="str">
        <f t="shared" si="25"/>
        <v/>
      </c>
      <c r="Q143" t="str">
        <f t="shared" si="22"/>
        <v/>
      </c>
      <c r="R143" t="str">
        <f t="shared" si="23"/>
        <v/>
      </c>
      <c r="S143" s="3" t="str">
        <f t="shared" si="26"/>
        <v/>
      </c>
      <c r="T143" t="str" cm="1">
        <f t="array" ref="T143">_xlfn.SWITCH(O143,"COM","0000","SUB","0001","ADD","0010","DEC","0011","INC","0100","NOT","0101","AND","0110","ORR","0111","SLT","1000","SRT","1001","MOV","1010","SET","1011","SBT","1100","SGT","1101","JMP","1011","AJMP","1110","CMOV","1110","CJMP","1111","")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3" t="str" cm="1">
        <f t="array" ref="U143">IF(OR(O143="CJMP",O143="JMP",O143="SET"),IF(LEFT(P143,1)=":",DEC2BIN(_xlfn.XLOOKUP(P143,$B$6:$B$303,$A$6:$A$303),8),DEC2BIN(P143,8)),IF(O143="SET",DEC2BIN(P143,8),_xlfn.SWITCH(P143,"RA","0000","RB","0010","RC","0100","RD","0110","RE","1000","RF","1010","RG","1100","RH","1110","")))</f>
        <v/>
      </c>
      <c r="V143" t="str" cm="1">
        <f t="array" ref="V143">IF(O143="","",IF(OR(O143="SET",O143="CJMP",O143="JMP"),"",IF(Q143="","0000",_xlfn.SWITCH(Q143,"RA","0000","RB","0010","RC","0100","RD","0110","RE","1000","RF","1010","RG","1100","RH","1110",""))))</f>
        <v/>
      </c>
      <c r="W143" t="str" cm="1">
        <f t="array" ref="W143">IF(OR(O143="JMP",O143="AJMP"),"1110",IF(R143="","",_xlfn.SWITCH(R143,"RA","0000","RB","0010","RC","0100","RD","0110","RE","1000","RF","1010","RG","1100","RH","1110")))</f>
        <v/>
      </c>
      <c r="X143" t="str">
        <f t="shared" si="28"/>
        <v/>
      </c>
      <c r="Y143" t="str">
        <f t="shared" si="29"/>
        <v>0000</v>
      </c>
    </row>
    <row r="144" spans="1:25" x14ac:dyDescent="0.2">
      <c r="A144">
        <f t="shared" si="27"/>
        <v>138</v>
      </c>
      <c r="N144" t="str">
        <f t="shared" si="24"/>
        <v/>
      </c>
      <c r="O144" t="str">
        <f t="shared" si="21"/>
        <v/>
      </c>
      <c r="P144" t="str">
        <f t="shared" si="25"/>
        <v/>
      </c>
      <c r="Q144" t="str">
        <f t="shared" si="22"/>
        <v/>
      </c>
      <c r="R144" t="str">
        <f t="shared" si="23"/>
        <v/>
      </c>
      <c r="S144" s="3" t="str">
        <f t="shared" si="26"/>
        <v/>
      </c>
      <c r="T144" t="str" cm="1">
        <f t="array" ref="T144">_xlfn.SWITCH(O144,"COM","0000","SUB","0001","ADD","0010","DEC","0011","INC","0100","NOT","0101","AND","0110","ORR","0111","SLT","1000","SRT","1001","MOV","1010","SET","1011","SBT","1100","SGT","1101","JMP","1011","AJMP","1110","CMOV","1110","CJMP","1111","")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4" t="str" cm="1">
        <f t="array" ref="U144">IF(OR(O144="CJMP",O144="JMP",O144="SET"),IF(LEFT(P144,1)=":",DEC2BIN(_xlfn.XLOOKUP(P144,$B$6:$B$303,$A$6:$A$303),8),DEC2BIN(P144,8)),IF(O144="SET",DEC2BIN(P144,8),_xlfn.SWITCH(P144,"RA","0000","RB","0010","RC","0100","RD","0110","RE","1000","RF","1010","RG","1100","RH","1110","")))</f>
        <v/>
      </c>
      <c r="V144" t="str" cm="1">
        <f t="array" ref="V144">IF(O144="","",IF(OR(O144="SET",O144="CJMP",O144="JMP"),"",IF(Q144="","0000",_xlfn.SWITCH(Q144,"RA","0000","RB","0010","RC","0100","RD","0110","RE","1000","RF","1010","RG","1100","RH","1110",""))))</f>
        <v/>
      </c>
      <c r="W144" t="str" cm="1">
        <f t="array" ref="W144">IF(OR(O144="JMP",O144="AJMP"),"1110",IF(R144="","",_xlfn.SWITCH(R144,"RA","0000","RB","0010","RC","0100","RD","0110","RE","1000","RF","1010","RG","1100","RH","1110")))</f>
        <v/>
      </c>
      <c r="X144" t="str">
        <f t="shared" si="28"/>
        <v/>
      </c>
      <c r="Y144" t="str">
        <f t="shared" si="29"/>
        <v>0000</v>
      </c>
    </row>
    <row r="145" spans="1:25" x14ac:dyDescent="0.2">
      <c r="A145">
        <f t="shared" si="27"/>
        <v>139</v>
      </c>
      <c r="N145" t="str">
        <f t="shared" si="24"/>
        <v/>
      </c>
      <c r="O145" t="str">
        <f t="shared" si="21"/>
        <v/>
      </c>
      <c r="P145" t="str">
        <f t="shared" si="25"/>
        <v/>
      </c>
      <c r="Q145" t="str">
        <f t="shared" si="22"/>
        <v/>
      </c>
      <c r="R145" t="str">
        <f t="shared" si="23"/>
        <v/>
      </c>
      <c r="S145" s="3" t="str">
        <f t="shared" si="26"/>
        <v/>
      </c>
      <c r="T145" t="str" cm="1">
        <f t="array" ref="T145">_xlfn.SWITCH(O145,"COM","0000","SUB","0001","ADD","0010","DEC","0011","INC","0100","NOT","0101","AND","0110","ORR","0111","SLT","1000","SRT","1001","MOV","1010","SET","1011","SBT","1100","SGT","1101","JMP","1011","AJMP","1110","CMOV","1110","CJMP","1111","")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5" t="str" cm="1">
        <f t="array" ref="U145">IF(OR(O145="CJMP",O145="JMP",O145="SET"),IF(LEFT(P145,1)=":",DEC2BIN(_xlfn.XLOOKUP(P145,$B$6:$B$303,$A$6:$A$303),8),DEC2BIN(P145,8)),IF(O145="SET",DEC2BIN(P145,8),_xlfn.SWITCH(P145,"RA","0000","RB","0010","RC","0100","RD","0110","RE","1000","RF","1010","RG","1100","RH","1110","")))</f>
        <v/>
      </c>
      <c r="V145" t="str" cm="1">
        <f t="array" ref="V145">IF(O145="","",IF(OR(O145="SET",O145="CJMP",O145="JMP"),"",IF(Q145="","0000",_xlfn.SWITCH(Q145,"RA","0000","RB","0010","RC","0100","RD","0110","RE","1000","RF","1010","RG","1100","RH","1110",""))))</f>
        <v/>
      </c>
      <c r="W145" t="str" cm="1">
        <f t="array" ref="W145">IF(OR(O145="JMP",O145="AJMP"),"1110",IF(R145="","",_xlfn.SWITCH(R145,"RA","0000","RB","0010","RC","0100","RD","0110","RE","1000","RF","1010","RG","1100","RH","1110")))</f>
        <v/>
      </c>
      <c r="X145" t="str">
        <f t="shared" si="28"/>
        <v/>
      </c>
      <c r="Y145" t="str">
        <f t="shared" si="29"/>
        <v>0000</v>
      </c>
    </row>
    <row r="146" spans="1:25" x14ac:dyDescent="0.2">
      <c r="A146">
        <f t="shared" si="27"/>
        <v>140</v>
      </c>
      <c r="N146" t="str">
        <f t="shared" si="24"/>
        <v/>
      </c>
      <c r="O146" t="str">
        <f t="shared" si="21"/>
        <v/>
      </c>
      <c r="P146" t="str">
        <f t="shared" si="25"/>
        <v/>
      </c>
      <c r="Q146" t="str">
        <f t="shared" si="22"/>
        <v/>
      </c>
      <c r="R146" t="str">
        <f t="shared" si="23"/>
        <v/>
      </c>
      <c r="S146" s="3" t="str">
        <f t="shared" si="26"/>
        <v/>
      </c>
      <c r="T146" t="str" cm="1">
        <f t="array" ref="T146">_xlfn.SWITCH(O146,"COM","0000","SUB","0001","ADD","0010","DEC","0011","INC","0100","NOT","0101","AND","0110","ORR","0111","SLT","1000","SRT","1001","MOV","1010","SET","1011","SBT","1100","SGT","1101","JMP","1011","AJMP","1110","CMOV","1110","CJMP","1111","")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6" t="str" cm="1">
        <f t="array" ref="U146">IF(OR(O146="CJMP",O146="JMP",O146="SET"),IF(LEFT(P146,1)=":",DEC2BIN(_xlfn.XLOOKUP(P146,$B$6:$B$303,$A$6:$A$303),8),DEC2BIN(P146,8)),IF(O146="SET",DEC2BIN(P146,8),_xlfn.SWITCH(P146,"RA","0000","RB","0010","RC","0100","RD","0110","RE","1000","RF","1010","RG","1100","RH","1110","")))</f>
        <v/>
      </c>
      <c r="V146" t="str" cm="1">
        <f t="array" ref="V146">IF(O146="","",IF(OR(O146="SET",O146="CJMP",O146="JMP"),"",IF(Q146="","0000",_xlfn.SWITCH(Q146,"RA","0000","RB","0010","RC","0100","RD","0110","RE","1000","RF","1010","RG","1100","RH","1110",""))))</f>
        <v/>
      </c>
      <c r="W146" t="str" cm="1">
        <f t="array" ref="W146">IF(OR(O146="JMP",O146="AJMP"),"1110",IF(R146="","",_xlfn.SWITCH(R146,"RA","0000","RB","0010","RC","0100","RD","0110","RE","1000","RF","1010","RG","1100","RH","1110")))</f>
        <v/>
      </c>
      <c r="X146" t="str">
        <f t="shared" si="28"/>
        <v/>
      </c>
      <c r="Y146" t="str">
        <f t="shared" si="29"/>
        <v>0000</v>
      </c>
    </row>
    <row r="147" spans="1:25" x14ac:dyDescent="0.2">
      <c r="A147">
        <f t="shared" si="27"/>
        <v>141</v>
      </c>
      <c r="N147" t="str">
        <f t="shared" si="24"/>
        <v/>
      </c>
      <c r="O147" t="str">
        <f t="shared" si="21"/>
        <v/>
      </c>
      <c r="P147" t="str">
        <f t="shared" si="25"/>
        <v/>
      </c>
      <c r="Q147" t="str">
        <f t="shared" si="22"/>
        <v/>
      </c>
      <c r="R147" t="str">
        <f t="shared" si="23"/>
        <v/>
      </c>
      <c r="S147" s="3" t="str">
        <f t="shared" si="26"/>
        <v/>
      </c>
      <c r="T147" t="str" cm="1">
        <f t="array" ref="T147">_xlfn.SWITCH(O147,"COM","0000","SUB","0001","ADD","0010","DEC","0011","INC","0100","NOT","0101","AND","0110","ORR","0111","SLT","1000","SRT","1001","MOV","1010","SET","1011","SBT","1100","SGT","1101","JMP","1011","AJMP","1110","CMOV","1110","CJMP","1111","")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7" t="str" cm="1">
        <f t="array" ref="U147">IF(OR(O147="CJMP",O147="JMP",O147="SET"),IF(LEFT(P147,1)=":",DEC2BIN(_xlfn.XLOOKUP(P147,$B$6:$B$303,$A$6:$A$303),8),DEC2BIN(P147,8)),IF(O147="SET",DEC2BIN(P147,8),_xlfn.SWITCH(P147,"RA","0000","RB","0010","RC","0100","RD","0110","RE","1000","RF","1010","RG","1100","RH","1110","")))</f>
        <v/>
      </c>
      <c r="V147" t="str" cm="1">
        <f t="array" ref="V147">IF(O147="","",IF(OR(O147="SET",O147="CJMP",O147="JMP"),"",IF(Q147="","0000",_xlfn.SWITCH(Q147,"RA","0000","RB","0010","RC","0100","RD","0110","RE","1000","RF","1010","RG","1100","RH","1110",""))))</f>
        <v/>
      </c>
      <c r="W147" t="str" cm="1">
        <f t="array" ref="W147">IF(OR(O147="JMP",O147="AJMP"),"1110",IF(R147="","",_xlfn.SWITCH(R147,"RA","0000","RB","0010","RC","0100","RD","0110","RE","1000","RF","1010","RG","1100","RH","1110")))</f>
        <v/>
      </c>
      <c r="X147" t="str">
        <f t="shared" si="28"/>
        <v/>
      </c>
      <c r="Y147" t="str">
        <f t="shared" si="29"/>
        <v>0000</v>
      </c>
    </row>
    <row r="148" spans="1:25" x14ac:dyDescent="0.2">
      <c r="A148">
        <f t="shared" si="27"/>
        <v>142</v>
      </c>
      <c r="N148" t="str">
        <f t="shared" si="24"/>
        <v/>
      </c>
      <c r="O148" t="str">
        <f t="shared" si="21"/>
        <v/>
      </c>
      <c r="P148" t="str">
        <f t="shared" si="25"/>
        <v/>
      </c>
      <c r="Q148" t="str">
        <f t="shared" si="22"/>
        <v/>
      </c>
      <c r="R148" t="str">
        <f t="shared" si="23"/>
        <v/>
      </c>
      <c r="S148" s="3" t="str">
        <f t="shared" si="26"/>
        <v/>
      </c>
      <c r="T148" t="str" cm="1">
        <f t="array" ref="T148">_xlfn.SWITCH(O148,"COM","0000","SUB","0001","ADD","0010","DEC","0011","INC","0100","NOT","0101","AND","0110","ORR","0111","SLT","1000","SRT","1001","MOV","1010","SET","1011","SBT","1100","SGT","1101","JMP","1011","AJMP","1110","CMOV","1110","CJMP","1111","")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8" t="str" cm="1">
        <f t="array" ref="U148">IF(OR(O148="CJMP",O148="JMP",O148="SET"),IF(LEFT(P148,1)=":",DEC2BIN(_xlfn.XLOOKUP(P148,$B$6:$B$303,$A$6:$A$303),8),DEC2BIN(P148,8)),IF(O148="SET",DEC2BIN(P148,8),_xlfn.SWITCH(P148,"RA","0000","RB","0010","RC","0100","RD","0110","RE","1000","RF","1010","RG","1100","RH","1110","")))</f>
        <v/>
      </c>
      <c r="V148" t="str" cm="1">
        <f t="array" ref="V148">IF(O148="","",IF(OR(O148="SET",O148="CJMP",O148="JMP"),"",IF(Q148="","0000",_xlfn.SWITCH(Q148,"RA","0000","RB","0010","RC","0100","RD","0110","RE","1000","RF","1010","RG","1100","RH","1110",""))))</f>
        <v/>
      </c>
      <c r="W148" t="str" cm="1">
        <f t="array" ref="W148">IF(OR(O148="JMP",O148="AJMP"),"1110",IF(R148="","",_xlfn.SWITCH(R148,"RA","0000","RB","0010","RC","0100","RD","0110","RE","1000","RF","1010","RG","1100","RH","1110")))</f>
        <v/>
      </c>
      <c r="X148" t="str">
        <f t="shared" si="28"/>
        <v/>
      </c>
      <c r="Y148" t="str">
        <f t="shared" si="29"/>
        <v>0000</v>
      </c>
    </row>
    <row r="149" spans="1:25" x14ac:dyDescent="0.2">
      <c r="A149">
        <f t="shared" si="27"/>
        <v>143</v>
      </c>
      <c r="N149" t="str">
        <f t="shared" si="24"/>
        <v/>
      </c>
      <c r="O149" t="str">
        <f t="shared" si="21"/>
        <v/>
      </c>
      <c r="P149" t="str">
        <f t="shared" si="25"/>
        <v/>
      </c>
      <c r="Q149" t="str">
        <f t="shared" si="22"/>
        <v/>
      </c>
      <c r="R149" t="str">
        <f t="shared" si="23"/>
        <v/>
      </c>
      <c r="S149" s="3" t="str">
        <f t="shared" si="26"/>
        <v/>
      </c>
      <c r="T149" t="str" cm="1">
        <f t="array" ref="T149">_xlfn.SWITCH(O149,"COM","0000","SUB","0001","ADD","0010","DEC","0011","INC","0100","NOT","0101","AND","0110","ORR","0111","SLT","1000","SRT","1001","MOV","1010","SET","1011","SBT","1100","SGT","1101","JMP","1011","AJMP","1110","CMOV","1110","CJMP","1111","")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9" t="str" cm="1">
        <f t="array" ref="U149">IF(OR(O149="CJMP",O149="JMP",O149="SET"),IF(LEFT(P149,1)=":",DEC2BIN(_xlfn.XLOOKUP(P149,$B$6:$B$303,$A$6:$A$303),8),DEC2BIN(P149,8)),IF(O149="SET",DEC2BIN(P149,8),_xlfn.SWITCH(P149,"RA","0000","RB","0010","RC","0100","RD","0110","RE","1000","RF","1010","RG","1100","RH","1110","")))</f>
        <v/>
      </c>
      <c r="V149" t="str" cm="1">
        <f t="array" ref="V149">IF(O149="","",IF(OR(O149="SET",O149="CJMP",O149="JMP"),"",IF(Q149="","0000",_xlfn.SWITCH(Q149,"RA","0000","RB","0010","RC","0100","RD","0110","RE","1000","RF","1010","RG","1100","RH","1110",""))))</f>
        <v/>
      </c>
      <c r="W149" t="str" cm="1">
        <f t="array" ref="W149">IF(OR(O149="JMP",O149="AJMP"),"1110",IF(R149="","",_xlfn.SWITCH(R149,"RA","0000","RB","0010","RC","0100","RD","0110","RE","1000","RF","1010","RG","1100","RH","1110")))</f>
        <v/>
      </c>
      <c r="X149" t="str">
        <f t="shared" si="28"/>
        <v/>
      </c>
      <c r="Y149" t="str">
        <f t="shared" si="29"/>
        <v>0000</v>
      </c>
    </row>
    <row r="150" spans="1:25" x14ac:dyDescent="0.2">
      <c r="A150">
        <f t="shared" si="27"/>
        <v>144</v>
      </c>
      <c r="N150" t="str">
        <f t="shared" si="24"/>
        <v/>
      </c>
      <c r="O150" t="str">
        <f t="shared" si="21"/>
        <v/>
      </c>
      <c r="P150" t="str">
        <f t="shared" si="25"/>
        <v/>
      </c>
      <c r="Q150" t="str">
        <f t="shared" si="22"/>
        <v/>
      </c>
      <c r="R150" t="str">
        <f t="shared" si="23"/>
        <v/>
      </c>
      <c r="S150" s="3" t="str">
        <f t="shared" si="26"/>
        <v/>
      </c>
      <c r="T150" t="str" cm="1">
        <f t="array" ref="T150">_xlfn.SWITCH(O150,"COM","0000","SUB","0001","ADD","0010","DEC","0011","INC","0100","NOT","0101","AND","0110","ORR","0111","SLT","1000","SRT","1001","MOV","1010","SET","1011","SBT","1100","SGT","1101","JMP","1011","AJMP","1110","CMOV","1110","CJMP","1111","")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0" t="str" cm="1">
        <f t="array" ref="U150">IF(OR(O150="CJMP",O150="JMP",O150="SET"),IF(LEFT(P150,1)=":",DEC2BIN(_xlfn.XLOOKUP(P150,$B$6:$B$303,$A$6:$A$303),8),DEC2BIN(P150,8)),IF(O150="SET",DEC2BIN(P150,8),_xlfn.SWITCH(P150,"RA","0000","RB","0010","RC","0100","RD","0110","RE","1000","RF","1010","RG","1100","RH","1110","")))</f>
        <v/>
      </c>
      <c r="V150" t="str" cm="1">
        <f t="array" ref="V150">IF(O150="","",IF(OR(O150="SET",O150="CJMP",O150="JMP"),"",IF(Q150="","0000",_xlfn.SWITCH(Q150,"RA","0000","RB","0010","RC","0100","RD","0110","RE","1000","RF","1010","RG","1100","RH","1110",""))))</f>
        <v/>
      </c>
      <c r="W150" t="str" cm="1">
        <f t="array" ref="W150">IF(OR(O150="JMP",O150="AJMP"),"1110",IF(R150="","",_xlfn.SWITCH(R150,"RA","0000","RB","0010","RC","0100","RD","0110","RE","1000","RF","1010","RG","1100","RH","1110")))</f>
        <v/>
      </c>
      <c r="X150" t="str">
        <f t="shared" si="28"/>
        <v/>
      </c>
      <c r="Y150" t="str">
        <f t="shared" si="29"/>
        <v>0000</v>
      </c>
    </row>
    <row r="151" spans="1:25" x14ac:dyDescent="0.2">
      <c r="A151">
        <f t="shared" si="27"/>
        <v>145</v>
      </c>
      <c r="N151" t="str">
        <f t="shared" si="24"/>
        <v/>
      </c>
      <c r="O151" t="str">
        <f t="shared" si="21"/>
        <v/>
      </c>
      <c r="P151" t="str">
        <f t="shared" si="25"/>
        <v/>
      </c>
      <c r="Q151" t="str">
        <f t="shared" si="22"/>
        <v/>
      </c>
      <c r="R151" t="str">
        <f t="shared" si="23"/>
        <v/>
      </c>
      <c r="S151" s="3" t="str">
        <f t="shared" si="26"/>
        <v/>
      </c>
      <c r="T151" t="str" cm="1">
        <f t="array" ref="T151">_xlfn.SWITCH(O151,"COM","0000","SUB","0001","ADD","0010","DEC","0011","INC","0100","NOT","0101","AND","0110","ORR","0111","SLT","1000","SRT","1001","MOV","1010","SET","1011","SBT","1100","SGT","1101","JMP","1011","AJMP","1110","CMOV","1110","CJMP","1111","")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1" t="str" cm="1">
        <f t="array" ref="U151">IF(OR(O151="CJMP",O151="JMP",O151="SET"),IF(LEFT(P151,1)=":",DEC2BIN(_xlfn.XLOOKUP(P151,$B$6:$B$303,$A$6:$A$303),8),DEC2BIN(P151,8)),IF(O151="SET",DEC2BIN(P151,8),_xlfn.SWITCH(P151,"RA","0000","RB","0010","RC","0100","RD","0110","RE","1000","RF","1010","RG","1100","RH","1110","")))</f>
        <v/>
      </c>
      <c r="V151" t="str" cm="1">
        <f t="array" ref="V151">IF(O151="","",IF(OR(O151="SET",O151="CJMP",O151="JMP"),"",IF(Q151="","0000",_xlfn.SWITCH(Q151,"RA","0000","RB","0010","RC","0100","RD","0110","RE","1000","RF","1010","RG","1100","RH","1110",""))))</f>
        <v/>
      </c>
      <c r="W151" t="str" cm="1">
        <f t="array" ref="W151">IF(OR(O151="JMP",O151="AJMP"),"1110",IF(R151="","",_xlfn.SWITCH(R151,"RA","0000","RB","0010","RC","0100","RD","0110","RE","1000","RF","1010","RG","1100","RH","1110")))</f>
        <v/>
      </c>
      <c r="X151" t="str">
        <f t="shared" si="28"/>
        <v/>
      </c>
      <c r="Y151" t="str">
        <f t="shared" si="29"/>
        <v>0000</v>
      </c>
    </row>
    <row r="152" spans="1:25" x14ac:dyDescent="0.2">
      <c r="A152">
        <f t="shared" si="27"/>
        <v>146</v>
      </c>
      <c r="N152" t="str">
        <f t="shared" si="24"/>
        <v/>
      </c>
      <c r="O152" t="str">
        <f t="shared" si="21"/>
        <v/>
      </c>
      <c r="P152" t="str">
        <f t="shared" si="25"/>
        <v/>
      </c>
      <c r="Q152" t="str">
        <f t="shared" si="22"/>
        <v/>
      </c>
      <c r="R152" t="str">
        <f t="shared" si="23"/>
        <v/>
      </c>
      <c r="S152" s="3" t="str">
        <f t="shared" si="26"/>
        <v/>
      </c>
      <c r="T152" t="str" cm="1">
        <f t="array" ref="T152">_xlfn.SWITCH(O152,"COM","0000","SUB","0001","ADD","0010","DEC","0011","INC","0100","NOT","0101","AND","0110","ORR","0111","SLT","1000","SRT","1001","MOV","1010","SET","1011","SBT","1100","SGT","1101","JMP","1011","AJMP","1110","CMOV","1110","CJMP","1111","")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2" t="str" cm="1">
        <f t="array" ref="U152">IF(OR(O152="CJMP",O152="JMP",O152="SET"),IF(LEFT(P152,1)=":",DEC2BIN(_xlfn.XLOOKUP(P152,$B$6:$B$303,$A$6:$A$303),8),DEC2BIN(P152,8)),IF(O152="SET",DEC2BIN(P152,8),_xlfn.SWITCH(P152,"RA","0000","RB","0010","RC","0100","RD","0110","RE","1000","RF","1010","RG","1100","RH","1110","")))</f>
        <v/>
      </c>
      <c r="V152" t="str" cm="1">
        <f t="array" ref="V152">IF(O152="","",IF(OR(O152="SET",O152="CJMP",O152="JMP"),"",IF(Q152="","0000",_xlfn.SWITCH(Q152,"RA","0000","RB","0010","RC","0100","RD","0110","RE","1000","RF","1010","RG","1100","RH","1110",""))))</f>
        <v/>
      </c>
      <c r="W152" t="str" cm="1">
        <f t="array" ref="W152">IF(OR(O152="JMP",O152="AJMP"),"1110",IF(R152="","",_xlfn.SWITCH(R152,"RA","0000","RB","0010","RC","0100","RD","0110","RE","1000","RF","1010","RG","1100","RH","1110")))</f>
        <v/>
      </c>
      <c r="X152" t="str">
        <f t="shared" si="28"/>
        <v/>
      </c>
      <c r="Y152" t="str">
        <f t="shared" si="29"/>
        <v>0000</v>
      </c>
    </row>
    <row r="153" spans="1:25" x14ac:dyDescent="0.2">
      <c r="A153">
        <f t="shared" si="27"/>
        <v>147</v>
      </c>
      <c r="N153" t="str">
        <f t="shared" si="24"/>
        <v/>
      </c>
      <c r="O153" t="str">
        <f t="shared" si="21"/>
        <v/>
      </c>
      <c r="P153" t="str">
        <f t="shared" si="25"/>
        <v/>
      </c>
      <c r="Q153" t="str">
        <f t="shared" si="22"/>
        <v/>
      </c>
      <c r="R153" t="str">
        <f t="shared" si="23"/>
        <v/>
      </c>
      <c r="S153" s="3" t="str">
        <f t="shared" si="26"/>
        <v/>
      </c>
      <c r="T153" t="str" cm="1">
        <f t="array" ref="T153">_xlfn.SWITCH(O153,"COM","0000","SUB","0001","ADD","0010","DEC","0011","INC","0100","NOT","0101","AND","0110","ORR","0111","SLT","1000","SRT","1001","MOV","1010","SET","1011","SBT","1100","SGT","1101","JMP","1011","AJMP","1110","CMOV","1110","CJMP","1111","")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3" t="str" cm="1">
        <f t="array" ref="U153">IF(OR(O153="CJMP",O153="JMP",O153="SET"),IF(LEFT(P153,1)=":",DEC2BIN(_xlfn.XLOOKUP(P153,$B$6:$B$303,$A$6:$A$303),8),DEC2BIN(P153,8)),IF(O153="SET",DEC2BIN(P153,8),_xlfn.SWITCH(P153,"RA","0000","RB","0010","RC","0100","RD","0110","RE","1000","RF","1010","RG","1100","RH","1110","")))</f>
        <v/>
      </c>
      <c r="V153" t="str" cm="1">
        <f t="array" ref="V153">IF(O153="","",IF(OR(O153="SET",O153="CJMP",O153="JMP"),"",IF(Q153="","0000",_xlfn.SWITCH(Q153,"RA","0000","RB","0010","RC","0100","RD","0110","RE","1000","RF","1010","RG","1100","RH","1110",""))))</f>
        <v/>
      </c>
      <c r="W153" t="str" cm="1">
        <f t="array" ref="W153">IF(OR(O153="JMP",O153="AJMP"),"1110",IF(R153="","",_xlfn.SWITCH(R153,"RA","0000","RB","0010","RC","0100","RD","0110","RE","1000","RF","1010","RG","1100","RH","1110")))</f>
        <v/>
      </c>
      <c r="X153" t="str">
        <f t="shared" si="28"/>
        <v/>
      </c>
      <c r="Y153" t="str">
        <f t="shared" si="29"/>
        <v>0000</v>
      </c>
    </row>
    <row r="154" spans="1:25" x14ac:dyDescent="0.2">
      <c r="A154">
        <f t="shared" si="27"/>
        <v>148</v>
      </c>
      <c r="N154" t="str">
        <f t="shared" si="24"/>
        <v/>
      </c>
      <c r="O154" t="str">
        <f t="shared" si="21"/>
        <v/>
      </c>
      <c r="P154" t="str">
        <f t="shared" si="25"/>
        <v/>
      </c>
      <c r="Q154" t="str">
        <f t="shared" si="22"/>
        <v/>
      </c>
      <c r="R154" t="str">
        <f t="shared" si="23"/>
        <v/>
      </c>
      <c r="S154" s="3" t="str">
        <f t="shared" si="26"/>
        <v/>
      </c>
      <c r="T154" t="str" cm="1">
        <f t="array" ref="T154">_xlfn.SWITCH(O154,"COM","0000","SUB","0001","ADD","0010","DEC","0011","INC","0100","NOT","0101","AND","0110","ORR","0111","SLT","1000","SRT","1001","MOV","1010","SET","1011","SBT","1100","SGT","1101","JMP","1011","AJMP","1110","CMOV","1110","CJMP","1111","")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4" t="str" cm="1">
        <f t="array" ref="U154">IF(OR(O154="CJMP",O154="JMP",O154="SET"),IF(LEFT(P154,1)=":",DEC2BIN(_xlfn.XLOOKUP(P154,$B$6:$B$303,$A$6:$A$303),8),DEC2BIN(P154,8)),IF(O154="SET",DEC2BIN(P154,8),_xlfn.SWITCH(P154,"RA","0000","RB","0010","RC","0100","RD","0110","RE","1000","RF","1010","RG","1100","RH","1110","")))</f>
        <v/>
      </c>
      <c r="V154" t="str" cm="1">
        <f t="array" ref="V154">IF(O154="","",IF(OR(O154="SET",O154="CJMP",O154="JMP"),"",IF(Q154="","0000",_xlfn.SWITCH(Q154,"RA","0000","RB","0010","RC","0100","RD","0110","RE","1000","RF","1010","RG","1100","RH","1110",""))))</f>
        <v/>
      </c>
      <c r="W154" t="str" cm="1">
        <f t="array" ref="W154">IF(OR(O154="JMP",O154="AJMP"),"1110",IF(R154="","",_xlfn.SWITCH(R154,"RA","0000","RB","0010","RC","0100","RD","0110","RE","1000","RF","1010","RG","1100","RH","1110")))</f>
        <v/>
      </c>
      <c r="X154" t="str">
        <f t="shared" si="28"/>
        <v/>
      </c>
      <c r="Y154" t="str">
        <f t="shared" si="29"/>
        <v>0000</v>
      </c>
    </row>
    <row r="155" spans="1:25" x14ac:dyDescent="0.2">
      <c r="A155">
        <f t="shared" si="27"/>
        <v>149</v>
      </c>
      <c r="N155" t="str">
        <f t="shared" si="24"/>
        <v/>
      </c>
      <c r="O155" t="str">
        <f t="shared" si="21"/>
        <v/>
      </c>
      <c r="P155" t="str">
        <f t="shared" si="25"/>
        <v/>
      </c>
      <c r="Q155" t="str">
        <f t="shared" si="22"/>
        <v/>
      </c>
      <c r="R155" t="str">
        <f t="shared" si="23"/>
        <v/>
      </c>
      <c r="S155" s="3" t="str">
        <f t="shared" si="26"/>
        <v/>
      </c>
      <c r="T155" t="str" cm="1">
        <f t="array" ref="T155">_xlfn.SWITCH(O155,"COM","0000","SUB","0001","ADD","0010","DEC","0011","INC","0100","NOT","0101","AND","0110","ORR","0111","SLT","1000","SRT","1001","MOV","1010","SET","1011","SBT","1100","SGT","1101","JMP","1011","AJMP","1110","CMOV","1110","CJMP","1111","")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5" t="str" cm="1">
        <f t="array" ref="U155">IF(OR(O155="CJMP",O155="JMP",O155="SET"),IF(LEFT(P155,1)=":",DEC2BIN(_xlfn.XLOOKUP(P155,$B$6:$B$303,$A$6:$A$303),8),DEC2BIN(P155,8)),IF(O155="SET",DEC2BIN(P155,8),_xlfn.SWITCH(P155,"RA","0000","RB","0010","RC","0100","RD","0110","RE","1000","RF","1010","RG","1100","RH","1110","")))</f>
        <v/>
      </c>
      <c r="V155" t="str" cm="1">
        <f t="array" ref="V155">IF(O155="","",IF(OR(O155="SET",O155="CJMP",O155="JMP"),"",IF(Q155="","0000",_xlfn.SWITCH(Q155,"RA","0000","RB","0010","RC","0100","RD","0110","RE","1000","RF","1010","RG","1100","RH","1110",""))))</f>
        <v/>
      </c>
      <c r="W155" t="str" cm="1">
        <f t="array" ref="W155">IF(OR(O155="JMP",O155="AJMP"),"1110",IF(R155="","",_xlfn.SWITCH(R155,"RA","0000","RB","0010","RC","0100","RD","0110","RE","1000","RF","1010","RG","1100","RH","1110")))</f>
        <v/>
      </c>
      <c r="X155" t="str">
        <f t="shared" si="28"/>
        <v/>
      </c>
      <c r="Y155" t="str">
        <f t="shared" si="29"/>
        <v>0000</v>
      </c>
    </row>
    <row r="156" spans="1:25" x14ac:dyDescent="0.2">
      <c r="A156">
        <f t="shared" si="27"/>
        <v>150</v>
      </c>
      <c r="N156" t="str">
        <f t="shared" si="24"/>
        <v/>
      </c>
      <c r="O156" t="str">
        <f t="shared" si="21"/>
        <v/>
      </c>
      <c r="P156" t="str">
        <f t="shared" si="25"/>
        <v/>
      </c>
      <c r="Q156" t="str">
        <f t="shared" si="22"/>
        <v/>
      </c>
      <c r="R156" t="str">
        <f t="shared" si="23"/>
        <v/>
      </c>
      <c r="S156" s="3" t="str">
        <f t="shared" si="26"/>
        <v/>
      </c>
      <c r="T156" t="str" cm="1">
        <f t="array" ref="T156">_xlfn.SWITCH(O156,"COM","0000","SUB","0001","ADD","0010","DEC","0011","INC","0100","NOT","0101","AND","0110","ORR","0111","SLT","1000","SRT","1001","MOV","1010","SET","1011","SBT","1100","SGT","1101","JMP","1011","AJMP","1110","CMOV","1110","CJMP","1111","")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6" t="str" cm="1">
        <f t="array" ref="U156">IF(OR(O156="CJMP",O156="JMP",O156="SET"),IF(LEFT(P156,1)=":",DEC2BIN(_xlfn.XLOOKUP(P156,$B$6:$B$303,$A$6:$A$303),8),DEC2BIN(P156,8)),IF(O156="SET",DEC2BIN(P156,8),_xlfn.SWITCH(P156,"RA","0000","RB","0010","RC","0100","RD","0110","RE","1000","RF","1010","RG","1100","RH","1110","")))</f>
        <v/>
      </c>
      <c r="V156" t="str" cm="1">
        <f t="array" ref="V156">IF(O156="","",IF(OR(O156="SET",O156="CJMP",O156="JMP"),"",IF(Q156="","0000",_xlfn.SWITCH(Q156,"RA","0000","RB","0010","RC","0100","RD","0110","RE","1000","RF","1010","RG","1100","RH","1110",""))))</f>
        <v/>
      </c>
      <c r="W156" t="str" cm="1">
        <f t="array" ref="W156">IF(OR(O156="JMP",O156="AJMP"),"1110",IF(R156="","",_xlfn.SWITCH(R156,"RA","0000","RB","0010","RC","0100","RD","0110","RE","1000","RF","1010","RG","1100","RH","1110")))</f>
        <v/>
      </c>
      <c r="X156" t="str">
        <f t="shared" si="28"/>
        <v/>
      </c>
      <c r="Y156" t="str">
        <f t="shared" si="29"/>
        <v>0000</v>
      </c>
    </row>
    <row r="157" spans="1:25" x14ac:dyDescent="0.2">
      <c r="A157">
        <f t="shared" si="27"/>
        <v>151</v>
      </c>
      <c r="N157" t="str">
        <f t="shared" si="24"/>
        <v/>
      </c>
      <c r="O157" t="str">
        <f t="shared" si="21"/>
        <v/>
      </c>
      <c r="P157" t="str">
        <f t="shared" si="25"/>
        <v/>
      </c>
      <c r="Q157" t="str">
        <f t="shared" si="22"/>
        <v/>
      </c>
      <c r="R157" t="str">
        <f t="shared" si="23"/>
        <v/>
      </c>
      <c r="S157" s="3" t="str">
        <f t="shared" si="26"/>
        <v/>
      </c>
      <c r="T157" t="str" cm="1">
        <f t="array" ref="T157">_xlfn.SWITCH(O157,"COM","0000","SUB","0001","ADD","0010","DEC","0011","INC","0100","NOT","0101","AND","0110","ORR","0111","SLT","1000","SRT","1001","MOV","1010","SET","1011","SBT","1100","SGT","1101","JMP","1011","AJMP","1110","CMOV","1110","CJMP","1111","")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7" t="str" cm="1">
        <f t="array" ref="U157">IF(OR(O157="CJMP",O157="JMP",O157="SET"),IF(LEFT(P157,1)=":",DEC2BIN(_xlfn.XLOOKUP(P157,$B$6:$B$303,$A$6:$A$303),8),DEC2BIN(P157,8)),IF(O157="SET",DEC2BIN(P157,8),_xlfn.SWITCH(P157,"RA","0000","RB","0010","RC","0100","RD","0110","RE","1000","RF","1010","RG","1100","RH","1110","")))</f>
        <v/>
      </c>
      <c r="V157" t="str" cm="1">
        <f t="array" ref="V157">IF(O157="","",IF(OR(O157="SET",O157="CJMP",O157="JMP"),"",IF(Q157="","0000",_xlfn.SWITCH(Q157,"RA","0000","RB","0010","RC","0100","RD","0110","RE","1000","RF","1010","RG","1100","RH","1110",""))))</f>
        <v/>
      </c>
      <c r="W157" t="str" cm="1">
        <f t="array" ref="W157">IF(OR(O157="JMP",O157="AJMP"),"1110",IF(R157="","",_xlfn.SWITCH(R157,"RA","0000","RB","0010","RC","0100","RD","0110","RE","1000","RF","1010","RG","1100","RH","1110")))</f>
        <v/>
      </c>
      <c r="X157" t="str">
        <f t="shared" si="28"/>
        <v/>
      </c>
      <c r="Y157" t="str">
        <f t="shared" si="29"/>
        <v>0000</v>
      </c>
    </row>
    <row r="158" spans="1:25" x14ac:dyDescent="0.2">
      <c r="A158">
        <f t="shared" si="27"/>
        <v>152</v>
      </c>
      <c r="N158" t="str">
        <f t="shared" si="24"/>
        <v/>
      </c>
      <c r="O158" t="str">
        <f t="shared" si="21"/>
        <v/>
      </c>
      <c r="P158" t="str">
        <f t="shared" si="25"/>
        <v/>
      </c>
      <c r="Q158" t="str">
        <f t="shared" si="22"/>
        <v/>
      </c>
      <c r="R158" t="str">
        <f t="shared" si="23"/>
        <v/>
      </c>
      <c r="S158" s="3" t="str">
        <f t="shared" si="26"/>
        <v/>
      </c>
      <c r="T158" t="str" cm="1">
        <f t="array" ref="T158">_xlfn.SWITCH(O158,"COM","0000","SUB","0001","ADD","0010","DEC","0011","INC","0100","NOT","0101","AND","0110","ORR","0111","SLT","1000","SRT","1001","MOV","1010","SET","1011","SBT","1100","SGT","1101","JMP","1011","AJMP","1110","CMOV","1110","CJMP","1111","")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8" t="str" cm="1">
        <f t="array" ref="U158">IF(OR(O158="CJMP",O158="JMP",O158="SET"),IF(LEFT(P158,1)=":",DEC2BIN(_xlfn.XLOOKUP(P158,$B$6:$B$303,$A$6:$A$303),8),DEC2BIN(P158,8)),IF(O158="SET",DEC2BIN(P158,8),_xlfn.SWITCH(P158,"RA","0000","RB","0010","RC","0100","RD","0110","RE","1000","RF","1010","RG","1100","RH","1110","")))</f>
        <v/>
      </c>
      <c r="V158" t="str" cm="1">
        <f t="array" ref="V158">IF(O158="","",IF(OR(O158="SET",O158="CJMP",O158="JMP"),"",IF(Q158="","0000",_xlfn.SWITCH(Q158,"RA","0000","RB","0010","RC","0100","RD","0110","RE","1000","RF","1010","RG","1100","RH","1110",""))))</f>
        <v/>
      </c>
      <c r="W158" t="str" cm="1">
        <f t="array" ref="W158">IF(OR(O158="JMP",O158="AJMP"),"1110",IF(R158="","",_xlfn.SWITCH(R158,"RA","0000","RB","0010","RC","0100","RD","0110","RE","1000","RF","1010","RG","1100","RH","1110")))</f>
        <v/>
      </c>
      <c r="X158" t="str">
        <f t="shared" si="28"/>
        <v/>
      </c>
      <c r="Y158" t="str">
        <f t="shared" si="29"/>
        <v>0000</v>
      </c>
    </row>
    <row r="159" spans="1:25" x14ac:dyDescent="0.2">
      <c r="A159">
        <f t="shared" si="27"/>
        <v>153</v>
      </c>
      <c r="N159" t="str">
        <f t="shared" si="24"/>
        <v/>
      </c>
      <c r="O159" t="str">
        <f t="shared" si="21"/>
        <v/>
      </c>
      <c r="P159" t="str">
        <f t="shared" si="25"/>
        <v/>
      </c>
      <c r="Q159" t="str">
        <f t="shared" si="22"/>
        <v/>
      </c>
      <c r="R159" t="str">
        <f t="shared" si="23"/>
        <v/>
      </c>
      <c r="S159" s="3" t="str">
        <f t="shared" si="26"/>
        <v/>
      </c>
      <c r="T159" t="str" cm="1">
        <f t="array" ref="T159">_xlfn.SWITCH(O159,"COM","0000","SUB","0001","ADD","0010","DEC","0011","INC","0100","NOT","0101","AND","0110","ORR","0111","SLT","1000","SRT","1001","MOV","1010","SET","1011","SBT","1100","SGT","1101","JMP","1011","AJMP","1110","CMOV","1110","CJMP","1111","")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9" t="str" cm="1">
        <f t="array" ref="U159">IF(OR(O159="CJMP",O159="JMP",O159="SET"),IF(LEFT(P159,1)=":",DEC2BIN(_xlfn.XLOOKUP(P159,$B$6:$B$303,$A$6:$A$303),8),DEC2BIN(P159,8)),IF(O159="SET",DEC2BIN(P159,8),_xlfn.SWITCH(P159,"RA","0000","RB","0010","RC","0100","RD","0110","RE","1000","RF","1010","RG","1100","RH","1110","")))</f>
        <v/>
      </c>
      <c r="V159" t="str" cm="1">
        <f t="array" ref="V159">IF(O159="","",IF(OR(O159="SET",O159="CJMP",O159="JMP"),"",IF(Q159="","0000",_xlfn.SWITCH(Q159,"RA","0000","RB","0010","RC","0100","RD","0110","RE","1000","RF","1010","RG","1100","RH","1110",""))))</f>
        <v/>
      </c>
      <c r="W159" t="str" cm="1">
        <f t="array" ref="W159">IF(OR(O159="JMP",O159="AJMP"),"1110",IF(R159="","",_xlfn.SWITCH(R159,"RA","0000","RB","0010","RC","0100","RD","0110","RE","1000","RF","1010","RG","1100","RH","1110")))</f>
        <v/>
      </c>
      <c r="X159" t="str">
        <f t="shared" si="28"/>
        <v/>
      </c>
      <c r="Y159" t="str">
        <f t="shared" si="29"/>
        <v>0000</v>
      </c>
    </row>
    <row r="160" spans="1:25" x14ac:dyDescent="0.2">
      <c r="A160">
        <f t="shared" si="27"/>
        <v>154</v>
      </c>
      <c r="N160" t="str">
        <f t="shared" si="24"/>
        <v/>
      </c>
      <c r="O160" t="str">
        <f t="shared" si="21"/>
        <v/>
      </c>
      <c r="P160" t="str">
        <f t="shared" si="25"/>
        <v/>
      </c>
      <c r="Q160" t="str">
        <f t="shared" si="22"/>
        <v/>
      </c>
      <c r="R160" t="str">
        <f t="shared" si="23"/>
        <v/>
      </c>
      <c r="S160" s="3" t="str">
        <f t="shared" si="26"/>
        <v/>
      </c>
      <c r="T160" t="str" cm="1">
        <f t="array" ref="T160">_xlfn.SWITCH(O160,"COM","0000","SUB","0001","ADD","0010","DEC","0011","INC","0100","NOT","0101","AND","0110","ORR","0111","SLT","1000","SRT","1001","MOV","1010","SET","1011","SBT","1100","SGT","1101","JMP","1011","AJMP","1110","CMOV","1110","CJMP","1111","")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0" t="str" cm="1">
        <f t="array" ref="U160">IF(OR(O160="CJMP",O160="JMP",O160="SET"),IF(LEFT(P160,1)=":",DEC2BIN(_xlfn.XLOOKUP(P160,$B$6:$B$303,$A$6:$A$303),8),DEC2BIN(P160,8)),IF(O160="SET",DEC2BIN(P160,8),_xlfn.SWITCH(P160,"RA","0000","RB","0010","RC","0100","RD","0110","RE","1000","RF","1010","RG","1100","RH","1110","")))</f>
        <v/>
      </c>
      <c r="V160" t="str" cm="1">
        <f t="array" ref="V160">IF(O160="","",IF(OR(O160="SET",O160="CJMP",O160="JMP"),"",IF(Q160="","0000",_xlfn.SWITCH(Q160,"RA","0000","RB","0010","RC","0100","RD","0110","RE","1000","RF","1010","RG","1100","RH","1110",""))))</f>
        <v/>
      </c>
      <c r="W160" t="str" cm="1">
        <f t="array" ref="W160">IF(OR(O160="JMP",O160="AJMP"),"1110",IF(R160="","",_xlfn.SWITCH(R160,"RA","0000","RB","0010","RC","0100","RD","0110","RE","1000","RF","1010","RG","1100","RH","1110")))</f>
        <v/>
      </c>
      <c r="X160" t="str">
        <f t="shared" si="28"/>
        <v/>
      </c>
      <c r="Y160" t="str">
        <f t="shared" si="29"/>
        <v>0000</v>
      </c>
    </row>
    <row r="161" spans="1:25" x14ac:dyDescent="0.2">
      <c r="A161">
        <f t="shared" si="27"/>
        <v>155</v>
      </c>
      <c r="N161" t="str">
        <f t="shared" si="24"/>
        <v/>
      </c>
      <c r="O161" t="str">
        <f t="shared" si="21"/>
        <v/>
      </c>
      <c r="P161" t="str">
        <f t="shared" si="25"/>
        <v/>
      </c>
      <c r="Q161" t="str">
        <f t="shared" si="22"/>
        <v/>
      </c>
      <c r="R161" t="str">
        <f t="shared" si="23"/>
        <v/>
      </c>
      <c r="S161" s="3" t="str">
        <f t="shared" si="26"/>
        <v/>
      </c>
      <c r="T161" t="str" cm="1">
        <f t="array" ref="T161">_xlfn.SWITCH(O161,"COM","0000","SUB","0001","ADD","0010","DEC","0011","INC","0100","NOT","0101","AND","0110","ORR","0111","SLT","1000","SRT","1001","MOV","1010","SET","1011","SBT","1100","SGT","1101","JMP","1011","AJMP","1110","CMOV","1110","CJMP","1111","")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1" t="str" cm="1">
        <f t="array" ref="U161">IF(OR(O161="CJMP",O161="JMP",O161="SET"),IF(LEFT(P161,1)=":",DEC2BIN(_xlfn.XLOOKUP(P161,$B$6:$B$303,$A$6:$A$303),8),DEC2BIN(P161,8)),IF(O161="SET",DEC2BIN(P161,8),_xlfn.SWITCH(P161,"RA","0000","RB","0010","RC","0100","RD","0110","RE","1000","RF","1010","RG","1100","RH","1110","")))</f>
        <v/>
      </c>
      <c r="V161" t="str" cm="1">
        <f t="array" ref="V161">IF(O161="","",IF(OR(O161="SET",O161="CJMP",O161="JMP"),"",IF(Q161="","0000",_xlfn.SWITCH(Q161,"RA","0000","RB","0010","RC","0100","RD","0110","RE","1000","RF","1010","RG","1100","RH","1110",""))))</f>
        <v/>
      </c>
      <c r="W161" t="str" cm="1">
        <f t="array" ref="W161">IF(OR(O161="JMP",O161="AJMP"),"1110",IF(R161="","",_xlfn.SWITCH(R161,"RA","0000","RB","0010","RC","0100","RD","0110","RE","1000","RF","1010","RG","1100","RH","1110")))</f>
        <v/>
      </c>
      <c r="X161" t="str">
        <f t="shared" si="28"/>
        <v/>
      </c>
      <c r="Y161" t="str">
        <f t="shared" si="29"/>
        <v>0000</v>
      </c>
    </row>
    <row r="162" spans="1:25" x14ac:dyDescent="0.2">
      <c r="A162">
        <f t="shared" si="27"/>
        <v>156</v>
      </c>
      <c r="N162" t="str">
        <f t="shared" si="24"/>
        <v/>
      </c>
      <c r="O162" t="str">
        <f t="shared" si="21"/>
        <v/>
      </c>
      <c r="P162" t="str">
        <f t="shared" si="25"/>
        <v/>
      </c>
      <c r="Q162" t="str">
        <f t="shared" si="22"/>
        <v/>
      </c>
      <c r="R162" t="str">
        <f t="shared" si="23"/>
        <v/>
      </c>
      <c r="S162" s="3" t="str">
        <f t="shared" si="26"/>
        <v/>
      </c>
      <c r="T162" t="str" cm="1">
        <f t="array" ref="T162">_xlfn.SWITCH(O162,"COM","0000","SUB","0001","ADD","0010","DEC","0011","INC","0100","NOT","0101","AND","0110","ORR","0111","SLT","1000","SRT","1001","MOV","1010","SET","1011","SBT","1100","SGT","1101","JMP","1011","AJMP","1110","CMOV","1110","CJMP","1111","")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2" t="str" cm="1">
        <f t="array" ref="U162">IF(OR(O162="CJMP",O162="JMP",O162="SET"),IF(LEFT(P162,1)=":",DEC2BIN(_xlfn.XLOOKUP(P162,$B$6:$B$303,$A$6:$A$303),8),DEC2BIN(P162,8)),IF(O162="SET",DEC2BIN(P162,8),_xlfn.SWITCH(P162,"RA","0000","RB","0010","RC","0100","RD","0110","RE","1000","RF","1010","RG","1100","RH","1110","")))</f>
        <v/>
      </c>
      <c r="V162" t="str" cm="1">
        <f t="array" ref="V162">IF(O162="","",IF(OR(O162="SET",O162="CJMP",O162="JMP"),"",IF(Q162="","0000",_xlfn.SWITCH(Q162,"RA","0000","RB","0010","RC","0100","RD","0110","RE","1000","RF","1010","RG","1100","RH","1110",""))))</f>
        <v/>
      </c>
      <c r="W162" t="str" cm="1">
        <f t="array" ref="W162">IF(OR(O162="JMP",O162="AJMP"),"1110",IF(R162="","",_xlfn.SWITCH(R162,"RA","0000","RB","0010","RC","0100","RD","0110","RE","1000","RF","1010","RG","1100","RH","1110")))</f>
        <v/>
      </c>
      <c r="X162" t="str">
        <f t="shared" si="28"/>
        <v/>
      </c>
      <c r="Y162" t="str">
        <f t="shared" si="29"/>
        <v>0000</v>
      </c>
    </row>
    <row r="163" spans="1:25" x14ac:dyDescent="0.2">
      <c r="A163">
        <f t="shared" si="27"/>
        <v>157</v>
      </c>
      <c r="N163" t="str">
        <f t="shared" si="24"/>
        <v/>
      </c>
      <c r="O163" t="str">
        <f t="shared" si="21"/>
        <v/>
      </c>
      <c r="P163" t="str">
        <f t="shared" si="25"/>
        <v/>
      </c>
      <c r="Q163" t="str">
        <f t="shared" si="22"/>
        <v/>
      </c>
      <c r="R163" t="str">
        <f t="shared" si="23"/>
        <v/>
      </c>
      <c r="S163" s="3" t="str">
        <f t="shared" si="26"/>
        <v/>
      </c>
      <c r="T163" t="str" cm="1">
        <f t="array" ref="T163">_xlfn.SWITCH(O163,"COM","0000","SUB","0001","ADD","0010","DEC","0011","INC","0100","NOT","0101","AND","0110","ORR","0111","SLT","1000","SRT","1001","MOV","1010","SET","1011","SBT","1100","SGT","1101","JMP","1011","AJMP","1110","CMOV","1110","CJMP","1111","")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3" t="str" cm="1">
        <f t="array" ref="U163">IF(OR(O163="CJMP",O163="JMP",O163="SET"),IF(LEFT(P163,1)=":",DEC2BIN(_xlfn.XLOOKUP(P163,$B$6:$B$303,$A$6:$A$303),8),DEC2BIN(P163,8)),IF(O163="SET",DEC2BIN(P163,8),_xlfn.SWITCH(P163,"RA","0000","RB","0010","RC","0100","RD","0110","RE","1000","RF","1010","RG","1100","RH","1110","")))</f>
        <v/>
      </c>
      <c r="V163" t="str" cm="1">
        <f t="array" ref="V163">IF(O163="","",IF(OR(O163="SET",O163="CJMP",O163="JMP"),"",IF(Q163="","0000",_xlfn.SWITCH(Q163,"RA","0000","RB","0010","RC","0100","RD","0110","RE","1000","RF","1010","RG","1100","RH","1110",""))))</f>
        <v/>
      </c>
      <c r="W163" t="str" cm="1">
        <f t="array" ref="W163">IF(OR(O163="JMP",O163="AJMP"),"1110",IF(R163="","",_xlfn.SWITCH(R163,"RA","0000","RB","0010","RC","0100","RD","0110","RE","1000","RF","1010","RG","1100","RH","1110")))</f>
        <v/>
      </c>
      <c r="X163" t="str">
        <f t="shared" si="28"/>
        <v/>
      </c>
      <c r="Y163" t="str">
        <f t="shared" si="29"/>
        <v>0000</v>
      </c>
    </row>
    <row r="164" spans="1:25" x14ac:dyDescent="0.2">
      <c r="A164">
        <f t="shared" si="27"/>
        <v>158</v>
      </c>
      <c r="N164" t="str">
        <f t="shared" si="24"/>
        <v/>
      </c>
      <c r="O164" t="str">
        <f t="shared" si="21"/>
        <v/>
      </c>
      <c r="P164" t="str">
        <f t="shared" si="25"/>
        <v/>
      </c>
      <c r="Q164" t="str">
        <f t="shared" si="22"/>
        <v/>
      </c>
      <c r="R164" t="str">
        <f t="shared" si="23"/>
        <v/>
      </c>
      <c r="S164" s="3" t="str">
        <f t="shared" si="26"/>
        <v/>
      </c>
      <c r="T164" t="str" cm="1">
        <f t="array" ref="T164">_xlfn.SWITCH(O164,"COM","0000","SUB","0001","ADD","0010","DEC","0011","INC","0100","NOT","0101","AND","0110","ORR","0111","SLT","1000","SRT","1001","MOV","1010","SET","1011","SBT","1100","SGT","1101","JMP","1011","AJMP","1110","CMOV","1110","CJMP","1111","")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4" t="str" cm="1">
        <f t="array" ref="U164">IF(OR(O164="CJMP",O164="JMP",O164="SET"),IF(LEFT(P164,1)=":",DEC2BIN(_xlfn.XLOOKUP(P164,$B$6:$B$303,$A$6:$A$303),8),DEC2BIN(P164,8)),IF(O164="SET",DEC2BIN(P164,8),_xlfn.SWITCH(P164,"RA","0000","RB","0010","RC","0100","RD","0110","RE","1000","RF","1010","RG","1100","RH","1110","")))</f>
        <v/>
      </c>
      <c r="V164" t="str" cm="1">
        <f t="array" ref="V164">IF(O164="","",IF(OR(O164="SET",O164="CJMP",O164="JMP"),"",IF(Q164="","0000",_xlfn.SWITCH(Q164,"RA","0000","RB","0010","RC","0100","RD","0110","RE","1000","RF","1010","RG","1100","RH","1110",""))))</f>
        <v/>
      </c>
      <c r="W164" t="str" cm="1">
        <f t="array" ref="W164">IF(OR(O164="JMP",O164="AJMP"),"1110",IF(R164="","",_xlfn.SWITCH(R164,"RA","0000","RB","0010","RC","0100","RD","0110","RE","1000","RF","1010","RG","1100","RH","1110")))</f>
        <v/>
      </c>
      <c r="X164" t="str">
        <f t="shared" si="28"/>
        <v/>
      </c>
      <c r="Y164" t="str">
        <f t="shared" si="29"/>
        <v>0000</v>
      </c>
    </row>
    <row r="165" spans="1:25" x14ac:dyDescent="0.2">
      <c r="A165">
        <f t="shared" si="27"/>
        <v>159</v>
      </c>
      <c r="N165" t="str">
        <f t="shared" si="24"/>
        <v/>
      </c>
      <c r="O165" t="str">
        <f t="shared" si="21"/>
        <v/>
      </c>
      <c r="P165" t="str">
        <f t="shared" si="25"/>
        <v/>
      </c>
      <c r="Q165" t="str">
        <f t="shared" si="22"/>
        <v/>
      </c>
      <c r="R165" t="str">
        <f t="shared" si="23"/>
        <v/>
      </c>
      <c r="S165" s="3" t="str">
        <f t="shared" si="26"/>
        <v/>
      </c>
      <c r="T165" t="str" cm="1">
        <f t="array" ref="T165">_xlfn.SWITCH(O165,"COM","0000","SUB","0001","ADD","0010","DEC","0011","INC","0100","NOT","0101","AND","0110","ORR","0111","SLT","1000","SRT","1001","MOV","1010","SET","1011","SBT","1100","SGT","1101","JMP","1011","AJMP","1110","CMOV","1110","CJMP","1111","")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5" t="str" cm="1">
        <f t="array" ref="U165">IF(OR(O165="CJMP",O165="JMP",O165="SET"),IF(LEFT(P165,1)=":",DEC2BIN(_xlfn.XLOOKUP(P165,$B$6:$B$303,$A$6:$A$303),8),DEC2BIN(P165,8)),IF(O165="SET",DEC2BIN(P165,8),_xlfn.SWITCH(P165,"RA","0000","RB","0010","RC","0100","RD","0110","RE","1000","RF","1010","RG","1100","RH","1110","")))</f>
        <v/>
      </c>
      <c r="V165" t="str" cm="1">
        <f t="array" ref="V165">IF(O165="","",IF(OR(O165="SET",O165="CJMP",O165="JMP"),"",IF(Q165="","0000",_xlfn.SWITCH(Q165,"RA","0000","RB","0010","RC","0100","RD","0110","RE","1000","RF","1010","RG","1100","RH","1110",""))))</f>
        <v/>
      </c>
      <c r="W165" t="str" cm="1">
        <f t="array" ref="W165">IF(OR(O165="JMP",O165="AJMP"),"1110",IF(R165="","",_xlfn.SWITCH(R165,"RA","0000","RB","0010","RC","0100","RD","0110","RE","1000","RF","1010","RG","1100","RH","1110")))</f>
        <v/>
      </c>
      <c r="X165" t="str">
        <f t="shared" si="28"/>
        <v/>
      </c>
      <c r="Y165" t="str">
        <f t="shared" si="29"/>
        <v>0000</v>
      </c>
    </row>
    <row r="166" spans="1:25" x14ac:dyDescent="0.2">
      <c r="A166">
        <f t="shared" si="27"/>
        <v>160</v>
      </c>
      <c r="N166" t="str">
        <f t="shared" si="24"/>
        <v/>
      </c>
      <c r="O166" t="str">
        <f t="shared" si="21"/>
        <v/>
      </c>
      <c r="P166" t="str">
        <f t="shared" si="25"/>
        <v/>
      </c>
      <c r="Q166" t="str">
        <f t="shared" si="22"/>
        <v/>
      </c>
      <c r="R166" t="str">
        <f t="shared" si="23"/>
        <v/>
      </c>
      <c r="S166" s="3" t="str">
        <f t="shared" si="26"/>
        <v/>
      </c>
      <c r="T166" t="str" cm="1">
        <f t="array" ref="T166">_xlfn.SWITCH(O166,"COM","0000","SUB","0001","ADD","0010","DEC","0011","INC","0100","NOT","0101","AND","0110","ORR","0111","SLT","1000","SRT","1001","MOV","1010","SET","1011","SBT","1100","SGT","1101","JMP","1011","AJMP","1110","CMOV","1110","CJMP","1111","")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6" t="str" cm="1">
        <f t="array" ref="U166">IF(OR(O166="CJMP",O166="JMP",O166="SET"),IF(LEFT(P166,1)=":",DEC2BIN(_xlfn.XLOOKUP(P166,$B$6:$B$303,$A$6:$A$303),8),DEC2BIN(P166,8)),IF(O166="SET",DEC2BIN(P166,8),_xlfn.SWITCH(P166,"RA","0000","RB","0010","RC","0100","RD","0110","RE","1000","RF","1010","RG","1100","RH","1110","")))</f>
        <v/>
      </c>
      <c r="V166" t="str" cm="1">
        <f t="array" ref="V166">IF(O166="","",IF(OR(O166="SET",O166="CJMP",O166="JMP"),"",IF(Q166="","0000",_xlfn.SWITCH(Q166,"RA","0000","RB","0010","RC","0100","RD","0110","RE","1000","RF","1010","RG","1100","RH","1110",""))))</f>
        <v/>
      </c>
      <c r="W166" t="str" cm="1">
        <f t="array" ref="W166">IF(OR(O166="JMP",O166="AJMP"),"1110",IF(R166="","",_xlfn.SWITCH(R166,"RA","0000","RB","0010","RC","0100","RD","0110","RE","1000","RF","1010","RG","1100","RH","1110")))</f>
        <v/>
      </c>
      <c r="X166" t="str">
        <f t="shared" si="28"/>
        <v/>
      </c>
      <c r="Y166" t="str">
        <f t="shared" si="29"/>
        <v>0000</v>
      </c>
    </row>
    <row r="167" spans="1:25" x14ac:dyDescent="0.2">
      <c r="A167">
        <f t="shared" ref="A167:A203" si="30">A166+1</f>
        <v>161</v>
      </c>
      <c r="N167" t="str">
        <f t="shared" si="24"/>
        <v/>
      </c>
      <c r="O167" t="str">
        <f t="shared" si="21"/>
        <v/>
      </c>
      <c r="P167" t="str">
        <f t="shared" si="25"/>
        <v/>
      </c>
      <c r="Q167" t="str">
        <f t="shared" si="22"/>
        <v/>
      </c>
      <c r="R167" t="str">
        <f t="shared" si="23"/>
        <v/>
      </c>
      <c r="S167" s="3" t="str">
        <f t="shared" si="26"/>
        <v/>
      </c>
      <c r="T167" t="str" cm="1">
        <f t="array" ref="T167">_xlfn.SWITCH(O167,"COM","0000","SUB","0001","ADD","0010","DEC","0011","INC","0100","NOT","0101","AND","0110","ORR","0111","SLT","1000","SRT","1001","MOV","1010","SET","1011","SBT","1100","SGT","1101","JMP","1011","AJMP","1110","CMOV","1110","CJMP","1111","")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7" t="str" cm="1">
        <f t="array" ref="U167">IF(OR(O167="CJMP",O167="JMP",O167="SET"),IF(LEFT(P167,1)=":",DEC2BIN(_xlfn.XLOOKUP(P167,$B$6:$B$303,$A$6:$A$303),8),DEC2BIN(P167,8)),IF(O167="SET",DEC2BIN(P167,8),_xlfn.SWITCH(P167,"RA","0000","RB","0010","RC","0100","RD","0110","RE","1000","RF","1010","RG","1100","RH","1110","")))</f>
        <v/>
      </c>
      <c r="V167" t="str" cm="1">
        <f t="array" ref="V167">IF(O167="","",IF(OR(O167="SET",O167="CJMP",O167="JMP"),"",IF(Q167="","0000",_xlfn.SWITCH(Q167,"RA","0000","RB","0010","RC","0100","RD","0110","RE","1000","RF","1010","RG","1100","RH","1110",""))))</f>
        <v/>
      </c>
      <c r="W167" t="str" cm="1">
        <f t="array" ref="W167">IF(OR(O167="JMP",O167="AJMP"),"1110",IF(R167="","",_xlfn.SWITCH(R167,"RA","0000","RB","0010","RC","0100","RD","0110","RE","1000","RF","1010","RG","1100","RH","1110")))</f>
        <v/>
      </c>
      <c r="X167" t="str">
        <f t="shared" si="28"/>
        <v/>
      </c>
      <c r="Y167" t="str">
        <f t="shared" si="29"/>
        <v>0000</v>
      </c>
    </row>
    <row r="168" spans="1:25" x14ac:dyDescent="0.2">
      <c r="A168">
        <f t="shared" si="30"/>
        <v>162</v>
      </c>
      <c r="N168" t="str">
        <f t="shared" si="24"/>
        <v/>
      </c>
      <c r="O168" t="str">
        <f t="shared" si="21"/>
        <v/>
      </c>
      <c r="P168" t="str">
        <f t="shared" si="25"/>
        <v/>
      </c>
      <c r="Q168" t="str">
        <f t="shared" si="22"/>
        <v/>
      </c>
      <c r="R168" t="str">
        <f t="shared" si="23"/>
        <v/>
      </c>
      <c r="S168" s="3" t="str">
        <f t="shared" si="26"/>
        <v/>
      </c>
      <c r="T168" t="str" cm="1">
        <f t="array" ref="T168">_xlfn.SWITCH(O168,"COM","0000","SUB","0001","ADD","0010","DEC","0011","INC","0100","NOT","0101","AND","0110","ORR","0111","SLT","1000","SRT","1001","MOV","1010","SET","1011","SBT","1100","SGT","1101","JMP","1011","AJMP","1110","CMOV","1110","CJMP","1111","")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8" t="str" cm="1">
        <f t="array" ref="U168">IF(OR(O168="CJMP",O168="JMP",O168="SET"),IF(LEFT(P168,1)=":",DEC2BIN(_xlfn.XLOOKUP(P168,$B$6:$B$303,$A$6:$A$303),8),DEC2BIN(P168,8)),IF(O168="SET",DEC2BIN(P168,8),_xlfn.SWITCH(P168,"RA","0000","RB","0010","RC","0100","RD","0110","RE","1000","RF","1010","RG","1100","RH","1110","")))</f>
        <v/>
      </c>
      <c r="V168" t="str" cm="1">
        <f t="array" ref="V168">IF(O168="","",IF(OR(O168="SET",O168="CJMP",O168="JMP"),"",IF(Q168="","0000",_xlfn.SWITCH(Q168,"RA","0000","RB","0010","RC","0100","RD","0110","RE","1000","RF","1010","RG","1100","RH","1110",""))))</f>
        <v/>
      </c>
      <c r="W168" t="str" cm="1">
        <f t="array" ref="W168">IF(OR(O168="JMP",O168="AJMP"),"1110",IF(R168="","",_xlfn.SWITCH(R168,"RA","0000","RB","0010","RC","0100","RD","0110","RE","1000","RF","1010","RG","1100","RH","1110")))</f>
        <v/>
      </c>
      <c r="X168" t="str">
        <f t="shared" si="28"/>
        <v/>
      </c>
      <c r="Y168" t="str">
        <f t="shared" si="29"/>
        <v>0000</v>
      </c>
    </row>
    <row r="169" spans="1:25" x14ac:dyDescent="0.2">
      <c r="A169">
        <f t="shared" si="30"/>
        <v>163</v>
      </c>
      <c r="N169" t="str">
        <f t="shared" si="24"/>
        <v/>
      </c>
      <c r="O169" t="str">
        <f t="shared" si="21"/>
        <v/>
      </c>
      <c r="P169" t="str">
        <f t="shared" si="25"/>
        <v/>
      </c>
      <c r="Q169" t="str">
        <f t="shared" si="22"/>
        <v/>
      </c>
      <c r="R169" t="str">
        <f t="shared" si="23"/>
        <v/>
      </c>
      <c r="S169" s="3" t="str">
        <f t="shared" si="26"/>
        <v/>
      </c>
      <c r="T169" t="str" cm="1">
        <f t="array" ref="T169">_xlfn.SWITCH(O169,"COM","0000","SUB","0001","ADD","0010","DEC","0011","INC","0100","NOT","0101","AND","0110","ORR","0111","SLT","1000","SRT","1001","MOV","1010","SET","1011","SBT","1100","SGT","1101","JMP","1011","AJMP","1110","CMOV","1110","CJMP","1111","")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9" t="str" cm="1">
        <f t="array" ref="U169">IF(OR(O169="CJMP",O169="JMP",O169="SET"),IF(LEFT(P169,1)=":",DEC2BIN(_xlfn.XLOOKUP(P169,$B$6:$B$303,$A$6:$A$303),8),DEC2BIN(P169,8)),IF(O169="SET",DEC2BIN(P169,8),_xlfn.SWITCH(P169,"RA","0000","RB","0010","RC","0100","RD","0110","RE","1000","RF","1010","RG","1100","RH","1110","")))</f>
        <v/>
      </c>
      <c r="V169" t="str" cm="1">
        <f t="array" ref="V169">IF(O169="","",IF(OR(O169="SET",O169="CJMP",O169="JMP"),"",IF(Q169="","0000",_xlfn.SWITCH(Q169,"RA","0000","RB","0010","RC","0100","RD","0110","RE","1000","RF","1010","RG","1100","RH","1110",""))))</f>
        <v/>
      </c>
      <c r="W169" t="str" cm="1">
        <f t="array" ref="W169">IF(OR(O169="JMP",O169="AJMP"),"1110",IF(R169="","",_xlfn.SWITCH(R169,"RA","0000","RB","0010","RC","0100","RD","0110","RE","1000","RF","1010","RG","1100","RH","1110")))</f>
        <v/>
      </c>
      <c r="X169" t="str">
        <f t="shared" si="28"/>
        <v/>
      </c>
      <c r="Y169" t="str">
        <f t="shared" si="29"/>
        <v>0000</v>
      </c>
    </row>
    <row r="170" spans="1:25" x14ac:dyDescent="0.2">
      <c r="A170">
        <f t="shared" si="30"/>
        <v>164</v>
      </c>
      <c r="N170" t="str">
        <f t="shared" si="24"/>
        <v/>
      </c>
      <c r="O170" t="str">
        <f t="shared" si="21"/>
        <v/>
      </c>
      <c r="P170" t="str">
        <f t="shared" si="25"/>
        <v/>
      </c>
      <c r="Q170" t="str">
        <f t="shared" si="22"/>
        <v/>
      </c>
      <c r="R170" t="str">
        <f t="shared" si="23"/>
        <v/>
      </c>
      <c r="S170" s="3" t="str">
        <f t="shared" si="26"/>
        <v/>
      </c>
      <c r="T170" t="str" cm="1">
        <f t="array" ref="T170">_xlfn.SWITCH(O170,"COM","0000","SUB","0001","ADD","0010","DEC","0011","INC","0100","NOT","0101","AND","0110","ORR","0111","SLT","1000","SRT","1001","MOV","1010","SET","1011","SBT","1100","SGT","1101","JMP","1011","AJMP","1110","CMOV","1110","CJMP","1111","")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0" t="str" cm="1">
        <f t="array" ref="U170">IF(OR(O170="CJMP",O170="JMP",O170="SET"),IF(LEFT(P170,1)=":",DEC2BIN(_xlfn.XLOOKUP(P170,$B$6:$B$303,$A$6:$A$303),8),DEC2BIN(P170,8)),IF(O170="SET",DEC2BIN(P170,8),_xlfn.SWITCH(P170,"RA","0000","RB","0010","RC","0100","RD","0110","RE","1000","RF","1010","RG","1100","RH","1110","")))</f>
        <v/>
      </c>
      <c r="V170" t="str" cm="1">
        <f t="array" ref="V170">IF(O170="","",IF(OR(O170="SET",O170="CJMP",O170="JMP"),"",IF(Q170="","0000",_xlfn.SWITCH(Q170,"RA","0000","RB","0010","RC","0100","RD","0110","RE","1000","RF","1010","RG","1100","RH","1110",""))))</f>
        <v/>
      </c>
      <c r="W170" t="str" cm="1">
        <f t="array" ref="W170">IF(OR(O170="JMP",O170="AJMP"),"1110",IF(R170="","",_xlfn.SWITCH(R170,"RA","0000","RB","0010","RC","0100","RD","0110","RE","1000","RF","1010","RG","1100","RH","1110")))</f>
        <v/>
      </c>
      <c r="X170" t="str">
        <f t="shared" si="28"/>
        <v/>
      </c>
      <c r="Y170" t="str">
        <f t="shared" si="29"/>
        <v>0000</v>
      </c>
    </row>
    <row r="171" spans="1:25" x14ac:dyDescent="0.2">
      <c r="A171">
        <f t="shared" si="30"/>
        <v>165</v>
      </c>
      <c r="N171" t="str">
        <f t="shared" si="24"/>
        <v/>
      </c>
      <c r="O171" t="str">
        <f t="shared" si="21"/>
        <v/>
      </c>
      <c r="P171" t="str">
        <f t="shared" si="25"/>
        <v/>
      </c>
      <c r="Q171" t="str">
        <f t="shared" si="22"/>
        <v/>
      </c>
      <c r="R171" t="str">
        <f t="shared" si="23"/>
        <v/>
      </c>
      <c r="S171" s="3" t="str">
        <f t="shared" si="26"/>
        <v/>
      </c>
      <c r="T171" t="str" cm="1">
        <f t="array" ref="T171">_xlfn.SWITCH(O171,"COM","0000","SUB","0001","ADD","0010","DEC","0011","INC","0100","NOT","0101","AND","0110","ORR","0111","SLT","1000","SRT","1001","MOV","1010","SET","1011","SBT","1100","SGT","1101","JMP","1011","AJMP","1110","CMOV","1110","CJMP","1111","")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1" t="str" cm="1">
        <f t="array" ref="U171">IF(OR(O171="CJMP",O171="JMP",O171="SET"),IF(LEFT(P171,1)=":",DEC2BIN(_xlfn.XLOOKUP(P171,$B$6:$B$303,$A$6:$A$303),8),DEC2BIN(P171,8)),IF(O171="SET",DEC2BIN(P171,8),_xlfn.SWITCH(P171,"RA","0000","RB","0010","RC","0100","RD","0110","RE","1000","RF","1010","RG","1100","RH","1110","")))</f>
        <v/>
      </c>
      <c r="V171" t="str" cm="1">
        <f t="array" ref="V171">IF(O171="","",IF(OR(O171="SET",O171="CJMP",O171="JMP"),"",IF(Q171="","0000",_xlfn.SWITCH(Q171,"RA","0000","RB","0010","RC","0100","RD","0110","RE","1000","RF","1010","RG","1100","RH","1110",""))))</f>
        <v/>
      </c>
      <c r="W171" t="str" cm="1">
        <f t="array" ref="W171">IF(OR(O171="JMP",O171="AJMP"),"1110",IF(R171="","",_xlfn.SWITCH(R171,"RA","0000","RB","0010","RC","0100","RD","0110","RE","1000","RF","1010","RG","1100","RH","1110")))</f>
        <v/>
      </c>
      <c r="X171" t="str">
        <f t="shared" si="28"/>
        <v/>
      </c>
      <c r="Y171" t="str">
        <f t="shared" si="29"/>
        <v>0000</v>
      </c>
    </row>
    <row r="172" spans="1:25" x14ac:dyDescent="0.2">
      <c r="A172">
        <f t="shared" si="30"/>
        <v>166</v>
      </c>
      <c r="N172" t="str">
        <f t="shared" si="24"/>
        <v/>
      </c>
      <c r="O172" t="str">
        <f t="shared" si="21"/>
        <v/>
      </c>
      <c r="P172" t="str">
        <f t="shared" si="25"/>
        <v/>
      </c>
      <c r="Q172" t="str">
        <f t="shared" si="22"/>
        <v/>
      </c>
      <c r="R172" t="str">
        <f t="shared" si="23"/>
        <v/>
      </c>
      <c r="S172" s="3" t="str">
        <f t="shared" si="26"/>
        <v/>
      </c>
      <c r="T172" t="str" cm="1">
        <f t="array" ref="T172">_xlfn.SWITCH(O172,"COM","0000","SUB","0001","ADD","0010","DEC","0011","INC","0100","NOT","0101","AND","0110","ORR","0111","SLT","1000","SRT","1001","MOV","1010","SET","1011","SBT","1100","SGT","1101","JMP","1011","AJMP","1110","CMOV","1110","CJMP","1111","")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2" t="str" cm="1">
        <f t="array" ref="U172">IF(OR(O172="CJMP",O172="JMP",O172="SET"),IF(LEFT(P172,1)=":",DEC2BIN(_xlfn.XLOOKUP(P172,$B$6:$B$303,$A$6:$A$303),8),DEC2BIN(P172,8)),IF(O172="SET",DEC2BIN(P172,8),_xlfn.SWITCH(P172,"RA","0000","RB","0010","RC","0100","RD","0110","RE","1000","RF","1010","RG","1100","RH","1110","")))</f>
        <v/>
      </c>
      <c r="V172" t="str" cm="1">
        <f t="array" ref="V172">IF(O172="","",IF(OR(O172="SET",O172="CJMP",O172="JMP"),"",IF(Q172="","0000",_xlfn.SWITCH(Q172,"RA","0000","RB","0010","RC","0100","RD","0110","RE","1000","RF","1010","RG","1100","RH","1110",""))))</f>
        <v/>
      </c>
      <c r="W172" t="str" cm="1">
        <f t="array" ref="W172">IF(OR(O172="JMP",O172="AJMP"),"1110",IF(R172="","",_xlfn.SWITCH(R172,"RA","0000","RB","0010","RC","0100","RD","0110","RE","1000","RF","1010","RG","1100","RH","1110")))</f>
        <v/>
      </c>
      <c r="X172" t="str">
        <f t="shared" si="28"/>
        <v/>
      </c>
      <c r="Y172" t="str">
        <f t="shared" si="29"/>
        <v>0000</v>
      </c>
    </row>
    <row r="173" spans="1:25" x14ac:dyDescent="0.2">
      <c r="A173">
        <f t="shared" si="30"/>
        <v>167</v>
      </c>
      <c r="N173" t="str">
        <f t="shared" si="24"/>
        <v/>
      </c>
      <c r="O173" t="str">
        <f t="shared" si="21"/>
        <v/>
      </c>
      <c r="P173" t="str">
        <f t="shared" si="25"/>
        <v/>
      </c>
      <c r="Q173" t="str">
        <f t="shared" si="22"/>
        <v/>
      </c>
      <c r="R173" t="str">
        <f t="shared" si="23"/>
        <v/>
      </c>
      <c r="S173" s="3" t="str">
        <f t="shared" si="26"/>
        <v/>
      </c>
      <c r="T173" t="str" cm="1">
        <f t="array" ref="T173">_xlfn.SWITCH(O173,"COM","0000","SUB","0001","ADD","0010","DEC","0011","INC","0100","NOT","0101","AND","0110","ORR","0111","SLT","1000","SRT","1001","MOV","1010","SET","1011","SBT","1100","SGT","1101","JMP","1011","AJMP","1110","CMOV","1110","CJMP","1111","")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3" t="str" cm="1">
        <f t="array" ref="U173">IF(OR(O173="CJMP",O173="JMP",O173="SET"),IF(LEFT(P173,1)=":",DEC2BIN(_xlfn.XLOOKUP(P173,$B$6:$B$303,$A$6:$A$303),8),DEC2BIN(P173,8)),IF(O173="SET",DEC2BIN(P173,8),_xlfn.SWITCH(P173,"RA","0000","RB","0010","RC","0100","RD","0110","RE","1000","RF","1010","RG","1100","RH","1110","")))</f>
        <v/>
      </c>
      <c r="V173" t="str" cm="1">
        <f t="array" ref="V173">IF(O173="","",IF(OR(O173="SET",O173="CJMP",O173="JMP"),"",IF(Q173="","0000",_xlfn.SWITCH(Q173,"RA","0000","RB","0010","RC","0100","RD","0110","RE","1000","RF","1010","RG","1100","RH","1110",""))))</f>
        <v/>
      </c>
      <c r="W173" t="str" cm="1">
        <f t="array" ref="W173">IF(OR(O173="JMP",O173="AJMP"),"1110",IF(R173="","",_xlfn.SWITCH(R173,"RA","0000","RB","0010","RC","0100","RD","0110","RE","1000","RF","1010","RG","1100","RH","1110")))</f>
        <v/>
      </c>
      <c r="X173" t="str">
        <f t="shared" si="28"/>
        <v/>
      </c>
      <c r="Y173" t="str">
        <f t="shared" si="29"/>
        <v>0000</v>
      </c>
    </row>
    <row r="174" spans="1:25" x14ac:dyDescent="0.2">
      <c r="A174">
        <f t="shared" si="30"/>
        <v>168</v>
      </c>
      <c r="N174" t="str">
        <f t="shared" si="24"/>
        <v/>
      </c>
      <c r="O174" t="str">
        <f t="shared" si="21"/>
        <v/>
      </c>
      <c r="P174" t="str">
        <f t="shared" si="25"/>
        <v/>
      </c>
      <c r="Q174" t="str">
        <f t="shared" si="22"/>
        <v/>
      </c>
      <c r="R174" t="str">
        <f t="shared" si="23"/>
        <v/>
      </c>
      <c r="S174" s="3" t="str">
        <f t="shared" si="26"/>
        <v/>
      </c>
      <c r="T174" t="str" cm="1">
        <f t="array" ref="T174">_xlfn.SWITCH(O174,"COM","0000","SUB","0001","ADD","0010","DEC","0011","INC","0100","NOT","0101","AND","0110","ORR","0111","SLT","1000","SRT","1001","MOV","1010","SET","1011","SBT","1100","SGT","1101","JMP","1011","AJMP","1110","CMOV","1110","CJMP","1111","")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4" t="str" cm="1">
        <f t="array" ref="U174">IF(OR(O174="CJMP",O174="JMP",O174="SET"),IF(LEFT(P174,1)=":",DEC2BIN(_xlfn.XLOOKUP(P174,$B$6:$B$303,$A$6:$A$303),8),DEC2BIN(P174,8)),IF(O174="SET",DEC2BIN(P174,8),_xlfn.SWITCH(P174,"RA","0000","RB","0010","RC","0100","RD","0110","RE","1000","RF","1010","RG","1100","RH","1110","")))</f>
        <v/>
      </c>
      <c r="V174" t="str" cm="1">
        <f t="array" ref="V174">IF(O174="","",IF(OR(O174="SET",O174="CJMP",O174="JMP"),"",IF(Q174="","0000",_xlfn.SWITCH(Q174,"RA","0000","RB","0010","RC","0100","RD","0110","RE","1000","RF","1010","RG","1100","RH","1110",""))))</f>
        <v/>
      </c>
      <c r="W174" t="str" cm="1">
        <f t="array" ref="W174">IF(OR(O174="JMP",O174="AJMP"),"1110",IF(R174="","",_xlfn.SWITCH(R174,"RA","0000","RB","0010","RC","0100","RD","0110","RE","1000","RF","1010","RG","1100","RH","1110")))</f>
        <v/>
      </c>
      <c r="X174" t="str">
        <f t="shared" si="28"/>
        <v/>
      </c>
      <c r="Y174" t="str">
        <f t="shared" si="29"/>
        <v>0000</v>
      </c>
    </row>
    <row r="175" spans="1:25" x14ac:dyDescent="0.2">
      <c r="A175">
        <f t="shared" si="30"/>
        <v>169</v>
      </c>
      <c r="N175" t="str">
        <f t="shared" si="24"/>
        <v/>
      </c>
      <c r="O175" t="str">
        <f t="shared" si="21"/>
        <v/>
      </c>
      <c r="P175" t="str">
        <f t="shared" si="25"/>
        <v/>
      </c>
      <c r="Q175" t="str">
        <f t="shared" si="22"/>
        <v/>
      </c>
      <c r="R175" t="str">
        <f t="shared" si="23"/>
        <v/>
      </c>
      <c r="S175" s="3" t="str">
        <f t="shared" si="26"/>
        <v/>
      </c>
      <c r="T175" t="str" cm="1">
        <f t="array" ref="T175">_xlfn.SWITCH(O175,"COM","0000","SUB","0001","ADD","0010","DEC","0011","INC","0100","NOT","0101","AND","0110","ORR","0111","SLT","1000","SRT","1001","MOV","1010","SET","1011","SBT","1100","SGT","1101","JMP","1011","AJMP","1110","CMOV","1110","CJMP","1111","")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5" t="str" cm="1">
        <f t="array" ref="U175">IF(OR(O175="CJMP",O175="JMP",O175="SET"),IF(LEFT(P175,1)=":",DEC2BIN(_xlfn.XLOOKUP(P175,$B$6:$B$303,$A$6:$A$303),8),DEC2BIN(P175,8)),IF(O175="SET",DEC2BIN(P175,8),_xlfn.SWITCH(P175,"RA","0000","RB","0010","RC","0100","RD","0110","RE","1000","RF","1010","RG","1100","RH","1110","")))</f>
        <v/>
      </c>
      <c r="V175" t="str" cm="1">
        <f t="array" ref="V175">IF(O175="","",IF(OR(O175="SET",O175="CJMP",O175="JMP"),"",IF(Q175="","0000",_xlfn.SWITCH(Q175,"RA","0000","RB","0010","RC","0100","RD","0110","RE","1000","RF","1010","RG","1100","RH","1110",""))))</f>
        <v/>
      </c>
      <c r="W175" t="str" cm="1">
        <f t="array" ref="W175">IF(OR(O175="JMP",O175="AJMP"),"1110",IF(R175="","",_xlfn.SWITCH(R175,"RA","0000","RB","0010","RC","0100","RD","0110","RE","1000","RF","1010","RG","1100","RH","1110")))</f>
        <v/>
      </c>
      <c r="X175" t="str">
        <f t="shared" si="28"/>
        <v/>
      </c>
      <c r="Y175" t="str">
        <f t="shared" si="29"/>
        <v>0000</v>
      </c>
    </row>
    <row r="176" spans="1:25" x14ac:dyDescent="0.2">
      <c r="A176">
        <f t="shared" si="30"/>
        <v>170</v>
      </c>
      <c r="N176" t="str">
        <f t="shared" si="24"/>
        <v/>
      </c>
      <c r="O176" t="str">
        <f t="shared" si="21"/>
        <v/>
      </c>
      <c r="P176" t="str">
        <f t="shared" si="25"/>
        <v/>
      </c>
      <c r="Q176" t="str">
        <f t="shared" si="22"/>
        <v/>
      </c>
      <c r="R176" t="str">
        <f t="shared" si="23"/>
        <v/>
      </c>
      <c r="S176" s="3" t="str">
        <f t="shared" si="26"/>
        <v/>
      </c>
      <c r="T176" t="str" cm="1">
        <f t="array" ref="T176">_xlfn.SWITCH(O176,"COM","0000","SUB","0001","ADD","0010","DEC","0011","INC","0100","NOT","0101","AND","0110","ORR","0111","SLT","1000","SRT","1001","MOV","1010","SET","1011","SBT","1100","SGT","1101","JMP","1011","AJMP","1110","CMOV","1110","CJMP","1111","")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6" t="str" cm="1">
        <f t="array" ref="U176">IF(OR(O176="CJMP",O176="JMP",O176="SET"),IF(LEFT(P176,1)=":",DEC2BIN(_xlfn.XLOOKUP(P176,$B$6:$B$303,$A$6:$A$303),8),DEC2BIN(P176,8)),IF(O176="SET",DEC2BIN(P176,8),_xlfn.SWITCH(P176,"RA","0000","RB","0010","RC","0100","RD","0110","RE","1000","RF","1010","RG","1100","RH","1110","")))</f>
        <v/>
      </c>
      <c r="V176" t="str" cm="1">
        <f t="array" ref="V176">IF(O176="","",IF(OR(O176="SET",O176="CJMP",O176="JMP"),"",IF(Q176="","0000",_xlfn.SWITCH(Q176,"RA","0000","RB","0010","RC","0100","RD","0110","RE","1000","RF","1010","RG","1100","RH","1110",""))))</f>
        <v/>
      </c>
      <c r="W176" t="str" cm="1">
        <f t="array" ref="W176">IF(OR(O176="JMP",O176="AJMP"),"1110",IF(R176="","",_xlfn.SWITCH(R176,"RA","0000","RB","0010","RC","0100","RD","0110","RE","1000","RF","1010","RG","1100","RH","1110")))</f>
        <v/>
      </c>
      <c r="X176" t="str">
        <f t="shared" si="28"/>
        <v/>
      </c>
      <c r="Y176" t="str">
        <f t="shared" si="29"/>
        <v>0000</v>
      </c>
    </row>
    <row r="177" spans="1:25" x14ac:dyDescent="0.2">
      <c r="A177">
        <f t="shared" si="30"/>
        <v>171</v>
      </c>
      <c r="N177" t="str">
        <f t="shared" si="24"/>
        <v/>
      </c>
      <c r="O177" t="str">
        <f t="shared" si="21"/>
        <v/>
      </c>
      <c r="P177" t="str">
        <f t="shared" si="25"/>
        <v/>
      </c>
      <c r="Q177" t="str">
        <f t="shared" si="22"/>
        <v/>
      </c>
      <c r="R177" t="str">
        <f t="shared" si="23"/>
        <v/>
      </c>
      <c r="S177" s="3" t="str">
        <f t="shared" si="26"/>
        <v/>
      </c>
      <c r="T177" t="str" cm="1">
        <f t="array" ref="T177">_xlfn.SWITCH(O177,"COM","0000","SUB","0001","ADD","0010","DEC","0011","INC","0100","NOT","0101","AND","0110","ORR","0111","SLT","1000","SRT","1001","MOV","1010","SET","1011","SBT","1100","SGT","1101","JMP","1011","AJMP","1110","CMOV","1110","CJMP","1111","")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7" t="str" cm="1">
        <f t="array" ref="U177">IF(OR(O177="CJMP",O177="JMP",O177="SET"),IF(LEFT(P177,1)=":",DEC2BIN(_xlfn.XLOOKUP(P177,$B$6:$B$303,$A$6:$A$303),8),DEC2BIN(P177,8)),IF(O177="SET",DEC2BIN(P177,8),_xlfn.SWITCH(P177,"RA","0000","RB","0010","RC","0100","RD","0110","RE","1000","RF","1010","RG","1100","RH","1110","")))</f>
        <v/>
      </c>
      <c r="V177" t="str" cm="1">
        <f t="array" ref="V177">IF(O177="","",IF(OR(O177="SET",O177="CJMP",O177="JMP"),"",IF(Q177="","0000",_xlfn.SWITCH(Q177,"RA","0000","RB","0010","RC","0100","RD","0110","RE","1000","RF","1010","RG","1100","RH","1110",""))))</f>
        <v/>
      </c>
      <c r="W177" t="str" cm="1">
        <f t="array" ref="W177">IF(OR(O177="JMP",O177="AJMP"),"1110",IF(R177="","",_xlfn.SWITCH(R177,"RA","0000","RB","0010","RC","0100","RD","0110","RE","1000","RF","1010","RG","1100","RH","1110")))</f>
        <v/>
      </c>
      <c r="X177" t="str">
        <f t="shared" si="28"/>
        <v/>
      </c>
      <c r="Y177" t="str">
        <f t="shared" si="29"/>
        <v>0000</v>
      </c>
    </row>
    <row r="178" spans="1:25" x14ac:dyDescent="0.2">
      <c r="A178">
        <f t="shared" si="30"/>
        <v>172</v>
      </c>
      <c r="N178" t="str">
        <f t="shared" si="24"/>
        <v/>
      </c>
      <c r="O178" t="str">
        <f t="shared" si="21"/>
        <v/>
      </c>
      <c r="P178" t="str">
        <f t="shared" si="25"/>
        <v/>
      </c>
      <c r="Q178" t="str">
        <f t="shared" si="22"/>
        <v/>
      </c>
      <c r="R178" t="str">
        <f t="shared" si="23"/>
        <v/>
      </c>
      <c r="S178" s="3" t="str">
        <f t="shared" si="26"/>
        <v/>
      </c>
      <c r="T178" t="str" cm="1">
        <f t="array" ref="T178">_xlfn.SWITCH(O178,"COM","0000","SUB","0001","ADD","0010","DEC","0011","INC","0100","NOT","0101","AND","0110","ORR","0111","SLT","1000","SRT","1001","MOV","1010","SET","1011","SBT","1100","SGT","1101","JMP","1011","AJMP","1110","CMOV","1110","CJMP","1111","")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8" t="str" cm="1">
        <f t="array" ref="U178">IF(OR(O178="CJMP",O178="JMP",O178="SET"),IF(LEFT(P178,1)=":",DEC2BIN(_xlfn.XLOOKUP(P178,$B$6:$B$303,$A$6:$A$303),8),DEC2BIN(P178,8)),IF(O178="SET",DEC2BIN(P178,8),_xlfn.SWITCH(P178,"RA","0000","RB","0010","RC","0100","RD","0110","RE","1000","RF","1010","RG","1100","RH","1110","")))</f>
        <v/>
      </c>
      <c r="V178" t="str" cm="1">
        <f t="array" ref="V178">IF(O178="","",IF(OR(O178="SET",O178="CJMP",O178="JMP"),"",IF(Q178="","0000",_xlfn.SWITCH(Q178,"RA","0000","RB","0010","RC","0100","RD","0110","RE","1000","RF","1010","RG","1100","RH","1110",""))))</f>
        <v/>
      </c>
      <c r="W178" t="str" cm="1">
        <f t="array" ref="W178">IF(OR(O178="JMP",O178="AJMP"),"1110",IF(R178="","",_xlfn.SWITCH(R178,"RA","0000","RB","0010","RC","0100","RD","0110","RE","1000","RF","1010","RG","1100","RH","1110")))</f>
        <v/>
      </c>
      <c r="X178" t="str">
        <f t="shared" si="28"/>
        <v/>
      </c>
      <c r="Y178" t="str">
        <f t="shared" si="29"/>
        <v>0000</v>
      </c>
    </row>
    <row r="179" spans="1:25" x14ac:dyDescent="0.2">
      <c r="A179">
        <f t="shared" si="30"/>
        <v>173</v>
      </c>
      <c r="N179" t="str">
        <f t="shared" si="24"/>
        <v/>
      </c>
      <c r="O179" t="str">
        <f t="shared" ref="O179:O242" si="31">IF(N179="","",LEFT(N179,FIND(" ",N179)-1))</f>
        <v/>
      </c>
      <c r="P179" t="str">
        <f t="shared" si="25"/>
        <v/>
      </c>
      <c r="Q179" t="str">
        <f t="shared" ref="Q179:Q242" si="32">IF(IFERROR(FIND($O179,"CJMP,SET,MOV,SLT,SRT,INC"),0)&gt;0,"",TRIM(MID(SUBSTITUTE($N179," ",REPT(" ",999)),3*999-998,999)))</f>
        <v/>
      </c>
      <c r="R179" t="str">
        <f t="shared" ref="R179:R242" si="33">IF(IFERROR(FIND($O179,"CJMP,SET,MOV,SLT,SRT,INC"),0)&gt;0,TRIM(MID(SUBSTITUTE($N179," ",REPT(" ",999)),3*999-998,999)),TRIM(MID(SUBSTITUTE($N179," ",REPT(" ",999)),4*999-998,999)))</f>
        <v/>
      </c>
      <c r="S179" s="3" t="str">
        <f t="shared" si="26"/>
        <v/>
      </c>
      <c r="T179" t="str" cm="1">
        <f t="array" ref="T179">_xlfn.SWITCH(O179,"COM","0000","SUB","0001","ADD","0010","DEC","0011","INC","0100","NOT","0101","AND","0110","ORR","0111","SLT","1000","SRT","1001","MOV","1010","SET","1011","SBT","1100","SGT","1101","JMP","1011","AJMP","1110","CMOV","1110","CJMP","1111","")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9" t="str" cm="1">
        <f t="array" ref="U179">IF(OR(O179="CJMP",O179="JMP",O179="SET"),IF(LEFT(P179,1)=":",DEC2BIN(_xlfn.XLOOKUP(P179,$B$6:$B$303,$A$6:$A$303),8),DEC2BIN(P179,8)),IF(O179="SET",DEC2BIN(P179,8),_xlfn.SWITCH(P179,"RA","0000","RB","0010","RC","0100","RD","0110","RE","1000","RF","1010","RG","1100","RH","1110","")))</f>
        <v/>
      </c>
      <c r="V179" t="str" cm="1">
        <f t="array" ref="V179">IF(O179="","",IF(OR(O179="SET",O179="CJMP",O179="JMP"),"",IF(Q179="","0000",_xlfn.SWITCH(Q179,"RA","0000","RB","0010","RC","0100","RD","0110","RE","1000","RF","1010","RG","1100","RH","1110",""))))</f>
        <v/>
      </c>
      <c r="W179" t="str" cm="1">
        <f t="array" ref="W179">IF(OR(O179="JMP",O179="AJMP"),"1110",IF(R179="","",_xlfn.SWITCH(R179,"RA","0000","RB","0010","RC","0100","RD","0110","RE","1000","RF","1010","RG","1100","RH","1110")))</f>
        <v/>
      </c>
      <c r="X179" t="str">
        <f t="shared" si="28"/>
        <v/>
      </c>
      <c r="Y179" t="str">
        <f t="shared" si="29"/>
        <v>0000</v>
      </c>
    </row>
    <row r="180" spans="1:25" x14ac:dyDescent="0.2">
      <c r="A180">
        <f t="shared" si="30"/>
        <v>174</v>
      </c>
      <c r="N180" t="str">
        <f t="shared" si="24"/>
        <v/>
      </c>
      <c r="O180" t="str">
        <f t="shared" si="31"/>
        <v/>
      </c>
      <c r="P180" t="str">
        <f t="shared" si="25"/>
        <v/>
      </c>
      <c r="Q180" t="str">
        <f t="shared" si="32"/>
        <v/>
      </c>
      <c r="R180" t="str">
        <f t="shared" si="33"/>
        <v/>
      </c>
      <c r="S180" s="3" t="str">
        <f t="shared" si="26"/>
        <v/>
      </c>
      <c r="T180" t="str" cm="1">
        <f t="array" ref="T180">_xlfn.SWITCH(O180,"COM","0000","SUB","0001","ADD","0010","DEC","0011","INC","0100","NOT","0101","AND","0110","ORR","0111","SLT","1000","SRT","1001","MOV","1010","SET","1011","SBT","1100","SGT","1101","JMP","1011","AJMP","1110","CMOV","1110","CJMP","1111","")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0" t="str" cm="1">
        <f t="array" ref="U180">IF(OR(O180="CJMP",O180="JMP",O180="SET"),IF(LEFT(P180,1)=":",DEC2BIN(_xlfn.XLOOKUP(P180,$B$6:$B$303,$A$6:$A$303),8),DEC2BIN(P180,8)),IF(O180="SET",DEC2BIN(P180,8),_xlfn.SWITCH(P180,"RA","0000","RB","0010","RC","0100","RD","0110","RE","1000","RF","1010","RG","1100","RH","1110","")))</f>
        <v/>
      </c>
      <c r="V180" t="str" cm="1">
        <f t="array" ref="V180">IF(O180="","",IF(OR(O180="SET",O180="CJMP",O180="JMP"),"",IF(Q180="","0000",_xlfn.SWITCH(Q180,"RA","0000","RB","0010","RC","0100","RD","0110","RE","1000","RF","1010","RG","1100","RH","1110",""))))</f>
        <v/>
      </c>
      <c r="W180" t="str" cm="1">
        <f t="array" ref="W180">IF(OR(O180="JMP",O180="AJMP"),"1110",IF(R180="","",_xlfn.SWITCH(R180,"RA","0000","RB","0010","RC","0100","RD","0110","RE","1000","RF","1010","RG","1100","RH","1110")))</f>
        <v/>
      </c>
      <c r="X180" t="str">
        <f t="shared" si="28"/>
        <v/>
      </c>
      <c r="Y180" t="str">
        <f t="shared" si="29"/>
        <v>0000</v>
      </c>
    </row>
    <row r="181" spans="1:25" x14ac:dyDescent="0.2">
      <c r="A181">
        <f t="shared" si="30"/>
        <v>175</v>
      </c>
      <c r="N181" t="str">
        <f t="shared" si="24"/>
        <v/>
      </c>
      <c r="O181" t="str">
        <f t="shared" si="31"/>
        <v/>
      </c>
      <c r="P181" t="str">
        <f t="shared" si="25"/>
        <v/>
      </c>
      <c r="Q181" t="str">
        <f t="shared" si="32"/>
        <v/>
      </c>
      <c r="R181" t="str">
        <f t="shared" si="33"/>
        <v/>
      </c>
      <c r="S181" s="3" t="str">
        <f t="shared" si="26"/>
        <v/>
      </c>
      <c r="T181" t="str" cm="1">
        <f t="array" ref="T181">_xlfn.SWITCH(O181,"COM","0000","SUB","0001","ADD","0010","DEC","0011","INC","0100","NOT","0101","AND","0110","ORR","0111","SLT","1000","SRT","1001","MOV","1010","SET","1011","SBT","1100","SGT","1101","JMP","1011","AJMP","1110","CMOV","1110","CJMP","1111","")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1" t="str" cm="1">
        <f t="array" ref="U181">IF(OR(O181="CJMP",O181="JMP",O181="SET"),IF(LEFT(P181,1)=":",DEC2BIN(_xlfn.XLOOKUP(P181,$B$6:$B$303,$A$6:$A$303),8),DEC2BIN(P181,8)),IF(O181="SET",DEC2BIN(P181,8),_xlfn.SWITCH(P181,"RA","0000","RB","0010","RC","0100","RD","0110","RE","1000","RF","1010","RG","1100","RH","1110","")))</f>
        <v/>
      </c>
      <c r="V181" t="str" cm="1">
        <f t="array" ref="V181">IF(O181="","",IF(OR(O181="SET",O181="CJMP",O181="JMP"),"",IF(Q181="","0000",_xlfn.SWITCH(Q181,"RA","0000","RB","0010","RC","0100","RD","0110","RE","1000","RF","1010","RG","1100","RH","1110",""))))</f>
        <v/>
      </c>
      <c r="W181" t="str" cm="1">
        <f t="array" ref="W181">IF(OR(O181="JMP",O181="AJMP"),"1110",IF(R181="","",_xlfn.SWITCH(R181,"RA","0000","RB","0010","RC","0100","RD","0110","RE","1000","RF","1010","RG","1100","RH","1110")))</f>
        <v/>
      </c>
      <c r="X181" t="str">
        <f t="shared" si="28"/>
        <v/>
      </c>
      <c r="Y181" t="str">
        <f t="shared" si="29"/>
        <v>0000</v>
      </c>
    </row>
    <row r="182" spans="1:25" x14ac:dyDescent="0.2">
      <c r="A182">
        <f t="shared" si="30"/>
        <v>176</v>
      </c>
      <c r="N182" t="str">
        <f t="shared" si="24"/>
        <v/>
      </c>
      <c r="O182" t="str">
        <f t="shared" si="31"/>
        <v/>
      </c>
      <c r="P182" t="str">
        <f t="shared" si="25"/>
        <v/>
      </c>
      <c r="Q182" t="str">
        <f t="shared" si="32"/>
        <v/>
      </c>
      <c r="R182" t="str">
        <f t="shared" si="33"/>
        <v/>
      </c>
      <c r="S182" s="3" t="str">
        <f t="shared" si="26"/>
        <v/>
      </c>
      <c r="T182" t="str" cm="1">
        <f t="array" ref="T182">_xlfn.SWITCH(O182,"COM","0000","SUB","0001","ADD","0010","DEC","0011","INC","0100","NOT","0101","AND","0110","ORR","0111","SLT","1000","SRT","1001","MOV","1010","SET","1011","SBT","1100","SGT","1101","JMP","1011","AJMP","1110","CMOV","1110","CJMP","1111","")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2" t="str" cm="1">
        <f t="array" ref="U182">IF(OR(O182="CJMP",O182="JMP",O182="SET"),IF(LEFT(P182,1)=":",DEC2BIN(_xlfn.XLOOKUP(P182,$B$6:$B$303,$A$6:$A$303),8),DEC2BIN(P182,8)),IF(O182="SET",DEC2BIN(P182,8),_xlfn.SWITCH(P182,"RA","0000","RB","0010","RC","0100","RD","0110","RE","1000","RF","1010","RG","1100","RH","1110","")))</f>
        <v/>
      </c>
      <c r="V182" t="str" cm="1">
        <f t="array" ref="V182">IF(O182="","",IF(OR(O182="SET",O182="CJMP",O182="JMP"),"",IF(Q182="","0000",_xlfn.SWITCH(Q182,"RA","0000","RB","0010","RC","0100","RD","0110","RE","1000","RF","1010","RG","1100","RH","1110",""))))</f>
        <v/>
      </c>
      <c r="W182" t="str" cm="1">
        <f t="array" ref="W182">IF(OR(O182="JMP",O182="AJMP"),"1110",IF(R182="","",_xlfn.SWITCH(R182,"RA","0000","RB","0010","RC","0100","RD","0110","RE","1000","RF","1010","RG","1100","RH","1110")))</f>
        <v/>
      </c>
      <c r="X182" t="str">
        <f t="shared" si="28"/>
        <v/>
      </c>
      <c r="Y182" t="str">
        <f t="shared" si="29"/>
        <v>0000</v>
      </c>
    </row>
    <row r="183" spans="1:25" x14ac:dyDescent="0.2">
      <c r="A183">
        <f t="shared" si="30"/>
        <v>177</v>
      </c>
      <c r="N183" t="str">
        <f t="shared" si="24"/>
        <v/>
      </c>
      <c r="O183" t="str">
        <f t="shared" si="31"/>
        <v/>
      </c>
      <c r="P183" t="str">
        <f t="shared" si="25"/>
        <v/>
      </c>
      <c r="Q183" t="str">
        <f t="shared" si="32"/>
        <v/>
      </c>
      <c r="R183" t="str">
        <f t="shared" si="33"/>
        <v/>
      </c>
      <c r="S183" s="3" t="str">
        <f t="shared" si="26"/>
        <v/>
      </c>
      <c r="T183" t="str" cm="1">
        <f t="array" ref="T183">_xlfn.SWITCH(O183,"COM","0000","SUB","0001","ADD","0010","DEC","0011","INC","0100","NOT","0101","AND","0110","ORR","0111","SLT","1000","SRT","1001","MOV","1010","SET","1011","SBT","1100","SGT","1101","JMP","1011","AJMP","1110","CMOV","1110","CJMP","1111","")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3" t="str" cm="1">
        <f t="array" ref="U183">IF(OR(O183="CJMP",O183="JMP",O183="SET"),IF(LEFT(P183,1)=":",DEC2BIN(_xlfn.XLOOKUP(P183,$B$6:$B$303,$A$6:$A$303),8),DEC2BIN(P183,8)),IF(O183="SET",DEC2BIN(P183,8),_xlfn.SWITCH(P183,"RA","0000","RB","0010","RC","0100","RD","0110","RE","1000","RF","1010","RG","1100","RH","1110","")))</f>
        <v/>
      </c>
      <c r="V183" t="str" cm="1">
        <f t="array" ref="V183">IF(O183="","",IF(OR(O183="SET",O183="CJMP",O183="JMP"),"",IF(Q183="","0000",_xlfn.SWITCH(Q183,"RA","0000","RB","0010","RC","0100","RD","0110","RE","1000","RF","1010","RG","1100","RH","1110",""))))</f>
        <v/>
      </c>
      <c r="W183" t="str" cm="1">
        <f t="array" ref="W183">IF(OR(O183="JMP",O183="AJMP"),"1110",IF(R183="","",_xlfn.SWITCH(R183,"RA","0000","RB","0010","RC","0100","RD","0110","RE","1000","RF","1010","RG","1100","RH","1110")))</f>
        <v/>
      </c>
      <c r="X183" t="str">
        <f t="shared" si="28"/>
        <v/>
      </c>
      <c r="Y183" t="str">
        <f t="shared" si="29"/>
        <v>0000</v>
      </c>
    </row>
    <row r="184" spans="1:25" x14ac:dyDescent="0.2">
      <c r="A184">
        <f t="shared" si="30"/>
        <v>178</v>
      </c>
      <c r="N184" t="str">
        <f t="shared" si="24"/>
        <v/>
      </c>
      <c r="O184" t="str">
        <f t="shared" si="31"/>
        <v/>
      </c>
      <c r="P184" t="str">
        <f t="shared" si="25"/>
        <v/>
      </c>
      <c r="Q184" t="str">
        <f t="shared" si="32"/>
        <v/>
      </c>
      <c r="R184" t="str">
        <f t="shared" si="33"/>
        <v/>
      </c>
      <c r="S184" s="3" t="str">
        <f t="shared" si="26"/>
        <v/>
      </c>
      <c r="T184" t="str" cm="1">
        <f t="array" ref="T184">_xlfn.SWITCH(O184,"COM","0000","SUB","0001","ADD","0010","DEC","0011","INC","0100","NOT","0101","AND","0110","ORR","0111","SLT","1000","SRT","1001","MOV","1010","SET","1011","SBT","1100","SGT","1101","JMP","1011","AJMP","1110","CMOV","1110","CJMP","1111","")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4" t="str" cm="1">
        <f t="array" ref="U184">IF(OR(O184="CJMP",O184="JMP",O184="SET"),IF(LEFT(P184,1)=":",DEC2BIN(_xlfn.XLOOKUP(P184,$B$6:$B$303,$A$6:$A$303),8),DEC2BIN(P184,8)),IF(O184="SET",DEC2BIN(P184,8),_xlfn.SWITCH(P184,"RA","0000","RB","0010","RC","0100","RD","0110","RE","1000","RF","1010","RG","1100","RH","1110","")))</f>
        <v/>
      </c>
      <c r="V184" t="str" cm="1">
        <f t="array" ref="V184">IF(O184="","",IF(OR(O184="SET",O184="CJMP",O184="JMP"),"",IF(Q184="","0000",_xlfn.SWITCH(Q184,"RA","0000","RB","0010","RC","0100","RD","0110","RE","1000","RF","1010","RG","1100","RH","1110",""))))</f>
        <v/>
      </c>
      <c r="W184" t="str" cm="1">
        <f t="array" ref="W184">IF(OR(O184="JMP",O184="AJMP"),"1110",IF(R184="","",_xlfn.SWITCH(R184,"RA","0000","RB","0010","RC","0100","RD","0110","RE","1000","RF","1010","RG","1100","RH","1110")))</f>
        <v/>
      </c>
      <c r="X184" t="str">
        <f t="shared" si="28"/>
        <v/>
      </c>
      <c r="Y184" t="str">
        <f t="shared" si="29"/>
        <v>0000</v>
      </c>
    </row>
    <row r="185" spans="1:25" x14ac:dyDescent="0.2">
      <c r="A185">
        <f t="shared" si="30"/>
        <v>179</v>
      </c>
      <c r="N185" t="str">
        <f t="shared" si="24"/>
        <v/>
      </c>
      <c r="O185" t="str">
        <f t="shared" si="31"/>
        <v/>
      </c>
      <c r="P185" t="str">
        <f t="shared" si="25"/>
        <v/>
      </c>
      <c r="Q185" t="str">
        <f t="shared" si="32"/>
        <v/>
      </c>
      <c r="R185" t="str">
        <f t="shared" si="33"/>
        <v/>
      </c>
      <c r="S185" s="3" t="str">
        <f t="shared" si="26"/>
        <v/>
      </c>
      <c r="T185" t="str" cm="1">
        <f t="array" ref="T185">_xlfn.SWITCH(O185,"COM","0000","SUB","0001","ADD","0010","DEC","0011","INC","0100","NOT","0101","AND","0110","ORR","0111","SLT","1000","SRT","1001","MOV","1010","SET","1011","SBT","1100","SGT","1101","JMP","1011","AJMP","1110","CMOV","1110","CJMP","1111","")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5" t="str" cm="1">
        <f t="array" ref="U185">IF(OR(O185="CJMP",O185="JMP",O185="SET"),IF(LEFT(P185,1)=":",DEC2BIN(_xlfn.XLOOKUP(P185,$B$6:$B$303,$A$6:$A$303),8),DEC2BIN(P185,8)),IF(O185="SET",DEC2BIN(P185,8),_xlfn.SWITCH(P185,"RA","0000","RB","0010","RC","0100","RD","0110","RE","1000","RF","1010","RG","1100","RH","1110","")))</f>
        <v/>
      </c>
      <c r="V185" t="str" cm="1">
        <f t="array" ref="V185">IF(O185="","",IF(OR(O185="SET",O185="CJMP",O185="JMP"),"",IF(Q185="","0000",_xlfn.SWITCH(Q185,"RA","0000","RB","0010","RC","0100","RD","0110","RE","1000","RF","1010","RG","1100","RH","1110",""))))</f>
        <v/>
      </c>
      <c r="W185" t="str" cm="1">
        <f t="array" ref="W185">IF(OR(O185="JMP",O185="AJMP"),"1110",IF(R185="","",_xlfn.SWITCH(R185,"RA","0000","RB","0010","RC","0100","RD","0110","RE","1000","RF","1010","RG","1100","RH","1110")))</f>
        <v/>
      </c>
      <c r="X185" t="str">
        <f t="shared" si="28"/>
        <v/>
      </c>
      <c r="Y185" t="str">
        <f t="shared" si="29"/>
        <v>0000</v>
      </c>
    </row>
    <row r="186" spans="1:25" x14ac:dyDescent="0.2">
      <c r="A186">
        <f t="shared" si="30"/>
        <v>180</v>
      </c>
      <c r="N186" t="str">
        <f t="shared" si="24"/>
        <v/>
      </c>
      <c r="O186" t="str">
        <f t="shared" si="31"/>
        <v/>
      </c>
      <c r="P186" t="str">
        <f t="shared" si="25"/>
        <v/>
      </c>
      <c r="Q186" t="str">
        <f t="shared" si="32"/>
        <v/>
      </c>
      <c r="R186" t="str">
        <f t="shared" si="33"/>
        <v/>
      </c>
      <c r="S186" s="3" t="str">
        <f t="shared" si="26"/>
        <v/>
      </c>
      <c r="T186" t="str" cm="1">
        <f t="array" ref="T186">_xlfn.SWITCH(O186,"COM","0000","SUB","0001","ADD","0010","DEC","0011","INC","0100","NOT","0101","AND","0110","ORR","0111","SLT","1000","SRT","1001","MOV","1010","SET","1011","SBT","1100","SGT","1101","JMP","1011","AJMP","1110","CMOV","1110","CJMP","1111","")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6" t="str" cm="1">
        <f t="array" ref="U186">IF(OR(O186="CJMP",O186="JMP",O186="SET"),IF(LEFT(P186,1)=":",DEC2BIN(_xlfn.XLOOKUP(P186,$B$6:$B$303,$A$6:$A$303),8),DEC2BIN(P186,8)),IF(O186="SET",DEC2BIN(P186,8),_xlfn.SWITCH(P186,"RA","0000","RB","0010","RC","0100","RD","0110","RE","1000","RF","1010","RG","1100","RH","1110","")))</f>
        <v/>
      </c>
      <c r="V186" t="str" cm="1">
        <f t="array" ref="V186">IF(O186="","",IF(OR(O186="SET",O186="CJMP",O186="JMP"),"",IF(Q186="","0000",_xlfn.SWITCH(Q186,"RA","0000","RB","0010","RC","0100","RD","0110","RE","1000","RF","1010","RG","1100","RH","1110",""))))</f>
        <v/>
      </c>
      <c r="W186" t="str" cm="1">
        <f t="array" ref="W186">IF(OR(O186="JMP",O186="AJMP"),"1110",IF(R186="","",_xlfn.SWITCH(R186,"RA","0000","RB","0010","RC","0100","RD","0110","RE","1000","RF","1010","RG","1100","RH","1110")))</f>
        <v/>
      </c>
      <c r="X186" t="str">
        <f t="shared" si="28"/>
        <v/>
      </c>
      <c r="Y186" t="str">
        <f t="shared" si="29"/>
        <v>0000</v>
      </c>
    </row>
    <row r="187" spans="1:25" x14ac:dyDescent="0.2">
      <c r="A187">
        <f t="shared" si="30"/>
        <v>181</v>
      </c>
      <c r="N187" t="str">
        <f t="shared" si="24"/>
        <v/>
      </c>
      <c r="O187" t="str">
        <f t="shared" si="31"/>
        <v/>
      </c>
      <c r="P187" t="str">
        <f t="shared" si="25"/>
        <v/>
      </c>
      <c r="Q187" t="str">
        <f t="shared" si="32"/>
        <v/>
      </c>
      <c r="R187" t="str">
        <f t="shared" si="33"/>
        <v/>
      </c>
      <c r="S187" s="3" t="str">
        <f t="shared" si="26"/>
        <v/>
      </c>
      <c r="T187" t="str" cm="1">
        <f t="array" ref="T187">_xlfn.SWITCH(O187,"COM","0000","SUB","0001","ADD","0010","DEC","0011","INC","0100","NOT","0101","AND","0110","ORR","0111","SLT","1000","SRT","1001","MOV","1010","SET","1011","SBT","1100","SGT","1101","JMP","1011","AJMP","1110","CMOV","1110","CJMP","1111","")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7" t="str" cm="1">
        <f t="array" ref="U187">IF(OR(O187="CJMP",O187="JMP",O187="SET"),IF(LEFT(P187,1)=":",DEC2BIN(_xlfn.XLOOKUP(P187,$B$6:$B$303,$A$6:$A$303),8),DEC2BIN(P187,8)),IF(O187="SET",DEC2BIN(P187,8),_xlfn.SWITCH(P187,"RA","0000","RB","0010","RC","0100","RD","0110","RE","1000","RF","1010","RG","1100","RH","1110","")))</f>
        <v/>
      </c>
      <c r="V187" t="str" cm="1">
        <f t="array" ref="V187">IF(O187="","",IF(OR(O187="SET",O187="CJMP",O187="JMP"),"",IF(Q187="","0000",_xlfn.SWITCH(Q187,"RA","0000","RB","0010","RC","0100","RD","0110","RE","1000","RF","1010","RG","1100","RH","1110",""))))</f>
        <v/>
      </c>
      <c r="W187" t="str" cm="1">
        <f t="array" ref="W187">IF(OR(O187="JMP",O187="AJMP"),"1110",IF(R187="","",_xlfn.SWITCH(R187,"RA","0000","RB","0010","RC","0100","RD","0110","RE","1000","RF","1010","RG","1100","RH","1110")))</f>
        <v/>
      </c>
      <c r="X187" t="str">
        <f t="shared" si="28"/>
        <v/>
      </c>
      <c r="Y187" t="str">
        <f t="shared" si="29"/>
        <v>0000</v>
      </c>
    </row>
    <row r="188" spans="1:25" x14ac:dyDescent="0.2">
      <c r="A188">
        <f t="shared" si="30"/>
        <v>182</v>
      </c>
      <c r="N188" t="str">
        <f t="shared" si="24"/>
        <v/>
      </c>
      <c r="O188" t="str">
        <f t="shared" si="31"/>
        <v/>
      </c>
      <c r="P188" t="str">
        <f t="shared" si="25"/>
        <v/>
      </c>
      <c r="Q188" t="str">
        <f t="shared" si="32"/>
        <v/>
      </c>
      <c r="R188" t="str">
        <f t="shared" si="33"/>
        <v/>
      </c>
      <c r="S188" s="3" t="str">
        <f t="shared" si="26"/>
        <v/>
      </c>
      <c r="T188" t="str" cm="1">
        <f t="array" ref="T188">_xlfn.SWITCH(O188,"COM","0000","SUB","0001","ADD","0010","DEC","0011","INC","0100","NOT","0101","AND","0110","ORR","0111","SLT","1000","SRT","1001","MOV","1010","SET","1011","SBT","1100","SGT","1101","JMP","1011","AJMP","1110","CMOV","1110","CJMP","1111","")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8" t="str" cm="1">
        <f t="array" ref="U188">IF(OR(O188="CJMP",O188="JMP",O188="SET"),IF(LEFT(P188,1)=":",DEC2BIN(_xlfn.XLOOKUP(P188,$B$6:$B$303,$A$6:$A$303),8),DEC2BIN(P188,8)),IF(O188="SET",DEC2BIN(P188,8),_xlfn.SWITCH(P188,"RA","0000","RB","0010","RC","0100","RD","0110","RE","1000","RF","1010","RG","1100","RH","1110","")))</f>
        <v/>
      </c>
      <c r="V188" t="str" cm="1">
        <f t="array" ref="V188">IF(O188="","",IF(OR(O188="SET",O188="CJMP",O188="JMP"),"",IF(Q188="","0000",_xlfn.SWITCH(Q188,"RA","0000","RB","0010","RC","0100","RD","0110","RE","1000","RF","1010","RG","1100","RH","1110",""))))</f>
        <v/>
      </c>
      <c r="W188" t="str" cm="1">
        <f t="array" ref="W188">IF(OR(O188="JMP",O188="AJMP"),"1110",IF(R188="","",_xlfn.SWITCH(R188,"RA","0000","RB","0010","RC","0100","RD","0110","RE","1000","RF","1010","RG","1100","RH","1110")))</f>
        <v/>
      </c>
      <c r="X188" t="str">
        <f t="shared" si="28"/>
        <v/>
      </c>
      <c r="Y188" t="str">
        <f t="shared" si="29"/>
        <v>0000</v>
      </c>
    </row>
    <row r="189" spans="1:25" x14ac:dyDescent="0.2">
      <c r="A189">
        <f t="shared" si="30"/>
        <v>183</v>
      </c>
      <c r="N189" t="str">
        <f t="shared" si="24"/>
        <v/>
      </c>
      <c r="O189" t="str">
        <f t="shared" si="31"/>
        <v/>
      </c>
      <c r="P189" t="str">
        <f t="shared" si="25"/>
        <v/>
      </c>
      <c r="Q189" t="str">
        <f t="shared" si="32"/>
        <v/>
      </c>
      <c r="R189" t="str">
        <f t="shared" si="33"/>
        <v/>
      </c>
      <c r="S189" s="3" t="str">
        <f t="shared" si="26"/>
        <v/>
      </c>
      <c r="T189" t="str" cm="1">
        <f t="array" ref="T189">_xlfn.SWITCH(O189,"COM","0000","SUB","0001","ADD","0010","DEC","0011","INC","0100","NOT","0101","AND","0110","ORR","0111","SLT","1000","SRT","1001","MOV","1010","SET","1011","SBT","1100","SGT","1101","JMP","1011","AJMP","1110","CMOV","1110","CJMP","1111","")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9" t="str" cm="1">
        <f t="array" ref="U189">IF(OR(O189="CJMP",O189="JMP",O189="SET"),IF(LEFT(P189,1)=":",DEC2BIN(_xlfn.XLOOKUP(P189,$B$6:$B$303,$A$6:$A$303),8),DEC2BIN(P189,8)),IF(O189="SET",DEC2BIN(P189,8),_xlfn.SWITCH(P189,"RA","0000","RB","0010","RC","0100","RD","0110","RE","1000","RF","1010","RG","1100","RH","1110","")))</f>
        <v/>
      </c>
      <c r="V189" t="str" cm="1">
        <f t="array" ref="V189">IF(O189="","",IF(OR(O189="SET",O189="CJMP",O189="JMP"),"",IF(Q189="","0000",_xlfn.SWITCH(Q189,"RA","0000","RB","0010","RC","0100","RD","0110","RE","1000","RF","1010","RG","1100","RH","1110",""))))</f>
        <v/>
      </c>
      <c r="W189" t="str" cm="1">
        <f t="array" ref="W189">IF(OR(O189="JMP",O189="AJMP"),"1110",IF(R189="","",_xlfn.SWITCH(R189,"RA","0000","RB","0010","RC","0100","RD","0110","RE","1000","RF","1010","RG","1100","RH","1110")))</f>
        <v/>
      </c>
      <c r="X189" t="str">
        <f t="shared" si="28"/>
        <v/>
      </c>
      <c r="Y189" t="str">
        <f t="shared" si="29"/>
        <v>0000</v>
      </c>
    </row>
    <row r="190" spans="1:25" x14ac:dyDescent="0.2">
      <c r="A190">
        <f t="shared" si="30"/>
        <v>184</v>
      </c>
      <c r="N190" t="str">
        <f t="shared" si="24"/>
        <v/>
      </c>
      <c r="O190" t="str">
        <f t="shared" si="31"/>
        <v/>
      </c>
      <c r="P190" t="str">
        <f t="shared" si="25"/>
        <v/>
      </c>
      <c r="Q190" t="str">
        <f t="shared" si="32"/>
        <v/>
      </c>
      <c r="R190" t="str">
        <f t="shared" si="33"/>
        <v/>
      </c>
      <c r="S190" s="3" t="str">
        <f t="shared" si="26"/>
        <v/>
      </c>
      <c r="T190" t="str" cm="1">
        <f t="array" ref="T190">_xlfn.SWITCH(O190,"COM","0000","SUB","0001","ADD","0010","DEC","0011","INC","0100","NOT","0101","AND","0110","ORR","0111","SLT","1000","SRT","1001","MOV","1010","SET","1011","SBT","1100","SGT","1101","JMP","1011","AJMP","1110","CMOV","1110","CJMP","1111","")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0" t="str" cm="1">
        <f t="array" ref="U190">IF(OR(O190="CJMP",O190="JMP",O190="SET"),IF(LEFT(P190,1)=":",DEC2BIN(_xlfn.XLOOKUP(P190,$B$6:$B$303,$A$6:$A$303),8),DEC2BIN(P190,8)),IF(O190="SET",DEC2BIN(P190,8),_xlfn.SWITCH(P190,"RA","0000","RB","0010","RC","0100","RD","0110","RE","1000","RF","1010","RG","1100","RH","1110","")))</f>
        <v/>
      </c>
      <c r="V190" t="str" cm="1">
        <f t="array" ref="V190">IF(O190="","",IF(OR(O190="SET",O190="CJMP",O190="JMP"),"",IF(Q190="","0000",_xlfn.SWITCH(Q190,"RA","0000","RB","0010","RC","0100","RD","0110","RE","1000","RF","1010","RG","1100","RH","1110",""))))</f>
        <v/>
      </c>
      <c r="W190" t="str" cm="1">
        <f t="array" ref="W190">IF(OR(O190="JMP",O190="AJMP"),"1110",IF(R190="","",_xlfn.SWITCH(R190,"RA","0000","RB","0010","RC","0100","RD","0110","RE","1000","RF","1010","RG","1100","RH","1110")))</f>
        <v/>
      </c>
      <c r="X190" t="str">
        <f t="shared" si="28"/>
        <v/>
      </c>
      <c r="Y190" t="str">
        <f t="shared" si="29"/>
        <v>0000</v>
      </c>
    </row>
    <row r="191" spans="1:25" x14ac:dyDescent="0.2">
      <c r="A191">
        <f t="shared" si="30"/>
        <v>185</v>
      </c>
      <c r="N191" t="str">
        <f t="shared" si="24"/>
        <v/>
      </c>
      <c r="O191" t="str">
        <f t="shared" si="31"/>
        <v/>
      </c>
      <c r="P191" t="str">
        <f t="shared" si="25"/>
        <v/>
      </c>
      <c r="Q191" t="str">
        <f t="shared" si="32"/>
        <v/>
      </c>
      <c r="R191" t="str">
        <f t="shared" si="33"/>
        <v/>
      </c>
      <c r="S191" s="3" t="str">
        <f t="shared" si="26"/>
        <v/>
      </c>
      <c r="T191" t="str" cm="1">
        <f t="array" ref="T191">_xlfn.SWITCH(O191,"COM","0000","SUB","0001","ADD","0010","DEC","0011","INC","0100","NOT","0101","AND","0110","ORR","0111","SLT","1000","SRT","1001","MOV","1010","SET","1011","SBT","1100","SGT","1101","JMP","1011","AJMP","1110","CMOV","1110","CJMP","1111","")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1" t="str" cm="1">
        <f t="array" ref="U191">IF(OR(O191="CJMP",O191="JMP",O191="SET"),IF(LEFT(P191,1)=":",DEC2BIN(_xlfn.XLOOKUP(P191,$B$6:$B$303,$A$6:$A$303),8),DEC2BIN(P191,8)),IF(O191="SET",DEC2BIN(P191,8),_xlfn.SWITCH(P191,"RA","0000","RB","0010","RC","0100","RD","0110","RE","1000","RF","1010","RG","1100","RH","1110","")))</f>
        <v/>
      </c>
      <c r="V191" t="str" cm="1">
        <f t="array" ref="V191">IF(O191="","",IF(OR(O191="SET",O191="CJMP",O191="JMP"),"",IF(Q191="","0000",_xlfn.SWITCH(Q191,"RA","0000","RB","0010","RC","0100","RD","0110","RE","1000","RF","1010","RG","1100","RH","1110",""))))</f>
        <v/>
      </c>
      <c r="W191" t="str" cm="1">
        <f t="array" ref="W191">IF(OR(O191="JMP",O191="AJMP"),"1110",IF(R191="","",_xlfn.SWITCH(R191,"RA","0000","RB","0010","RC","0100","RD","0110","RE","1000","RF","1010","RG","1100","RH","1110")))</f>
        <v/>
      </c>
      <c r="X191" t="str">
        <f t="shared" si="28"/>
        <v/>
      </c>
      <c r="Y191" t="str">
        <f t="shared" si="29"/>
        <v>0000</v>
      </c>
    </row>
    <row r="192" spans="1:25" x14ac:dyDescent="0.2">
      <c r="A192">
        <f t="shared" si="30"/>
        <v>186</v>
      </c>
      <c r="N192" t="str">
        <f t="shared" si="24"/>
        <v/>
      </c>
      <c r="O192" t="str">
        <f t="shared" si="31"/>
        <v/>
      </c>
      <c r="P192" t="str">
        <f t="shared" si="25"/>
        <v/>
      </c>
      <c r="Q192" t="str">
        <f t="shared" si="32"/>
        <v/>
      </c>
      <c r="R192" t="str">
        <f t="shared" si="33"/>
        <v/>
      </c>
      <c r="S192" s="3" t="str">
        <f t="shared" si="26"/>
        <v/>
      </c>
      <c r="T192" t="str" cm="1">
        <f t="array" ref="T192">_xlfn.SWITCH(O192,"COM","0000","SUB","0001","ADD","0010","DEC","0011","INC","0100","NOT","0101","AND","0110","ORR","0111","SLT","1000","SRT","1001","MOV","1010","SET","1011","SBT","1100","SGT","1101","JMP","1011","AJMP","1110","CMOV","1110","CJMP","1111","")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2" t="str" cm="1">
        <f t="array" ref="U192">IF(OR(O192="CJMP",O192="JMP",O192="SET"),IF(LEFT(P192,1)=":",DEC2BIN(_xlfn.XLOOKUP(P192,$B$6:$B$303,$A$6:$A$303),8),DEC2BIN(P192,8)),IF(O192="SET",DEC2BIN(P192,8),_xlfn.SWITCH(P192,"RA","0000","RB","0010","RC","0100","RD","0110","RE","1000","RF","1010","RG","1100","RH","1110","")))</f>
        <v/>
      </c>
      <c r="V192" t="str" cm="1">
        <f t="array" ref="V192">IF(O192="","",IF(OR(O192="SET",O192="CJMP",O192="JMP"),"",IF(Q192="","0000",_xlfn.SWITCH(Q192,"RA","0000","RB","0010","RC","0100","RD","0110","RE","1000","RF","1010","RG","1100","RH","1110",""))))</f>
        <v/>
      </c>
      <c r="W192" t="str" cm="1">
        <f t="array" ref="W192">IF(OR(O192="JMP",O192="AJMP"),"1110",IF(R192="","",_xlfn.SWITCH(R192,"RA","0000","RB","0010","RC","0100","RD","0110","RE","1000","RF","1010","RG","1100","RH","1110")))</f>
        <v/>
      </c>
      <c r="X192" t="str">
        <f t="shared" si="28"/>
        <v/>
      </c>
      <c r="Y192" t="str">
        <f t="shared" si="29"/>
        <v>0000</v>
      </c>
    </row>
    <row r="193" spans="1:25" x14ac:dyDescent="0.2">
      <c r="A193">
        <f t="shared" si="30"/>
        <v>187</v>
      </c>
      <c r="N193" t="str">
        <f t="shared" si="24"/>
        <v/>
      </c>
      <c r="O193" t="str">
        <f t="shared" si="31"/>
        <v/>
      </c>
      <c r="P193" t="str">
        <f t="shared" si="25"/>
        <v/>
      </c>
      <c r="Q193" t="str">
        <f t="shared" si="32"/>
        <v/>
      </c>
      <c r="R193" t="str">
        <f t="shared" si="33"/>
        <v/>
      </c>
      <c r="S193" s="3" t="str">
        <f t="shared" si="26"/>
        <v/>
      </c>
      <c r="T193" t="str" cm="1">
        <f t="array" ref="T193">_xlfn.SWITCH(O193,"COM","0000","SUB","0001","ADD","0010","DEC","0011","INC","0100","NOT","0101","AND","0110","ORR","0111","SLT","1000","SRT","1001","MOV","1010","SET","1011","SBT","1100","SGT","1101","JMP","1011","AJMP","1110","CMOV","1110","CJMP","1111","")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3" t="str" cm="1">
        <f t="array" ref="U193">IF(OR(O193="CJMP",O193="JMP",O193="SET"),IF(LEFT(P193,1)=":",DEC2BIN(_xlfn.XLOOKUP(P193,$B$6:$B$303,$A$6:$A$303),8),DEC2BIN(P193,8)),IF(O193="SET",DEC2BIN(P193,8),_xlfn.SWITCH(P193,"RA","0000","RB","0010","RC","0100","RD","0110","RE","1000","RF","1010","RG","1100","RH","1110","")))</f>
        <v/>
      </c>
      <c r="V193" t="str" cm="1">
        <f t="array" ref="V193">IF(O193="","",IF(OR(O193="SET",O193="CJMP",O193="JMP"),"",IF(Q193="","0000",_xlfn.SWITCH(Q193,"RA","0000","RB","0010","RC","0100","RD","0110","RE","1000","RF","1010","RG","1100","RH","1110",""))))</f>
        <v/>
      </c>
      <c r="W193" t="str" cm="1">
        <f t="array" ref="W193">IF(OR(O193="JMP",O193="AJMP"),"1110",IF(R193="","",_xlfn.SWITCH(R193,"RA","0000","RB","0010","RC","0100","RD","0110","RE","1000","RF","1010","RG","1100","RH","1110")))</f>
        <v/>
      </c>
      <c r="X193" t="str">
        <f t="shared" si="28"/>
        <v/>
      </c>
      <c r="Y193" t="str">
        <f t="shared" si="29"/>
        <v>0000</v>
      </c>
    </row>
    <row r="194" spans="1:25" x14ac:dyDescent="0.2">
      <c r="A194">
        <f t="shared" si="30"/>
        <v>188</v>
      </c>
      <c r="N194" t="str">
        <f t="shared" si="24"/>
        <v/>
      </c>
      <c r="O194" t="str">
        <f t="shared" si="31"/>
        <v/>
      </c>
      <c r="P194" t="str">
        <f t="shared" si="25"/>
        <v/>
      </c>
      <c r="Q194" t="str">
        <f t="shared" si="32"/>
        <v/>
      </c>
      <c r="R194" t="str">
        <f t="shared" si="33"/>
        <v/>
      </c>
      <c r="S194" s="3" t="str">
        <f t="shared" si="26"/>
        <v/>
      </c>
      <c r="T194" t="str" cm="1">
        <f t="array" ref="T194">_xlfn.SWITCH(O194,"COM","0000","SUB","0001","ADD","0010","DEC","0011","INC","0100","NOT","0101","AND","0110","ORR","0111","SLT","1000","SRT","1001","MOV","1010","SET","1011","SBT","1100","SGT","1101","JMP","1011","AJMP","1110","CMOV","1110","CJMP","1111","")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4" t="str" cm="1">
        <f t="array" ref="U194">IF(OR(O194="CJMP",O194="JMP",O194="SET"),IF(LEFT(P194,1)=":",DEC2BIN(_xlfn.XLOOKUP(P194,$B$6:$B$303,$A$6:$A$303),8),DEC2BIN(P194,8)),IF(O194="SET",DEC2BIN(P194,8),_xlfn.SWITCH(P194,"RA","0000","RB","0010","RC","0100","RD","0110","RE","1000","RF","1010","RG","1100","RH","1110","")))</f>
        <v/>
      </c>
      <c r="V194" t="str" cm="1">
        <f t="array" ref="V194">IF(O194="","",IF(OR(O194="SET",O194="CJMP",O194="JMP"),"",IF(Q194="","0000",_xlfn.SWITCH(Q194,"RA","0000","RB","0010","RC","0100","RD","0110","RE","1000","RF","1010","RG","1100","RH","1110",""))))</f>
        <v/>
      </c>
      <c r="W194" t="str" cm="1">
        <f t="array" ref="W194">IF(OR(O194="JMP",O194="AJMP"),"1110",IF(R194="","",_xlfn.SWITCH(R194,"RA","0000","RB","0010","RC","0100","RD","0110","RE","1000","RF","1010","RG","1100","RH","1110")))</f>
        <v/>
      </c>
      <c r="X194" t="str">
        <f t="shared" si="28"/>
        <v/>
      </c>
      <c r="Y194" t="str">
        <f t="shared" si="29"/>
        <v>0000</v>
      </c>
    </row>
    <row r="195" spans="1:25" x14ac:dyDescent="0.2">
      <c r="A195">
        <f t="shared" si="30"/>
        <v>189</v>
      </c>
      <c r="N195" t="str">
        <f t="shared" si="24"/>
        <v/>
      </c>
      <c r="O195" t="str">
        <f t="shared" si="31"/>
        <v/>
      </c>
      <c r="P195" t="str">
        <f t="shared" si="25"/>
        <v/>
      </c>
      <c r="Q195" t="str">
        <f t="shared" si="32"/>
        <v/>
      </c>
      <c r="R195" t="str">
        <f t="shared" si="33"/>
        <v/>
      </c>
      <c r="S195" s="3" t="str">
        <f t="shared" si="26"/>
        <v/>
      </c>
      <c r="T195" t="str" cm="1">
        <f t="array" ref="T195">_xlfn.SWITCH(O195,"COM","0000","SUB","0001","ADD","0010","DEC","0011","INC","0100","NOT","0101","AND","0110","ORR","0111","SLT","1000","SRT","1001","MOV","1010","SET","1011","SBT","1100","SGT","1101","JMP","1011","AJMP","1110","CMOV","1110","CJMP","1111","")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5" t="str" cm="1">
        <f t="array" ref="U195">IF(OR(O195="CJMP",O195="JMP",O195="SET"),IF(LEFT(P195,1)=":",DEC2BIN(_xlfn.XLOOKUP(P195,$B$6:$B$303,$A$6:$A$303),8),DEC2BIN(P195,8)),IF(O195="SET",DEC2BIN(P195,8),_xlfn.SWITCH(P195,"RA","0000","RB","0010","RC","0100","RD","0110","RE","1000","RF","1010","RG","1100","RH","1110","")))</f>
        <v/>
      </c>
      <c r="V195" t="str" cm="1">
        <f t="array" ref="V195">IF(O195="","",IF(OR(O195="SET",O195="CJMP",O195="JMP"),"",IF(Q195="","0000",_xlfn.SWITCH(Q195,"RA","0000","RB","0010","RC","0100","RD","0110","RE","1000","RF","1010","RG","1100","RH","1110",""))))</f>
        <v/>
      </c>
      <c r="W195" t="str" cm="1">
        <f t="array" ref="W195">IF(OR(O195="JMP",O195="AJMP"),"1110",IF(R195="","",_xlfn.SWITCH(R195,"RA","0000","RB","0010","RC","0100","RD","0110","RE","1000","RF","1010","RG","1100","RH","1110")))</f>
        <v/>
      </c>
      <c r="X195" t="str">
        <f t="shared" si="28"/>
        <v/>
      </c>
      <c r="Y195" t="str">
        <f t="shared" si="29"/>
        <v>0000</v>
      </c>
    </row>
    <row r="196" spans="1:25" x14ac:dyDescent="0.2">
      <c r="A196">
        <f t="shared" si="30"/>
        <v>190</v>
      </c>
      <c r="N196" t="str">
        <f t="shared" si="24"/>
        <v/>
      </c>
      <c r="O196" t="str">
        <f t="shared" si="31"/>
        <v/>
      </c>
      <c r="P196" t="str">
        <f t="shared" si="25"/>
        <v/>
      </c>
      <c r="Q196" t="str">
        <f t="shared" si="32"/>
        <v/>
      </c>
      <c r="R196" t="str">
        <f t="shared" si="33"/>
        <v/>
      </c>
      <c r="S196" s="3" t="str">
        <f t="shared" si="26"/>
        <v/>
      </c>
      <c r="T196" t="str" cm="1">
        <f t="array" ref="T196">_xlfn.SWITCH(O196,"COM","0000","SUB","0001","ADD","0010","DEC","0011","INC","0100","NOT","0101","AND","0110","ORR","0111","SLT","1000","SRT","1001","MOV","1010","SET","1011","SBT","1100","SGT","1101","JMP","1011","AJMP","1110","CMOV","1110","CJMP","1111","")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6" t="str" cm="1">
        <f t="array" ref="U196">IF(OR(O196="CJMP",O196="JMP",O196="SET"),IF(LEFT(P196,1)=":",DEC2BIN(_xlfn.XLOOKUP(P196,$B$6:$B$303,$A$6:$A$303),8),DEC2BIN(P196,8)),IF(O196="SET",DEC2BIN(P196,8),_xlfn.SWITCH(P196,"RA","0000","RB","0010","RC","0100","RD","0110","RE","1000","RF","1010","RG","1100","RH","1110","")))</f>
        <v/>
      </c>
      <c r="V196" t="str" cm="1">
        <f t="array" ref="V196">IF(O196="","",IF(OR(O196="SET",O196="CJMP",O196="JMP"),"",IF(Q196="","0000",_xlfn.SWITCH(Q196,"RA","0000","RB","0010","RC","0100","RD","0110","RE","1000","RF","1010","RG","1100","RH","1110",""))))</f>
        <v/>
      </c>
      <c r="W196" t="str" cm="1">
        <f t="array" ref="W196">IF(OR(O196="JMP",O196="AJMP"),"1110",IF(R196="","",_xlfn.SWITCH(R196,"RA","0000","RB","0010","RC","0100","RD","0110","RE","1000","RF","1010","RG","1100","RH","1110")))</f>
        <v/>
      </c>
      <c r="X196" t="str">
        <f t="shared" si="28"/>
        <v/>
      </c>
      <c r="Y196" t="str">
        <f t="shared" si="29"/>
        <v>0000</v>
      </c>
    </row>
    <row r="197" spans="1:25" x14ac:dyDescent="0.2">
      <c r="A197">
        <f t="shared" si="30"/>
        <v>191</v>
      </c>
      <c r="N197" t="str">
        <f t="shared" si="24"/>
        <v/>
      </c>
      <c r="O197" t="str">
        <f t="shared" si="31"/>
        <v/>
      </c>
      <c r="P197" t="str">
        <f t="shared" si="25"/>
        <v/>
      </c>
      <c r="Q197" t="str">
        <f t="shared" si="32"/>
        <v/>
      </c>
      <c r="R197" t="str">
        <f t="shared" si="33"/>
        <v/>
      </c>
      <c r="S197" s="3" t="str">
        <f t="shared" si="26"/>
        <v/>
      </c>
      <c r="T197" t="str" cm="1">
        <f t="array" ref="T197">_xlfn.SWITCH(O197,"COM","0000","SUB","0001","ADD","0010","DEC","0011","INC","0100","NOT","0101","AND","0110","ORR","0111","SLT","1000","SRT","1001","MOV","1010","SET","1011","SBT","1100","SGT","1101","JMP","1011","AJMP","1110","CMOV","1110","CJMP","1111","")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7" t="str" cm="1">
        <f t="array" ref="U197">IF(OR(O197="CJMP",O197="JMP",O197="SET"),IF(LEFT(P197,1)=":",DEC2BIN(_xlfn.XLOOKUP(P197,$B$6:$B$303,$A$6:$A$303),8),DEC2BIN(P197,8)),IF(O197="SET",DEC2BIN(P197,8),_xlfn.SWITCH(P197,"RA","0000","RB","0010","RC","0100","RD","0110","RE","1000","RF","1010","RG","1100","RH","1110","")))</f>
        <v/>
      </c>
      <c r="V197" t="str" cm="1">
        <f t="array" ref="V197">IF(O197="","",IF(OR(O197="SET",O197="CJMP",O197="JMP"),"",IF(Q197="","0000",_xlfn.SWITCH(Q197,"RA","0000","RB","0010","RC","0100","RD","0110","RE","1000","RF","1010","RG","1100","RH","1110",""))))</f>
        <v/>
      </c>
      <c r="W197" t="str" cm="1">
        <f t="array" ref="W197">IF(OR(O197="JMP",O197="AJMP"),"1110",IF(R197="","",_xlfn.SWITCH(R197,"RA","0000","RB","0010","RC","0100","RD","0110","RE","1000","RF","1010","RG","1100","RH","1110")))</f>
        <v/>
      </c>
      <c r="X197" t="str">
        <f t="shared" si="28"/>
        <v/>
      </c>
      <c r="Y197" t="str">
        <f t="shared" si="29"/>
        <v>0000</v>
      </c>
    </row>
    <row r="198" spans="1:25" x14ac:dyDescent="0.2">
      <c r="A198">
        <f t="shared" si="30"/>
        <v>192</v>
      </c>
      <c r="N198" t="str">
        <f t="shared" ref="N198:N261" si="34">IF(C198="",IF(D198="","",D198),C198)</f>
        <v/>
      </c>
      <c r="O198" t="str">
        <f t="shared" si="31"/>
        <v/>
      </c>
      <c r="P198" t="str">
        <f t="shared" ref="P198:P261" si="35">TRIM(MID(SUBSTITUTE($N198," ",REPT(" ",999)),2*999-998,999))</f>
        <v/>
      </c>
      <c r="Q198" t="str">
        <f t="shared" si="32"/>
        <v/>
      </c>
      <c r="R198" t="str">
        <f t="shared" si="33"/>
        <v/>
      </c>
      <c r="S198" s="3" t="str">
        <f t="shared" ref="S198:S261" si="36">IF(TRIM(E198)=";",_xlfn.CONCAT("    ",F198),IF(TRIM(F198)=";",_xlfn.CONCAT("     ",G198),IF(TRIM(G198)=";",_xlfn.CONCAT("     ",M198),_xlfn.CONCAT(E198,F198,G198,M198))))</f>
        <v/>
      </c>
      <c r="T198" t="str" cm="1">
        <f t="array" ref="T198">_xlfn.SWITCH(O198,"COM","0000","SUB","0001","ADD","0010","DEC","0011","INC","0100","NOT","0101","AND","0110","ORR","0111","SLT","1000","SRT","1001","MOV","1010","SET","1011","SBT","1100","SGT","1101","JMP","1011","AJMP","1110","CMOV","1110","CJMP","1111","")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8" t="str" cm="1">
        <f t="array" ref="U198">IF(OR(O198="CJMP",O198="JMP",O198="SET"),IF(LEFT(P198,1)=":",DEC2BIN(_xlfn.XLOOKUP(P198,$B$6:$B$303,$A$6:$A$303),8),DEC2BIN(P198,8)),IF(O198="SET",DEC2BIN(P198,8),_xlfn.SWITCH(P198,"RA","0000","RB","0010","RC","0100","RD","0110","RE","1000","RF","1010","RG","1100","RH","1110","")))</f>
        <v/>
      </c>
      <c r="V198" t="str" cm="1">
        <f t="array" ref="V198">IF(O198="","",IF(OR(O198="SET",O198="CJMP",O198="JMP"),"",IF(Q198="","0000",_xlfn.SWITCH(Q198,"RA","0000","RB","0010","RC","0100","RD","0110","RE","1000","RF","1010","RG","1100","RH","1110",""))))</f>
        <v/>
      </c>
      <c r="W198" t="str" cm="1">
        <f t="array" ref="W198">IF(OR(O198="JMP",O198="AJMP"),"1110",IF(R198="","",_xlfn.SWITCH(R198,"RA","0000","RB","0010","RC","0100","RD","0110","RE","1000","RF","1010","RG","1100","RH","1110")))</f>
        <v/>
      </c>
      <c r="X198" t="str">
        <f t="shared" si="28"/>
        <v/>
      </c>
      <c r="Y198" t="str">
        <f t="shared" si="29"/>
        <v>0000</v>
      </c>
    </row>
    <row r="199" spans="1:25" x14ac:dyDescent="0.2">
      <c r="A199">
        <f t="shared" si="30"/>
        <v>193</v>
      </c>
      <c r="N199" t="str">
        <f t="shared" si="34"/>
        <v/>
      </c>
      <c r="O199" t="str">
        <f t="shared" si="31"/>
        <v/>
      </c>
      <c r="P199" t="str">
        <f t="shared" si="35"/>
        <v/>
      </c>
      <c r="Q199" t="str">
        <f t="shared" si="32"/>
        <v/>
      </c>
      <c r="R199" t="str">
        <f t="shared" si="33"/>
        <v/>
      </c>
      <c r="S199" s="3" t="str">
        <f t="shared" si="36"/>
        <v/>
      </c>
      <c r="T199" t="str" cm="1">
        <f t="array" ref="T199">_xlfn.SWITCH(O199,"COM","0000","SUB","0001","ADD","0010","DEC","0011","INC","0100","NOT","0101","AND","0110","ORR","0111","SLT","1000","SRT","1001","MOV","1010","SET","1011","SBT","1100","SGT","1101","JMP","1011","AJMP","1110","CMOV","1110","CJMP","1111","")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9" t="str" cm="1">
        <f t="array" ref="U199">IF(OR(O199="CJMP",O199="JMP",O199="SET"),IF(LEFT(P199,1)=":",DEC2BIN(_xlfn.XLOOKUP(P199,$B$6:$B$303,$A$6:$A$303),8),DEC2BIN(P199,8)),IF(O199="SET",DEC2BIN(P199,8),_xlfn.SWITCH(P199,"RA","0000","RB","0010","RC","0100","RD","0110","RE","1000","RF","1010","RG","1100","RH","1110","")))</f>
        <v/>
      </c>
      <c r="V199" t="str" cm="1">
        <f t="array" ref="V199">IF(O199="","",IF(OR(O199="SET",O199="CJMP",O199="JMP"),"",IF(Q199="","0000",_xlfn.SWITCH(Q199,"RA","0000","RB","0010","RC","0100","RD","0110","RE","1000","RF","1010","RG","1100","RH","1110",""))))</f>
        <v/>
      </c>
      <c r="W199" t="str" cm="1">
        <f t="array" ref="W199">IF(OR(O199="JMP",O199="AJMP"),"1110",IF(R199="","",_xlfn.SWITCH(R199,"RA","0000","RB","0010","RC","0100","RD","0110","RE","1000","RF","1010","RG","1100","RH","1110")))</f>
        <v/>
      </c>
      <c r="X199" t="str">
        <f t="shared" ref="X199:X261" si="37">_xlfn.CONCAT(T199,U199,V199,W199)</f>
        <v/>
      </c>
      <c r="Y199" t="str">
        <f t="shared" ref="Y199:Y261" si="38">_xlfn.CONCAT(BIN2HEX(LEFT(X199,8),2),BIN2HEX(RIGHT(X199,8),2))</f>
        <v>0000</v>
      </c>
    </row>
    <row r="200" spans="1:25" x14ac:dyDescent="0.2">
      <c r="A200">
        <f t="shared" si="30"/>
        <v>194</v>
      </c>
      <c r="N200" t="str">
        <f t="shared" si="34"/>
        <v/>
      </c>
      <c r="O200" t="str">
        <f t="shared" si="31"/>
        <v/>
      </c>
      <c r="P200" t="str">
        <f t="shared" si="35"/>
        <v/>
      </c>
      <c r="Q200" t="str">
        <f t="shared" si="32"/>
        <v/>
      </c>
      <c r="R200" t="str">
        <f t="shared" si="33"/>
        <v/>
      </c>
      <c r="S200" s="3" t="str">
        <f t="shared" si="36"/>
        <v/>
      </c>
      <c r="T200" t="str" cm="1">
        <f t="array" ref="T200">_xlfn.SWITCH(O200,"COM","0000","SUB","0001","ADD","0010","DEC","0011","INC","0100","NOT","0101","AND","0110","ORR","0111","SLT","1000","SRT","1001","MOV","1010","SET","1011","SBT","1100","SGT","1101","JMP","1011","AJMP","1110","CMOV","1110","CJMP","1111","")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0" t="str" cm="1">
        <f t="array" ref="U200">IF(OR(O200="CJMP",O200="JMP",O200="SET"),IF(LEFT(P200,1)=":",DEC2BIN(_xlfn.XLOOKUP(P200,$B$6:$B$303,$A$6:$A$303),8),DEC2BIN(P200,8)),IF(O200="SET",DEC2BIN(P200,8),_xlfn.SWITCH(P200,"RA","0000","RB","0010","RC","0100","RD","0110","RE","1000","RF","1010","RG","1100","RH","1110","")))</f>
        <v/>
      </c>
      <c r="V200" t="str" cm="1">
        <f t="array" ref="V200">IF(O200="","",IF(OR(O200="SET",O200="CJMP",O200="JMP"),"",IF(Q200="","0000",_xlfn.SWITCH(Q200,"RA","0000","RB","0010","RC","0100","RD","0110","RE","1000","RF","1010","RG","1100","RH","1110",""))))</f>
        <v/>
      </c>
      <c r="W200" t="str" cm="1">
        <f t="array" ref="W200">IF(OR(O200="JMP",O200="AJMP"),"1110",IF(R200="","",_xlfn.SWITCH(R200,"RA","0000","RB","0010","RC","0100","RD","0110","RE","1000","RF","1010","RG","1100","RH","1110")))</f>
        <v/>
      </c>
      <c r="X200" t="str">
        <f t="shared" si="37"/>
        <v/>
      </c>
      <c r="Y200" t="str">
        <f t="shared" si="38"/>
        <v>0000</v>
      </c>
    </row>
    <row r="201" spans="1:25" x14ac:dyDescent="0.2">
      <c r="A201">
        <f t="shared" si="30"/>
        <v>195</v>
      </c>
      <c r="N201" t="str">
        <f t="shared" si="34"/>
        <v/>
      </c>
      <c r="O201" t="str">
        <f t="shared" si="31"/>
        <v/>
      </c>
      <c r="P201" t="str">
        <f t="shared" si="35"/>
        <v/>
      </c>
      <c r="Q201" t="str">
        <f t="shared" si="32"/>
        <v/>
      </c>
      <c r="R201" t="str">
        <f t="shared" si="33"/>
        <v/>
      </c>
      <c r="S201" s="3" t="str">
        <f t="shared" si="36"/>
        <v/>
      </c>
      <c r="T201" t="str" cm="1">
        <f t="array" ref="T201">_xlfn.SWITCH(O201,"COM","0000","SUB","0001","ADD","0010","DEC","0011","INC","0100","NOT","0101","AND","0110","ORR","0111","SLT","1000","SRT","1001","MOV","1010","SET","1011","SBT","1100","SGT","1101","JMP","1011","AJMP","1110","CMOV","1110","CJMP","1111","")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1" t="str" cm="1">
        <f t="array" ref="U201">IF(OR(O201="CJMP",O201="JMP",O201="SET"),IF(LEFT(P201,1)=":",DEC2BIN(_xlfn.XLOOKUP(P201,$B$6:$B$303,$A$6:$A$303),8),DEC2BIN(P201,8)),IF(O201="SET",DEC2BIN(P201,8),_xlfn.SWITCH(P201,"RA","0000","RB","0010","RC","0100","RD","0110","RE","1000","RF","1010","RG","1100","RH","1110","")))</f>
        <v/>
      </c>
      <c r="V201" t="str" cm="1">
        <f t="array" ref="V201">IF(O201="","",IF(OR(O201="SET",O201="CJMP",O201="JMP"),"",IF(Q201="","0000",_xlfn.SWITCH(Q201,"RA","0000","RB","0010","RC","0100","RD","0110","RE","1000","RF","1010","RG","1100","RH","1110",""))))</f>
        <v/>
      </c>
      <c r="W201" t="str" cm="1">
        <f t="array" ref="W201">IF(OR(O201="JMP",O201="AJMP"),"1110",IF(R201="","",_xlfn.SWITCH(R201,"RA","0000","RB","0010","RC","0100","RD","0110","RE","1000","RF","1010","RG","1100","RH","1110")))</f>
        <v/>
      </c>
      <c r="X201" t="str">
        <f t="shared" si="37"/>
        <v/>
      </c>
      <c r="Y201" t="str">
        <f t="shared" si="38"/>
        <v>0000</v>
      </c>
    </row>
    <row r="202" spans="1:25" x14ac:dyDescent="0.2">
      <c r="A202">
        <f t="shared" si="30"/>
        <v>196</v>
      </c>
      <c r="N202" t="str">
        <f t="shared" si="34"/>
        <v/>
      </c>
      <c r="O202" t="str">
        <f t="shared" si="31"/>
        <v/>
      </c>
      <c r="P202" t="str">
        <f t="shared" si="35"/>
        <v/>
      </c>
      <c r="Q202" t="str">
        <f t="shared" si="32"/>
        <v/>
      </c>
      <c r="R202" t="str">
        <f t="shared" si="33"/>
        <v/>
      </c>
      <c r="S202" s="3" t="str">
        <f t="shared" si="36"/>
        <v/>
      </c>
      <c r="T202" t="str" cm="1">
        <f t="array" ref="T202">_xlfn.SWITCH(O202,"COM","0000","SUB","0001","ADD","0010","DEC","0011","INC","0100","NOT","0101","AND","0110","ORR","0111","SLT","1000","SRT","1001","MOV","1010","SET","1011","SBT","1100","SGT","1101","JMP","1011","AJMP","1110","CMOV","1110","CJMP","1111","")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2" t="str" cm="1">
        <f t="array" ref="U202">IF(OR(O202="CJMP",O202="JMP",O202="SET"),IF(LEFT(P202,1)=":",DEC2BIN(_xlfn.XLOOKUP(P202,$B$6:$B$303,$A$6:$A$303),8),DEC2BIN(P202,8)),IF(O202="SET",DEC2BIN(P202,8),_xlfn.SWITCH(P202,"RA","0000","RB","0010","RC","0100","RD","0110","RE","1000","RF","1010","RG","1100","RH","1110","")))</f>
        <v/>
      </c>
      <c r="V202" t="str" cm="1">
        <f t="array" ref="V202">IF(O202="","",IF(OR(O202="SET",O202="CJMP",O202="JMP"),"",IF(Q202="","0000",_xlfn.SWITCH(Q202,"RA","0000","RB","0010","RC","0100","RD","0110","RE","1000","RF","1010","RG","1100","RH","1110",""))))</f>
        <v/>
      </c>
      <c r="W202" t="str" cm="1">
        <f t="array" ref="W202">IF(OR(O202="JMP",O202="AJMP"),"1110",IF(R202="","",_xlfn.SWITCH(R202,"RA","0000","RB","0010","RC","0100","RD","0110","RE","1000","RF","1010","RG","1100","RH","1110")))</f>
        <v/>
      </c>
      <c r="X202" t="str">
        <f t="shared" si="37"/>
        <v/>
      </c>
      <c r="Y202" t="str">
        <f t="shared" si="38"/>
        <v>0000</v>
      </c>
    </row>
    <row r="203" spans="1:25" x14ac:dyDescent="0.2">
      <c r="A203">
        <f t="shared" si="30"/>
        <v>197</v>
      </c>
      <c r="N203" t="str">
        <f t="shared" si="34"/>
        <v/>
      </c>
      <c r="O203" t="str">
        <f t="shared" si="31"/>
        <v/>
      </c>
      <c r="P203" t="str">
        <f t="shared" si="35"/>
        <v/>
      </c>
      <c r="Q203" t="str">
        <f t="shared" si="32"/>
        <v/>
      </c>
      <c r="R203" t="str">
        <f t="shared" si="33"/>
        <v/>
      </c>
      <c r="S203" s="3" t="str">
        <f t="shared" si="36"/>
        <v/>
      </c>
      <c r="T203" t="str" cm="1">
        <f t="array" ref="T203">_xlfn.SWITCH(O203,"COM","0000","SUB","0001","ADD","0010","DEC","0011","INC","0100","NOT","0101","AND","0110","ORR","0111","SLT","1000","SRT","1001","MOV","1010","SET","1011","SBT","1100","SGT","1101","JMP","1011","AJMP","1110","CMOV","1110","CJMP","1111","")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3" t="str" cm="1">
        <f t="array" ref="U203">IF(OR(O203="CJMP",O203="JMP",O203="SET"),IF(LEFT(P203,1)=":",DEC2BIN(_xlfn.XLOOKUP(P203,$B$6:$B$303,$A$6:$A$303),8),DEC2BIN(P203,8)),IF(O203="SET",DEC2BIN(P203,8),_xlfn.SWITCH(P203,"RA","0000","RB","0010","RC","0100","RD","0110","RE","1000","RF","1010","RG","1100","RH","1110","")))</f>
        <v/>
      </c>
      <c r="V203" t="str" cm="1">
        <f t="array" ref="V203">IF(O203="","",IF(OR(O203="SET",O203="CJMP",O203="JMP"),"",IF(Q203="","0000",_xlfn.SWITCH(Q203,"RA","0000","RB","0010","RC","0100","RD","0110","RE","1000","RF","1010","RG","1100","RH","1110",""))))</f>
        <v/>
      </c>
      <c r="W203" t="str" cm="1">
        <f t="array" ref="W203">IF(OR(O203="JMP",O203="AJMP"),"1110",IF(R203="","",_xlfn.SWITCH(R203,"RA","0000","RB","0010","RC","0100","RD","0110","RE","1000","RF","1010","RG","1100","RH","1110")))</f>
        <v/>
      </c>
      <c r="X203" t="str">
        <f t="shared" si="37"/>
        <v/>
      </c>
      <c r="Y203" t="str">
        <f t="shared" si="38"/>
        <v>0000</v>
      </c>
    </row>
    <row r="204" spans="1:25" x14ac:dyDescent="0.2">
      <c r="A204">
        <f t="shared" ref="A204:A261" si="39">A203+1</f>
        <v>198</v>
      </c>
      <c r="N204" t="str">
        <f t="shared" si="34"/>
        <v/>
      </c>
      <c r="O204" t="str">
        <f t="shared" si="31"/>
        <v/>
      </c>
      <c r="P204" t="str">
        <f t="shared" si="35"/>
        <v/>
      </c>
      <c r="Q204" t="str">
        <f t="shared" si="32"/>
        <v/>
      </c>
      <c r="R204" t="str">
        <f t="shared" si="33"/>
        <v/>
      </c>
      <c r="S204" s="3" t="str">
        <f t="shared" si="36"/>
        <v/>
      </c>
      <c r="T204" t="str" cm="1">
        <f t="array" ref="T204">_xlfn.SWITCH(O204,"COM","0000","SUB","0001","ADD","0010","DEC","0011","INC","0100","NOT","0101","AND","0110","ORR","0111","SLT","1000","SRT","1001","MOV","1010","SET","1011","SBT","1100","SGT","1101","JMP","1011","AJMP","1110","CMOV","1110","CJMP","1111","")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4" t="str" cm="1">
        <f t="array" ref="U204">IF(OR(O204="CJMP",O204="JMP",O204="SET"),IF(LEFT(P204,1)=":",DEC2BIN(_xlfn.XLOOKUP(P204,$B$6:$B$303,$A$6:$A$303),8),DEC2BIN(P204,8)),IF(O204="SET",DEC2BIN(P204,8),_xlfn.SWITCH(P204,"RA","0000","RB","0010","RC","0100","RD","0110","RE","1000","RF","1010","RG","1100","RH","1110","")))</f>
        <v/>
      </c>
      <c r="V204" t="str" cm="1">
        <f t="array" ref="V204">IF(O204="","",IF(OR(O204="SET",O204="CJMP",O204="JMP"),"",IF(Q204="","0000",_xlfn.SWITCH(Q204,"RA","0000","RB","0010","RC","0100","RD","0110","RE","1000","RF","1010","RG","1100","RH","1110",""))))</f>
        <v/>
      </c>
      <c r="W204" t="str" cm="1">
        <f t="array" ref="W204">IF(OR(O204="JMP",O204="AJMP"),"1110",IF(R204="","",_xlfn.SWITCH(R204,"RA","0000","RB","0010","RC","0100","RD","0110","RE","1000","RF","1010","RG","1100","RH","1110")))</f>
        <v/>
      </c>
      <c r="X204" t="str">
        <f t="shared" si="37"/>
        <v/>
      </c>
      <c r="Y204" t="str">
        <f t="shared" si="38"/>
        <v>0000</v>
      </c>
    </row>
    <row r="205" spans="1:25" x14ac:dyDescent="0.2">
      <c r="A205">
        <f t="shared" si="39"/>
        <v>199</v>
      </c>
      <c r="N205" t="str">
        <f t="shared" si="34"/>
        <v/>
      </c>
      <c r="O205" t="str">
        <f t="shared" si="31"/>
        <v/>
      </c>
      <c r="P205" t="str">
        <f t="shared" si="35"/>
        <v/>
      </c>
      <c r="Q205" t="str">
        <f t="shared" si="32"/>
        <v/>
      </c>
      <c r="R205" t="str">
        <f t="shared" si="33"/>
        <v/>
      </c>
      <c r="S205" s="3" t="str">
        <f t="shared" si="36"/>
        <v/>
      </c>
      <c r="T205" t="str" cm="1">
        <f t="array" ref="T205">_xlfn.SWITCH(O205,"COM","0000","SUB","0001","ADD","0010","DEC","0011","INC","0100","NOT","0101","AND","0110","ORR","0111","SLT","1000","SRT","1001","MOV","1010","SET","1011","SBT","1100","SGT","1101","JMP","1011","AJMP","1110","CMOV","1110","CJMP","1111","")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5" t="str" cm="1">
        <f t="array" ref="U205">IF(OR(O205="CJMP",O205="JMP",O205="SET"),IF(LEFT(P205,1)=":",DEC2BIN(_xlfn.XLOOKUP(P205,$B$6:$B$303,$A$6:$A$303),8),DEC2BIN(P205,8)),IF(O205="SET",DEC2BIN(P205,8),_xlfn.SWITCH(P205,"RA","0000","RB","0010","RC","0100","RD","0110","RE","1000","RF","1010","RG","1100","RH","1110","")))</f>
        <v/>
      </c>
      <c r="V205" t="str" cm="1">
        <f t="array" ref="V205">IF(O205="","",IF(OR(O205="SET",O205="CJMP",O205="JMP"),"",IF(Q205="","0000",_xlfn.SWITCH(Q205,"RA","0000","RB","0010","RC","0100","RD","0110","RE","1000","RF","1010","RG","1100","RH","1110",""))))</f>
        <v/>
      </c>
      <c r="W205" t="str" cm="1">
        <f t="array" ref="W205">IF(OR(O205="JMP",O205="AJMP"),"1110",IF(R205="","",_xlfn.SWITCH(R205,"RA","0000","RB","0010","RC","0100","RD","0110","RE","1000","RF","1010","RG","1100","RH","1110")))</f>
        <v/>
      </c>
      <c r="X205" t="str">
        <f t="shared" si="37"/>
        <v/>
      </c>
      <c r="Y205" t="str">
        <f t="shared" si="38"/>
        <v>0000</v>
      </c>
    </row>
    <row r="206" spans="1:25" x14ac:dyDescent="0.2">
      <c r="A206">
        <f t="shared" si="39"/>
        <v>200</v>
      </c>
      <c r="N206" t="str">
        <f t="shared" si="34"/>
        <v/>
      </c>
      <c r="O206" t="str">
        <f t="shared" si="31"/>
        <v/>
      </c>
      <c r="P206" t="str">
        <f t="shared" si="35"/>
        <v/>
      </c>
      <c r="Q206" t="str">
        <f t="shared" si="32"/>
        <v/>
      </c>
      <c r="R206" t="str">
        <f t="shared" si="33"/>
        <v/>
      </c>
      <c r="S206" s="3" t="str">
        <f t="shared" si="36"/>
        <v/>
      </c>
      <c r="T206" t="str" cm="1">
        <f t="array" ref="T206">_xlfn.SWITCH(O206,"COM","0000","SUB","0001","ADD","0010","DEC","0011","INC","0100","NOT","0101","AND","0110","ORR","0111","SLT","1000","SRT","1001","MOV","1010","SET","1011","SBT","1100","SGT","1101","JMP","1011","AJMP","1110","CMOV","1110","CJMP","1111","")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6" t="str" cm="1">
        <f t="array" ref="U206">IF(OR(O206="CJMP",O206="JMP",O206="SET"),IF(LEFT(P206,1)=":",DEC2BIN(_xlfn.XLOOKUP(P206,$B$6:$B$303,$A$6:$A$303),8),DEC2BIN(P206,8)),IF(O206="SET",DEC2BIN(P206,8),_xlfn.SWITCH(P206,"RA","0000","RB","0010","RC","0100","RD","0110","RE","1000","RF","1010","RG","1100","RH","1110","")))</f>
        <v/>
      </c>
      <c r="V206" t="str" cm="1">
        <f t="array" ref="V206">IF(O206="","",IF(OR(O206="SET",O206="CJMP",O206="JMP"),"",IF(Q206="","0000",_xlfn.SWITCH(Q206,"RA","0000","RB","0010","RC","0100","RD","0110","RE","1000","RF","1010","RG","1100","RH","1110",""))))</f>
        <v/>
      </c>
      <c r="W206" t="str" cm="1">
        <f t="array" ref="W206">IF(OR(O206="JMP",O206="AJMP"),"1110",IF(R206="","",_xlfn.SWITCH(R206,"RA","0000","RB","0010","RC","0100","RD","0110","RE","1000","RF","1010","RG","1100","RH","1110")))</f>
        <v/>
      </c>
      <c r="X206" t="str">
        <f t="shared" si="37"/>
        <v/>
      </c>
      <c r="Y206" t="str">
        <f t="shared" si="38"/>
        <v>0000</v>
      </c>
    </row>
    <row r="207" spans="1:25" x14ac:dyDescent="0.2">
      <c r="A207">
        <f t="shared" si="39"/>
        <v>201</v>
      </c>
      <c r="N207" t="str">
        <f t="shared" si="34"/>
        <v/>
      </c>
      <c r="O207" t="str">
        <f t="shared" si="31"/>
        <v/>
      </c>
      <c r="P207" t="str">
        <f t="shared" si="35"/>
        <v/>
      </c>
      <c r="Q207" t="str">
        <f t="shared" si="32"/>
        <v/>
      </c>
      <c r="R207" t="str">
        <f t="shared" si="33"/>
        <v/>
      </c>
      <c r="S207" s="3" t="str">
        <f t="shared" si="36"/>
        <v/>
      </c>
      <c r="T207" t="str" cm="1">
        <f t="array" ref="T207">_xlfn.SWITCH(O207,"COM","0000","SUB","0001","ADD","0010","DEC","0011","INC","0100","NOT","0101","AND","0110","ORR","0111","SLT","1000","SRT","1001","MOV","1010","SET","1011","SBT","1100","SGT","1101","JMP","1011","AJMP","1110","CMOV","1110","CJMP","1111","")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7" t="str" cm="1">
        <f t="array" ref="U207">IF(OR(O207="CJMP",O207="JMP",O207="SET"),IF(LEFT(P207,1)=":",DEC2BIN(_xlfn.XLOOKUP(P207,$B$6:$B$303,$A$6:$A$303),8),DEC2BIN(P207,8)),IF(O207="SET",DEC2BIN(P207,8),_xlfn.SWITCH(P207,"RA","0000","RB","0010","RC","0100","RD","0110","RE","1000","RF","1010","RG","1100","RH","1110","")))</f>
        <v/>
      </c>
      <c r="V207" t="str" cm="1">
        <f t="array" ref="V207">IF(O207="","",IF(OR(O207="SET",O207="CJMP",O207="JMP"),"",IF(Q207="","0000",_xlfn.SWITCH(Q207,"RA","0000","RB","0010","RC","0100","RD","0110","RE","1000","RF","1010","RG","1100","RH","1110",""))))</f>
        <v/>
      </c>
      <c r="W207" t="str" cm="1">
        <f t="array" ref="W207">IF(OR(O207="JMP",O207="AJMP"),"1110",IF(R207="","",_xlfn.SWITCH(R207,"RA","0000","RB","0010","RC","0100","RD","0110","RE","1000","RF","1010","RG","1100","RH","1110")))</f>
        <v/>
      </c>
      <c r="X207" t="str">
        <f t="shared" si="37"/>
        <v/>
      </c>
      <c r="Y207" t="str">
        <f t="shared" si="38"/>
        <v>0000</v>
      </c>
    </row>
    <row r="208" spans="1:25" x14ac:dyDescent="0.2">
      <c r="A208">
        <f t="shared" si="39"/>
        <v>202</v>
      </c>
      <c r="N208" t="str">
        <f t="shared" si="34"/>
        <v/>
      </c>
      <c r="O208" t="str">
        <f t="shared" si="31"/>
        <v/>
      </c>
      <c r="P208" t="str">
        <f t="shared" si="35"/>
        <v/>
      </c>
      <c r="Q208" t="str">
        <f t="shared" si="32"/>
        <v/>
      </c>
      <c r="R208" t="str">
        <f t="shared" si="33"/>
        <v/>
      </c>
      <c r="S208" s="3" t="str">
        <f t="shared" si="36"/>
        <v/>
      </c>
      <c r="T208" t="str" cm="1">
        <f t="array" ref="T208">_xlfn.SWITCH(O208,"COM","0000","SUB","0001","ADD","0010","DEC","0011","INC","0100","NOT","0101","AND","0110","ORR","0111","SLT","1000","SRT","1001","MOV","1010","SET","1011","SBT","1100","SGT","1101","JMP","1011","AJMP","1110","CMOV","1110","CJMP","1111","")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8" t="str" cm="1">
        <f t="array" ref="U208">IF(OR(O208="CJMP",O208="JMP",O208="SET"),IF(LEFT(P208,1)=":",DEC2BIN(_xlfn.XLOOKUP(P208,$B$6:$B$303,$A$6:$A$303),8),DEC2BIN(P208,8)),IF(O208="SET",DEC2BIN(P208,8),_xlfn.SWITCH(P208,"RA","0000","RB","0010","RC","0100","RD","0110","RE","1000","RF","1010","RG","1100","RH","1110","")))</f>
        <v/>
      </c>
      <c r="V208" t="str" cm="1">
        <f t="array" ref="V208">IF(O208="","",IF(OR(O208="SET",O208="CJMP",O208="JMP"),"",IF(Q208="","0000",_xlfn.SWITCH(Q208,"RA","0000","RB","0010","RC","0100","RD","0110","RE","1000","RF","1010","RG","1100","RH","1110",""))))</f>
        <v/>
      </c>
      <c r="W208" t="str" cm="1">
        <f t="array" ref="W208">IF(OR(O208="JMP",O208="AJMP"),"1110",IF(R208="","",_xlfn.SWITCH(R208,"RA","0000","RB","0010","RC","0100","RD","0110","RE","1000","RF","1010","RG","1100","RH","1110")))</f>
        <v/>
      </c>
      <c r="X208" t="str">
        <f t="shared" si="37"/>
        <v/>
      </c>
      <c r="Y208" t="str">
        <f t="shared" si="38"/>
        <v>0000</v>
      </c>
    </row>
    <row r="209" spans="1:25" x14ac:dyDescent="0.2">
      <c r="A209">
        <f t="shared" si="39"/>
        <v>203</v>
      </c>
      <c r="N209" t="str">
        <f t="shared" si="34"/>
        <v/>
      </c>
      <c r="O209" t="str">
        <f t="shared" si="31"/>
        <v/>
      </c>
      <c r="P209" t="str">
        <f t="shared" si="35"/>
        <v/>
      </c>
      <c r="Q209" t="str">
        <f t="shared" si="32"/>
        <v/>
      </c>
      <c r="R209" t="str">
        <f t="shared" si="33"/>
        <v/>
      </c>
      <c r="S209" s="3" t="str">
        <f t="shared" si="36"/>
        <v/>
      </c>
      <c r="T209" t="str" cm="1">
        <f t="array" ref="T209">_xlfn.SWITCH(O209,"COM","0000","SUB","0001","ADD","0010","DEC","0011","INC","0100","NOT","0101","AND","0110","ORR","0111","SLT","1000","SRT","1001","MOV","1010","SET","1011","SBT","1100","SGT","1101","JMP","1011","AJMP","1110","CMOV","1110","CJMP","1111","")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9" t="str" cm="1">
        <f t="array" ref="U209">IF(OR(O209="CJMP",O209="JMP",O209="SET"),IF(LEFT(P209,1)=":",DEC2BIN(_xlfn.XLOOKUP(P209,$B$6:$B$303,$A$6:$A$303),8),DEC2BIN(P209,8)),IF(O209="SET",DEC2BIN(P209,8),_xlfn.SWITCH(P209,"RA","0000","RB","0010","RC","0100","RD","0110","RE","1000","RF","1010","RG","1100","RH","1110","")))</f>
        <v/>
      </c>
      <c r="V209" t="str" cm="1">
        <f t="array" ref="V209">IF(O209="","",IF(OR(O209="SET",O209="CJMP",O209="JMP"),"",IF(Q209="","0000",_xlfn.SWITCH(Q209,"RA","0000","RB","0010","RC","0100","RD","0110","RE","1000","RF","1010","RG","1100","RH","1110",""))))</f>
        <v/>
      </c>
      <c r="W209" t="str" cm="1">
        <f t="array" ref="W209">IF(OR(O209="JMP",O209="AJMP"),"1110",IF(R209="","",_xlfn.SWITCH(R209,"RA","0000","RB","0010","RC","0100","RD","0110","RE","1000","RF","1010","RG","1100","RH","1110")))</f>
        <v/>
      </c>
      <c r="X209" t="str">
        <f t="shared" si="37"/>
        <v/>
      </c>
      <c r="Y209" t="str">
        <f t="shared" si="38"/>
        <v>0000</v>
      </c>
    </row>
    <row r="210" spans="1:25" x14ac:dyDescent="0.2">
      <c r="A210">
        <f t="shared" si="39"/>
        <v>204</v>
      </c>
      <c r="N210" t="str">
        <f t="shared" si="34"/>
        <v/>
      </c>
      <c r="O210" t="str">
        <f t="shared" si="31"/>
        <v/>
      </c>
      <c r="P210" t="str">
        <f t="shared" si="35"/>
        <v/>
      </c>
      <c r="Q210" t="str">
        <f t="shared" si="32"/>
        <v/>
      </c>
      <c r="R210" t="str">
        <f t="shared" si="33"/>
        <v/>
      </c>
      <c r="S210" s="3" t="str">
        <f t="shared" si="36"/>
        <v/>
      </c>
      <c r="T210" t="str" cm="1">
        <f t="array" ref="T210">_xlfn.SWITCH(O210,"COM","0000","SUB","0001","ADD","0010","DEC","0011","INC","0100","NOT","0101","AND","0110","ORR","0111","SLT","1000","SRT","1001","MOV","1010","SET","1011","SBT","1100","SGT","1101","JMP","1011","AJMP","1110","CMOV","1110","CJMP","1111","")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0" t="str" cm="1">
        <f t="array" ref="U210">IF(OR(O210="CJMP",O210="JMP",O210="SET"),IF(LEFT(P210,1)=":",DEC2BIN(_xlfn.XLOOKUP(P210,$B$6:$B$303,$A$6:$A$303),8),DEC2BIN(P210,8)),IF(O210="SET",DEC2BIN(P210,8),_xlfn.SWITCH(P210,"RA","0000","RB","0010","RC","0100","RD","0110","RE","1000","RF","1010","RG","1100","RH","1110","")))</f>
        <v/>
      </c>
      <c r="V210" t="str" cm="1">
        <f t="array" ref="V210">IF(O210="","",IF(OR(O210="SET",O210="CJMP",O210="JMP"),"",IF(Q210="","0000",_xlfn.SWITCH(Q210,"RA","0000","RB","0010","RC","0100","RD","0110","RE","1000","RF","1010","RG","1100","RH","1110",""))))</f>
        <v/>
      </c>
      <c r="W210" t="str" cm="1">
        <f t="array" ref="W210">IF(OR(O210="JMP",O210="AJMP"),"1110",IF(R210="","",_xlfn.SWITCH(R210,"RA","0000","RB","0010","RC","0100","RD","0110","RE","1000","RF","1010","RG","1100","RH","1110")))</f>
        <v/>
      </c>
      <c r="X210" t="str">
        <f t="shared" si="37"/>
        <v/>
      </c>
      <c r="Y210" t="str">
        <f t="shared" si="38"/>
        <v>0000</v>
      </c>
    </row>
    <row r="211" spans="1:25" x14ac:dyDescent="0.2">
      <c r="A211">
        <f t="shared" si="39"/>
        <v>205</v>
      </c>
      <c r="N211" t="str">
        <f t="shared" si="34"/>
        <v/>
      </c>
      <c r="O211" t="str">
        <f t="shared" si="31"/>
        <v/>
      </c>
      <c r="P211" t="str">
        <f t="shared" si="35"/>
        <v/>
      </c>
      <c r="Q211" t="str">
        <f t="shared" si="32"/>
        <v/>
      </c>
      <c r="R211" t="str">
        <f t="shared" si="33"/>
        <v/>
      </c>
      <c r="S211" s="3" t="str">
        <f t="shared" si="36"/>
        <v/>
      </c>
      <c r="T211" t="str" cm="1">
        <f t="array" ref="T211">_xlfn.SWITCH(O211,"COM","0000","SUB","0001","ADD","0010","DEC","0011","INC","0100","NOT","0101","AND","0110","ORR","0111","SLT","1000","SRT","1001","MOV","1010","SET","1011","SBT","1100","SGT","1101","JMP","1011","AJMP","1110","CMOV","1110","CJMP","1111","")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1" t="str" cm="1">
        <f t="array" ref="U211">IF(OR(O211="CJMP",O211="JMP",O211="SET"),IF(LEFT(P211,1)=":",DEC2BIN(_xlfn.XLOOKUP(P211,$B$6:$B$303,$A$6:$A$303),8),DEC2BIN(P211,8)),IF(O211="SET",DEC2BIN(P211,8),_xlfn.SWITCH(P211,"RA","0000","RB","0010","RC","0100","RD","0110","RE","1000","RF","1010","RG","1100","RH","1110","")))</f>
        <v/>
      </c>
      <c r="V211" t="str" cm="1">
        <f t="array" ref="V211">IF(O211="","",IF(OR(O211="SET",O211="CJMP",O211="JMP"),"",IF(Q211="","0000",_xlfn.SWITCH(Q211,"RA","0000","RB","0010","RC","0100","RD","0110","RE","1000","RF","1010","RG","1100","RH","1110",""))))</f>
        <v/>
      </c>
      <c r="W211" t="str" cm="1">
        <f t="array" ref="W211">IF(OR(O211="JMP",O211="AJMP"),"1110",IF(R211="","",_xlfn.SWITCH(R211,"RA","0000","RB","0010","RC","0100","RD","0110","RE","1000","RF","1010","RG","1100","RH","1110")))</f>
        <v/>
      </c>
      <c r="X211" t="str">
        <f t="shared" si="37"/>
        <v/>
      </c>
      <c r="Y211" t="str">
        <f t="shared" si="38"/>
        <v>0000</v>
      </c>
    </row>
    <row r="212" spans="1:25" x14ac:dyDescent="0.2">
      <c r="A212">
        <f t="shared" si="39"/>
        <v>206</v>
      </c>
      <c r="N212" t="str">
        <f t="shared" si="34"/>
        <v/>
      </c>
      <c r="O212" t="str">
        <f t="shared" si="31"/>
        <v/>
      </c>
      <c r="P212" t="str">
        <f t="shared" si="35"/>
        <v/>
      </c>
      <c r="Q212" t="str">
        <f t="shared" si="32"/>
        <v/>
      </c>
      <c r="R212" t="str">
        <f t="shared" si="33"/>
        <v/>
      </c>
      <c r="S212" s="3" t="str">
        <f t="shared" si="36"/>
        <v/>
      </c>
      <c r="T212" t="str" cm="1">
        <f t="array" ref="T212">_xlfn.SWITCH(O212,"COM","0000","SUB","0001","ADD","0010","DEC","0011","INC","0100","NOT","0101","AND","0110","ORR","0111","SLT","1000","SRT","1001","MOV","1010","SET","1011","SBT","1100","SGT","1101","JMP","1011","AJMP","1110","CMOV","1110","CJMP","1111","")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2" t="str" cm="1">
        <f t="array" ref="U212">IF(OR(O212="CJMP",O212="JMP",O212="SET"),IF(LEFT(P212,1)=":",DEC2BIN(_xlfn.XLOOKUP(P212,$B$6:$B$303,$A$6:$A$303),8),DEC2BIN(P212,8)),IF(O212="SET",DEC2BIN(P212,8),_xlfn.SWITCH(P212,"RA","0000","RB","0010","RC","0100","RD","0110","RE","1000","RF","1010","RG","1100","RH","1110","")))</f>
        <v/>
      </c>
      <c r="V212" t="str" cm="1">
        <f t="array" ref="V212">IF(O212="","",IF(OR(O212="SET",O212="CJMP",O212="JMP"),"",IF(Q212="","0000",_xlfn.SWITCH(Q212,"RA","0000","RB","0010","RC","0100","RD","0110","RE","1000","RF","1010","RG","1100","RH","1110",""))))</f>
        <v/>
      </c>
      <c r="W212" t="str" cm="1">
        <f t="array" ref="W212">IF(OR(O212="JMP",O212="AJMP"),"1110",IF(R212="","",_xlfn.SWITCH(R212,"RA","0000","RB","0010","RC","0100","RD","0110","RE","1000","RF","1010","RG","1100","RH","1110")))</f>
        <v/>
      </c>
      <c r="X212" t="str">
        <f t="shared" si="37"/>
        <v/>
      </c>
      <c r="Y212" t="str">
        <f t="shared" si="38"/>
        <v>0000</v>
      </c>
    </row>
    <row r="213" spans="1:25" x14ac:dyDescent="0.2">
      <c r="A213">
        <f t="shared" si="39"/>
        <v>207</v>
      </c>
      <c r="N213" t="str">
        <f t="shared" si="34"/>
        <v/>
      </c>
      <c r="O213" t="str">
        <f t="shared" si="31"/>
        <v/>
      </c>
      <c r="P213" t="str">
        <f t="shared" si="35"/>
        <v/>
      </c>
      <c r="Q213" t="str">
        <f t="shared" si="32"/>
        <v/>
      </c>
      <c r="R213" t="str">
        <f t="shared" si="33"/>
        <v/>
      </c>
      <c r="S213" s="3" t="str">
        <f t="shared" si="36"/>
        <v/>
      </c>
      <c r="T213" t="str" cm="1">
        <f t="array" ref="T213">_xlfn.SWITCH(O213,"COM","0000","SUB","0001","ADD","0010","DEC","0011","INC","0100","NOT","0101","AND","0110","ORR","0111","SLT","1000","SRT","1001","MOV","1010","SET","1011","SBT","1100","SGT","1101","JMP","1011","AJMP","1110","CMOV","1110","CJMP","1111","")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3" t="str" cm="1">
        <f t="array" ref="U213">IF(OR(O213="CJMP",O213="JMP",O213="SET"),IF(LEFT(P213,1)=":",DEC2BIN(_xlfn.XLOOKUP(P213,$B$6:$B$303,$A$6:$A$303),8),DEC2BIN(P213,8)),IF(O213="SET",DEC2BIN(P213,8),_xlfn.SWITCH(P213,"RA","0000","RB","0010","RC","0100","RD","0110","RE","1000","RF","1010","RG","1100","RH","1110","")))</f>
        <v/>
      </c>
      <c r="V213" t="str" cm="1">
        <f t="array" ref="V213">IF(O213="","",IF(OR(O213="SET",O213="CJMP",O213="JMP"),"",IF(Q213="","0000",_xlfn.SWITCH(Q213,"RA","0000","RB","0010","RC","0100","RD","0110","RE","1000","RF","1010","RG","1100","RH","1110",""))))</f>
        <v/>
      </c>
      <c r="W213" t="str" cm="1">
        <f t="array" ref="W213">IF(OR(O213="JMP",O213="AJMP"),"1110",IF(R213="","",_xlfn.SWITCH(R213,"RA","0000","RB","0010","RC","0100","RD","0110","RE","1000","RF","1010","RG","1100","RH","1110")))</f>
        <v/>
      </c>
      <c r="X213" t="str">
        <f t="shared" si="37"/>
        <v/>
      </c>
      <c r="Y213" t="str">
        <f t="shared" si="38"/>
        <v>0000</v>
      </c>
    </row>
    <row r="214" spans="1:25" x14ac:dyDescent="0.2">
      <c r="A214">
        <f t="shared" si="39"/>
        <v>208</v>
      </c>
      <c r="N214" t="str">
        <f t="shared" si="34"/>
        <v/>
      </c>
      <c r="O214" t="str">
        <f t="shared" si="31"/>
        <v/>
      </c>
      <c r="P214" t="str">
        <f t="shared" si="35"/>
        <v/>
      </c>
      <c r="Q214" t="str">
        <f t="shared" si="32"/>
        <v/>
      </c>
      <c r="R214" t="str">
        <f t="shared" si="33"/>
        <v/>
      </c>
      <c r="S214" s="3" t="str">
        <f t="shared" si="36"/>
        <v/>
      </c>
      <c r="T214" t="str" cm="1">
        <f t="array" ref="T214">_xlfn.SWITCH(O214,"COM","0000","SUB","0001","ADD","0010","DEC","0011","INC","0100","NOT","0101","AND","0110","ORR","0111","SLT","1000","SRT","1001","MOV","1010","SET","1011","SBT","1100","SGT","1101","JMP","1011","AJMP","1110","CMOV","1110","CJMP","1111","")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4" t="str" cm="1">
        <f t="array" ref="U214">IF(OR(O214="CJMP",O214="JMP",O214="SET"),IF(LEFT(P214,1)=":",DEC2BIN(_xlfn.XLOOKUP(P214,$B$6:$B$303,$A$6:$A$303),8),DEC2BIN(P214,8)),IF(O214="SET",DEC2BIN(P214,8),_xlfn.SWITCH(P214,"RA","0000","RB","0010","RC","0100","RD","0110","RE","1000","RF","1010","RG","1100","RH","1110","")))</f>
        <v/>
      </c>
      <c r="V214" t="str" cm="1">
        <f t="array" ref="V214">IF(O214="","",IF(OR(O214="SET",O214="CJMP",O214="JMP"),"",IF(Q214="","0000",_xlfn.SWITCH(Q214,"RA","0000","RB","0010","RC","0100","RD","0110","RE","1000","RF","1010","RG","1100","RH","1110",""))))</f>
        <v/>
      </c>
      <c r="W214" t="str" cm="1">
        <f t="array" ref="W214">IF(OR(O214="JMP",O214="AJMP"),"1110",IF(R214="","",_xlfn.SWITCH(R214,"RA","0000","RB","0010","RC","0100","RD","0110","RE","1000","RF","1010","RG","1100","RH","1110")))</f>
        <v/>
      </c>
      <c r="X214" t="str">
        <f t="shared" si="37"/>
        <v/>
      </c>
      <c r="Y214" t="str">
        <f t="shared" si="38"/>
        <v>0000</v>
      </c>
    </row>
    <row r="215" spans="1:25" x14ac:dyDescent="0.2">
      <c r="A215">
        <f t="shared" si="39"/>
        <v>209</v>
      </c>
      <c r="N215" t="str">
        <f t="shared" si="34"/>
        <v/>
      </c>
      <c r="O215" t="str">
        <f t="shared" si="31"/>
        <v/>
      </c>
      <c r="P215" t="str">
        <f t="shared" si="35"/>
        <v/>
      </c>
      <c r="Q215" t="str">
        <f t="shared" si="32"/>
        <v/>
      </c>
      <c r="R215" t="str">
        <f t="shared" si="33"/>
        <v/>
      </c>
      <c r="S215" s="3" t="str">
        <f t="shared" si="36"/>
        <v/>
      </c>
      <c r="T215" t="str" cm="1">
        <f t="array" ref="T215">_xlfn.SWITCH(O215,"COM","0000","SUB","0001","ADD","0010","DEC","0011","INC","0100","NOT","0101","AND","0110","ORR","0111","SLT","1000","SRT","1001","MOV","1010","SET","1011","SBT","1100","SGT","1101","JMP","1011","AJMP","1110","CMOV","1110","CJMP","1111","")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5" t="str" cm="1">
        <f t="array" ref="U215">IF(OR(O215="CJMP",O215="JMP",O215="SET"),IF(LEFT(P215,1)=":",DEC2BIN(_xlfn.XLOOKUP(P215,$B$6:$B$303,$A$6:$A$303),8),DEC2BIN(P215,8)),IF(O215="SET",DEC2BIN(P215,8),_xlfn.SWITCH(P215,"RA","0000","RB","0010","RC","0100","RD","0110","RE","1000","RF","1010","RG","1100","RH","1110","")))</f>
        <v/>
      </c>
      <c r="V215" t="str" cm="1">
        <f t="array" ref="V215">IF(O215="","",IF(OR(O215="SET",O215="CJMP",O215="JMP"),"",IF(Q215="","0000",_xlfn.SWITCH(Q215,"RA","0000","RB","0010","RC","0100","RD","0110","RE","1000","RF","1010","RG","1100","RH","1110",""))))</f>
        <v/>
      </c>
      <c r="W215" t="str" cm="1">
        <f t="array" ref="W215">IF(OR(O215="JMP",O215="AJMP"),"1110",IF(R215="","",_xlfn.SWITCH(R215,"RA","0000","RB","0010","RC","0100","RD","0110","RE","1000","RF","1010","RG","1100","RH","1110")))</f>
        <v/>
      </c>
      <c r="X215" t="str">
        <f t="shared" si="37"/>
        <v/>
      </c>
      <c r="Y215" t="str">
        <f t="shared" si="38"/>
        <v>0000</v>
      </c>
    </row>
    <row r="216" spans="1:25" x14ac:dyDescent="0.2">
      <c r="A216">
        <f t="shared" si="39"/>
        <v>210</v>
      </c>
      <c r="N216" t="str">
        <f t="shared" si="34"/>
        <v/>
      </c>
      <c r="O216" t="str">
        <f t="shared" si="31"/>
        <v/>
      </c>
      <c r="P216" t="str">
        <f t="shared" si="35"/>
        <v/>
      </c>
      <c r="Q216" t="str">
        <f t="shared" si="32"/>
        <v/>
      </c>
      <c r="R216" t="str">
        <f t="shared" si="33"/>
        <v/>
      </c>
      <c r="S216" s="3" t="str">
        <f t="shared" si="36"/>
        <v/>
      </c>
      <c r="T216" t="str" cm="1">
        <f t="array" ref="T216">_xlfn.SWITCH(O216,"COM","0000","SUB","0001","ADD","0010","DEC","0011","INC","0100","NOT","0101","AND","0110","ORR","0111","SLT","1000","SRT","1001","MOV","1010","SET","1011","SBT","1100","SGT","1101","JMP","1011","AJMP","1110","CMOV","1110","CJMP","1111","")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6" t="str" cm="1">
        <f t="array" ref="U216">IF(OR(O216="CJMP",O216="JMP",O216="SET"),IF(LEFT(P216,1)=":",DEC2BIN(_xlfn.XLOOKUP(P216,$B$6:$B$303,$A$6:$A$303),8),DEC2BIN(P216,8)),IF(O216="SET",DEC2BIN(P216,8),_xlfn.SWITCH(P216,"RA","0000","RB","0010","RC","0100","RD","0110","RE","1000","RF","1010","RG","1100","RH","1110","")))</f>
        <v/>
      </c>
      <c r="V216" t="str" cm="1">
        <f t="array" ref="V216">IF(O216="","",IF(OR(O216="SET",O216="CJMP",O216="JMP"),"",IF(Q216="","0000",_xlfn.SWITCH(Q216,"RA","0000","RB","0010","RC","0100","RD","0110","RE","1000","RF","1010","RG","1100","RH","1110",""))))</f>
        <v/>
      </c>
      <c r="W216" t="str" cm="1">
        <f t="array" ref="W216">IF(OR(O216="JMP",O216="AJMP"),"1110",IF(R216="","",_xlfn.SWITCH(R216,"RA","0000","RB","0010","RC","0100","RD","0110","RE","1000","RF","1010","RG","1100","RH","1110")))</f>
        <v/>
      </c>
      <c r="X216" t="str">
        <f t="shared" si="37"/>
        <v/>
      </c>
      <c r="Y216" t="str">
        <f t="shared" si="38"/>
        <v>0000</v>
      </c>
    </row>
    <row r="217" spans="1:25" x14ac:dyDescent="0.2">
      <c r="A217">
        <f t="shared" si="39"/>
        <v>211</v>
      </c>
      <c r="N217" t="str">
        <f t="shared" si="34"/>
        <v/>
      </c>
      <c r="O217" t="str">
        <f t="shared" si="31"/>
        <v/>
      </c>
      <c r="P217" t="str">
        <f t="shared" si="35"/>
        <v/>
      </c>
      <c r="Q217" t="str">
        <f t="shared" si="32"/>
        <v/>
      </c>
      <c r="R217" t="str">
        <f t="shared" si="33"/>
        <v/>
      </c>
      <c r="S217" s="3" t="str">
        <f t="shared" si="36"/>
        <v/>
      </c>
      <c r="T217" t="str" cm="1">
        <f t="array" ref="T217">_xlfn.SWITCH(O217,"COM","0000","SUB","0001","ADD","0010","DEC","0011","INC","0100","NOT","0101","AND","0110","ORR","0111","SLT","1000","SRT","1001","MOV","1010","SET","1011","SBT","1100","SGT","1101","JMP","1011","AJMP","1110","CMOV","1110","CJMP","1111","")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7" t="str" cm="1">
        <f t="array" ref="U217">IF(OR(O217="CJMP",O217="JMP",O217="SET"),IF(LEFT(P217,1)=":",DEC2BIN(_xlfn.XLOOKUP(P217,$B$6:$B$303,$A$6:$A$303),8),DEC2BIN(P217,8)),IF(O217="SET",DEC2BIN(P217,8),_xlfn.SWITCH(P217,"RA","0000","RB","0010","RC","0100","RD","0110","RE","1000","RF","1010","RG","1100","RH","1110","")))</f>
        <v/>
      </c>
      <c r="V217" t="str" cm="1">
        <f t="array" ref="V217">IF(O217="","",IF(OR(O217="SET",O217="CJMP",O217="JMP"),"",IF(Q217="","0000",_xlfn.SWITCH(Q217,"RA","0000","RB","0010","RC","0100","RD","0110","RE","1000","RF","1010","RG","1100","RH","1110",""))))</f>
        <v/>
      </c>
      <c r="W217" t="str" cm="1">
        <f t="array" ref="W217">IF(OR(O217="JMP",O217="AJMP"),"1110",IF(R217="","",_xlfn.SWITCH(R217,"RA","0000","RB","0010","RC","0100","RD","0110","RE","1000","RF","1010","RG","1100","RH","1110")))</f>
        <v/>
      </c>
      <c r="X217" t="str">
        <f t="shared" si="37"/>
        <v/>
      </c>
      <c r="Y217" t="str">
        <f t="shared" si="38"/>
        <v>0000</v>
      </c>
    </row>
    <row r="218" spans="1:25" x14ac:dyDescent="0.2">
      <c r="A218">
        <f t="shared" si="39"/>
        <v>212</v>
      </c>
      <c r="N218" t="str">
        <f t="shared" si="34"/>
        <v/>
      </c>
      <c r="O218" t="str">
        <f t="shared" si="31"/>
        <v/>
      </c>
      <c r="P218" t="str">
        <f t="shared" si="35"/>
        <v/>
      </c>
      <c r="Q218" t="str">
        <f t="shared" si="32"/>
        <v/>
      </c>
      <c r="R218" t="str">
        <f t="shared" si="33"/>
        <v/>
      </c>
      <c r="S218" s="3" t="str">
        <f t="shared" si="36"/>
        <v/>
      </c>
      <c r="T218" t="str" cm="1">
        <f t="array" ref="T218">_xlfn.SWITCH(O218,"COM","0000","SUB","0001","ADD","0010","DEC","0011","INC","0100","NOT","0101","AND","0110","ORR","0111","SLT","1000","SRT","1001","MOV","1010","SET","1011","SBT","1100","SGT","1101","JMP","1011","AJMP","1110","CMOV","1110","CJMP","1111","")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8" t="str" cm="1">
        <f t="array" ref="U218">IF(OR(O218="CJMP",O218="JMP",O218="SET"),IF(LEFT(P218,1)=":",DEC2BIN(_xlfn.XLOOKUP(P218,$B$6:$B$303,$A$6:$A$303),8),DEC2BIN(P218,8)),IF(O218="SET",DEC2BIN(P218,8),_xlfn.SWITCH(P218,"RA","0000","RB","0010","RC","0100","RD","0110","RE","1000","RF","1010","RG","1100","RH","1110","")))</f>
        <v/>
      </c>
      <c r="V218" t="str" cm="1">
        <f t="array" ref="V218">IF(O218="","",IF(OR(O218="SET",O218="CJMP",O218="JMP"),"",IF(Q218="","0000",_xlfn.SWITCH(Q218,"RA","0000","RB","0010","RC","0100","RD","0110","RE","1000","RF","1010","RG","1100","RH","1110",""))))</f>
        <v/>
      </c>
      <c r="W218" t="str" cm="1">
        <f t="array" ref="W218">IF(OR(O218="JMP",O218="AJMP"),"1110",IF(R218="","",_xlfn.SWITCH(R218,"RA","0000","RB","0010","RC","0100","RD","0110","RE","1000","RF","1010","RG","1100","RH","1110")))</f>
        <v/>
      </c>
      <c r="X218" t="str">
        <f t="shared" si="37"/>
        <v/>
      </c>
      <c r="Y218" t="str">
        <f t="shared" si="38"/>
        <v>0000</v>
      </c>
    </row>
    <row r="219" spans="1:25" x14ac:dyDescent="0.2">
      <c r="A219">
        <f t="shared" si="39"/>
        <v>213</v>
      </c>
      <c r="N219" t="str">
        <f t="shared" si="34"/>
        <v/>
      </c>
      <c r="O219" t="str">
        <f t="shared" si="31"/>
        <v/>
      </c>
      <c r="P219" t="str">
        <f t="shared" si="35"/>
        <v/>
      </c>
      <c r="Q219" t="str">
        <f t="shared" si="32"/>
        <v/>
      </c>
      <c r="R219" t="str">
        <f t="shared" si="33"/>
        <v/>
      </c>
      <c r="S219" s="3" t="str">
        <f t="shared" si="36"/>
        <v/>
      </c>
      <c r="T219" t="str" cm="1">
        <f t="array" ref="T219">_xlfn.SWITCH(O219,"COM","0000","SUB","0001","ADD","0010","DEC","0011","INC","0100","NOT","0101","AND","0110","ORR","0111","SLT","1000","SRT","1001","MOV","1010","SET","1011","SBT","1100","SGT","1101","JMP","1011","AJMP","1110","CMOV","1110","CJMP","1111","")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9" t="str" cm="1">
        <f t="array" ref="U219">IF(OR(O219="CJMP",O219="JMP",O219="SET"),IF(LEFT(P219,1)=":",DEC2BIN(_xlfn.XLOOKUP(P219,$B$6:$B$303,$A$6:$A$303),8),DEC2BIN(P219,8)),IF(O219="SET",DEC2BIN(P219,8),_xlfn.SWITCH(P219,"RA","0000","RB","0010","RC","0100","RD","0110","RE","1000","RF","1010","RG","1100","RH","1110","")))</f>
        <v/>
      </c>
      <c r="V219" t="str" cm="1">
        <f t="array" ref="V219">IF(O219="","",IF(OR(O219="SET",O219="CJMP",O219="JMP"),"",IF(Q219="","0000",_xlfn.SWITCH(Q219,"RA","0000","RB","0010","RC","0100","RD","0110","RE","1000","RF","1010","RG","1100","RH","1110",""))))</f>
        <v/>
      </c>
      <c r="W219" t="str" cm="1">
        <f t="array" ref="W219">IF(OR(O219="JMP",O219="AJMP"),"1110",IF(R219="","",_xlfn.SWITCH(R219,"RA","0000","RB","0010","RC","0100","RD","0110","RE","1000","RF","1010","RG","1100","RH","1110")))</f>
        <v/>
      </c>
      <c r="X219" t="str">
        <f t="shared" si="37"/>
        <v/>
      </c>
      <c r="Y219" t="str">
        <f t="shared" si="38"/>
        <v>0000</v>
      </c>
    </row>
    <row r="220" spans="1:25" x14ac:dyDescent="0.2">
      <c r="A220">
        <f t="shared" si="39"/>
        <v>214</v>
      </c>
      <c r="N220" t="str">
        <f t="shared" si="34"/>
        <v/>
      </c>
      <c r="O220" t="str">
        <f t="shared" si="31"/>
        <v/>
      </c>
      <c r="P220" t="str">
        <f t="shared" si="35"/>
        <v/>
      </c>
      <c r="Q220" t="str">
        <f t="shared" si="32"/>
        <v/>
      </c>
      <c r="R220" t="str">
        <f t="shared" si="33"/>
        <v/>
      </c>
      <c r="S220" s="3" t="str">
        <f t="shared" si="36"/>
        <v/>
      </c>
      <c r="T220" t="str" cm="1">
        <f t="array" ref="T220">_xlfn.SWITCH(O220,"COM","0000","SUB","0001","ADD","0010","DEC","0011","INC","0100","NOT","0101","AND","0110","ORR","0111","SLT","1000","SRT","1001","MOV","1010","SET","1011","SBT","1100","SGT","1101","JMP","1011","AJMP","1110","CMOV","1110","CJMP","1111","")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0" t="str" cm="1">
        <f t="array" ref="U220">IF(OR(O220="CJMP",O220="JMP",O220="SET"),IF(LEFT(P220,1)=":",DEC2BIN(_xlfn.XLOOKUP(P220,$B$6:$B$303,$A$6:$A$303),8),DEC2BIN(P220,8)),IF(O220="SET",DEC2BIN(P220,8),_xlfn.SWITCH(P220,"RA","0000","RB","0010","RC","0100","RD","0110","RE","1000","RF","1010","RG","1100","RH","1110","")))</f>
        <v/>
      </c>
      <c r="V220" t="str" cm="1">
        <f t="array" ref="V220">IF(O220="","",IF(OR(O220="SET",O220="CJMP",O220="JMP"),"",IF(Q220="","0000",_xlfn.SWITCH(Q220,"RA","0000","RB","0010","RC","0100","RD","0110","RE","1000","RF","1010","RG","1100","RH","1110",""))))</f>
        <v/>
      </c>
      <c r="W220" t="str" cm="1">
        <f t="array" ref="W220">IF(OR(O220="JMP",O220="AJMP"),"1110",IF(R220="","",_xlfn.SWITCH(R220,"RA","0000","RB","0010","RC","0100","RD","0110","RE","1000","RF","1010","RG","1100","RH","1110")))</f>
        <v/>
      </c>
      <c r="X220" t="str">
        <f t="shared" si="37"/>
        <v/>
      </c>
      <c r="Y220" t="str">
        <f t="shared" si="38"/>
        <v>0000</v>
      </c>
    </row>
    <row r="221" spans="1:25" x14ac:dyDescent="0.2">
      <c r="A221">
        <f t="shared" si="39"/>
        <v>215</v>
      </c>
      <c r="N221" t="str">
        <f t="shared" si="34"/>
        <v/>
      </c>
      <c r="O221" t="str">
        <f t="shared" si="31"/>
        <v/>
      </c>
      <c r="P221" t="str">
        <f t="shared" si="35"/>
        <v/>
      </c>
      <c r="Q221" t="str">
        <f t="shared" si="32"/>
        <v/>
      </c>
      <c r="R221" t="str">
        <f t="shared" si="33"/>
        <v/>
      </c>
      <c r="S221" s="3" t="str">
        <f t="shared" si="36"/>
        <v/>
      </c>
      <c r="T221" t="str" cm="1">
        <f t="array" ref="T221">_xlfn.SWITCH(O221,"COM","0000","SUB","0001","ADD","0010","DEC","0011","INC","0100","NOT","0101","AND","0110","ORR","0111","SLT","1000","SRT","1001","MOV","1010","SET","1011","SBT","1100","SGT","1101","JMP","1011","AJMP","1110","CMOV","1110","CJMP","1111","")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1" t="str" cm="1">
        <f t="array" ref="U221">IF(OR(O221="CJMP",O221="JMP",O221="SET"),IF(LEFT(P221,1)=":",DEC2BIN(_xlfn.XLOOKUP(P221,$B$6:$B$303,$A$6:$A$303),8),DEC2BIN(P221,8)),IF(O221="SET",DEC2BIN(P221,8),_xlfn.SWITCH(P221,"RA","0000","RB","0010","RC","0100","RD","0110","RE","1000","RF","1010","RG","1100","RH","1110","")))</f>
        <v/>
      </c>
      <c r="V221" t="str" cm="1">
        <f t="array" ref="V221">IF(O221="","",IF(OR(O221="SET",O221="CJMP",O221="JMP"),"",IF(Q221="","0000",_xlfn.SWITCH(Q221,"RA","0000","RB","0010","RC","0100","RD","0110","RE","1000","RF","1010","RG","1100","RH","1110",""))))</f>
        <v/>
      </c>
      <c r="W221" t="str" cm="1">
        <f t="array" ref="W221">IF(OR(O221="JMP",O221="AJMP"),"1110",IF(R221="","",_xlfn.SWITCH(R221,"RA","0000","RB","0010","RC","0100","RD","0110","RE","1000","RF","1010","RG","1100","RH","1110")))</f>
        <v/>
      </c>
      <c r="X221" t="str">
        <f t="shared" si="37"/>
        <v/>
      </c>
      <c r="Y221" t="str">
        <f t="shared" si="38"/>
        <v>0000</v>
      </c>
    </row>
    <row r="222" spans="1:25" x14ac:dyDescent="0.2">
      <c r="A222">
        <f t="shared" si="39"/>
        <v>216</v>
      </c>
      <c r="N222" t="str">
        <f t="shared" si="34"/>
        <v/>
      </c>
      <c r="O222" t="str">
        <f t="shared" si="31"/>
        <v/>
      </c>
      <c r="P222" t="str">
        <f t="shared" si="35"/>
        <v/>
      </c>
      <c r="Q222" t="str">
        <f t="shared" si="32"/>
        <v/>
      </c>
      <c r="R222" t="str">
        <f t="shared" si="33"/>
        <v/>
      </c>
      <c r="S222" s="3" t="str">
        <f t="shared" si="36"/>
        <v/>
      </c>
      <c r="T222" t="str" cm="1">
        <f t="array" ref="T222">_xlfn.SWITCH(O222,"COM","0000","SUB","0001","ADD","0010","DEC","0011","INC","0100","NOT","0101","AND","0110","ORR","0111","SLT","1000","SRT","1001","MOV","1010","SET","1011","SBT","1100","SGT","1101","JMP","1011","AJMP","1110","CMOV","1110","CJMP","1111","")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2" t="str" cm="1">
        <f t="array" ref="U222">IF(OR(O222="CJMP",O222="JMP",O222="SET"),IF(LEFT(P222,1)=":",DEC2BIN(_xlfn.XLOOKUP(P222,$B$6:$B$303,$A$6:$A$303),8),DEC2BIN(P222,8)),IF(O222="SET",DEC2BIN(P222,8),_xlfn.SWITCH(P222,"RA","0000","RB","0010","RC","0100","RD","0110","RE","1000","RF","1010","RG","1100","RH","1110","")))</f>
        <v/>
      </c>
      <c r="V222" t="str" cm="1">
        <f t="array" ref="V222">IF(O222="","",IF(OR(O222="SET",O222="CJMP",O222="JMP"),"",IF(Q222="","0000",_xlfn.SWITCH(Q222,"RA","0000","RB","0010","RC","0100","RD","0110","RE","1000","RF","1010","RG","1100","RH","1110",""))))</f>
        <v/>
      </c>
      <c r="W222" t="str" cm="1">
        <f t="array" ref="W222">IF(OR(O222="JMP",O222="AJMP"),"1110",IF(R222="","",_xlfn.SWITCH(R222,"RA","0000","RB","0010","RC","0100","RD","0110","RE","1000","RF","1010","RG","1100","RH","1110")))</f>
        <v/>
      </c>
      <c r="X222" t="str">
        <f t="shared" si="37"/>
        <v/>
      </c>
      <c r="Y222" t="str">
        <f t="shared" si="38"/>
        <v>0000</v>
      </c>
    </row>
    <row r="223" spans="1:25" x14ac:dyDescent="0.2">
      <c r="A223">
        <f t="shared" si="39"/>
        <v>217</v>
      </c>
      <c r="N223" t="str">
        <f t="shared" si="34"/>
        <v/>
      </c>
      <c r="O223" t="str">
        <f t="shared" si="31"/>
        <v/>
      </c>
      <c r="P223" t="str">
        <f t="shared" si="35"/>
        <v/>
      </c>
      <c r="Q223" t="str">
        <f t="shared" si="32"/>
        <v/>
      </c>
      <c r="R223" t="str">
        <f t="shared" si="33"/>
        <v/>
      </c>
      <c r="S223" s="3" t="str">
        <f t="shared" si="36"/>
        <v/>
      </c>
      <c r="T223" t="str" cm="1">
        <f t="array" ref="T223">_xlfn.SWITCH(O223,"COM","0000","SUB","0001","ADD","0010","DEC","0011","INC","0100","NOT","0101","AND","0110","ORR","0111","SLT","1000","SRT","1001","MOV","1010","SET","1011","SBT","1100","SGT","1101","JMP","1011","AJMP","1110","CMOV","1110","CJMP","1111","")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3" t="str" cm="1">
        <f t="array" ref="U223">IF(OR(O223="CJMP",O223="JMP",O223="SET"),IF(LEFT(P223,1)=":",DEC2BIN(_xlfn.XLOOKUP(P223,$B$6:$B$303,$A$6:$A$303),8),DEC2BIN(P223,8)),IF(O223="SET",DEC2BIN(P223,8),_xlfn.SWITCH(P223,"RA","0000","RB","0010","RC","0100","RD","0110","RE","1000","RF","1010","RG","1100","RH","1110","")))</f>
        <v/>
      </c>
      <c r="V223" t="str" cm="1">
        <f t="array" ref="V223">IF(O223="","",IF(OR(O223="SET",O223="CJMP",O223="JMP"),"",IF(Q223="","0000",_xlfn.SWITCH(Q223,"RA","0000","RB","0010","RC","0100","RD","0110","RE","1000","RF","1010","RG","1100","RH","1110",""))))</f>
        <v/>
      </c>
      <c r="W223" t="str" cm="1">
        <f t="array" ref="W223">IF(OR(O223="JMP",O223="AJMP"),"1110",IF(R223="","",_xlfn.SWITCH(R223,"RA","0000","RB","0010","RC","0100","RD","0110","RE","1000","RF","1010","RG","1100","RH","1110")))</f>
        <v/>
      </c>
      <c r="X223" t="str">
        <f t="shared" si="37"/>
        <v/>
      </c>
      <c r="Y223" t="str">
        <f t="shared" si="38"/>
        <v>0000</v>
      </c>
    </row>
    <row r="224" spans="1:25" x14ac:dyDescent="0.2">
      <c r="A224">
        <f t="shared" si="39"/>
        <v>218</v>
      </c>
      <c r="N224" t="str">
        <f t="shared" si="34"/>
        <v/>
      </c>
      <c r="O224" t="str">
        <f t="shared" si="31"/>
        <v/>
      </c>
      <c r="P224" t="str">
        <f t="shared" si="35"/>
        <v/>
      </c>
      <c r="Q224" t="str">
        <f t="shared" si="32"/>
        <v/>
      </c>
      <c r="R224" t="str">
        <f t="shared" si="33"/>
        <v/>
      </c>
      <c r="S224" s="3" t="str">
        <f t="shared" si="36"/>
        <v/>
      </c>
      <c r="T224" t="str" cm="1">
        <f t="array" ref="T224">_xlfn.SWITCH(O224,"COM","0000","SUB","0001","ADD","0010","DEC","0011","INC","0100","NOT","0101","AND","0110","ORR","0111","SLT","1000","SRT","1001","MOV","1010","SET","1011","SBT","1100","SGT","1101","JMP","1011","AJMP","1110","CMOV","1110","CJMP","1111","")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4" t="str" cm="1">
        <f t="array" ref="U224">IF(OR(O224="CJMP",O224="JMP",O224="SET"),IF(LEFT(P224,1)=":",DEC2BIN(_xlfn.XLOOKUP(P224,$B$6:$B$303,$A$6:$A$303),8),DEC2BIN(P224,8)),IF(O224="SET",DEC2BIN(P224,8),_xlfn.SWITCH(P224,"RA","0000","RB","0010","RC","0100","RD","0110","RE","1000","RF","1010","RG","1100","RH","1110","")))</f>
        <v/>
      </c>
      <c r="V224" t="str" cm="1">
        <f t="array" ref="V224">IF(O224="","",IF(OR(O224="SET",O224="CJMP",O224="JMP"),"",IF(Q224="","0000",_xlfn.SWITCH(Q224,"RA","0000","RB","0010","RC","0100","RD","0110","RE","1000","RF","1010","RG","1100","RH","1110",""))))</f>
        <v/>
      </c>
      <c r="W224" t="str" cm="1">
        <f t="array" ref="W224">IF(OR(O224="JMP",O224="AJMP"),"1110",IF(R224="","",_xlfn.SWITCH(R224,"RA","0000","RB","0010","RC","0100","RD","0110","RE","1000","RF","1010","RG","1100","RH","1110")))</f>
        <v/>
      </c>
      <c r="X224" t="str">
        <f t="shared" si="37"/>
        <v/>
      </c>
      <c r="Y224" t="str">
        <f t="shared" si="38"/>
        <v>0000</v>
      </c>
    </row>
    <row r="225" spans="1:25" x14ac:dyDescent="0.2">
      <c r="A225">
        <f t="shared" si="39"/>
        <v>219</v>
      </c>
      <c r="N225" t="str">
        <f t="shared" si="34"/>
        <v/>
      </c>
      <c r="O225" t="str">
        <f t="shared" si="31"/>
        <v/>
      </c>
      <c r="P225" t="str">
        <f t="shared" si="35"/>
        <v/>
      </c>
      <c r="Q225" t="str">
        <f t="shared" si="32"/>
        <v/>
      </c>
      <c r="R225" t="str">
        <f t="shared" si="33"/>
        <v/>
      </c>
      <c r="S225" s="3" t="str">
        <f t="shared" si="36"/>
        <v/>
      </c>
      <c r="T225" t="str" cm="1">
        <f t="array" ref="T225">_xlfn.SWITCH(O225,"COM","0000","SUB","0001","ADD","0010","DEC","0011","INC","0100","NOT","0101","AND","0110","ORR","0111","SLT","1000","SRT","1001","MOV","1010","SET","1011","SBT","1100","SGT","1101","JMP","1011","AJMP","1110","CMOV","1110","CJMP","1111","")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5" t="str" cm="1">
        <f t="array" ref="U225">IF(OR(O225="CJMP",O225="JMP",O225="SET"),IF(LEFT(P225,1)=":",DEC2BIN(_xlfn.XLOOKUP(P225,$B$6:$B$303,$A$6:$A$303),8),DEC2BIN(P225,8)),IF(O225="SET",DEC2BIN(P225,8),_xlfn.SWITCH(P225,"RA","0000","RB","0010","RC","0100","RD","0110","RE","1000","RF","1010","RG","1100","RH","1110","")))</f>
        <v/>
      </c>
      <c r="V225" t="str" cm="1">
        <f t="array" ref="V225">IF(O225="","",IF(OR(O225="SET",O225="CJMP",O225="JMP"),"",IF(Q225="","0000",_xlfn.SWITCH(Q225,"RA","0000","RB","0010","RC","0100","RD","0110","RE","1000","RF","1010","RG","1100","RH","1110",""))))</f>
        <v/>
      </c>
      <c r="W225" t="str" cm="1">
        <f t="array" ref="W225">IF(OR(O225="JMP",O225="AJMP"),"1110",IF(R225="","",_xlfn.SWITCH(R225,"RA","0000","RB","0010","RC","0100","RD","0110","RE","1000","RF","1010","RG","1100","RH","1110")))</f>
        <v/>
      </c>
      <c r="X225" t="str">
        <f t="shared" si="37"/>
        <v/>
      </c>
      <c r="Y225" t="str">
        <f t="shared" si="38"/>
        <v>0000</v>
      </c>
    </row>
    <row r="226" spans="1:25" x14ac:dyDescent="0.2">
      <c r="A226">
        <f t="shared" si="39"/>
        <v>220</v>
      </c>
      <c r="N226" t="str">
        <f t="shared" si="34"/>
        <v/>
      </c>
      <c r="O226" t="str">
        <f t="shared" si="31"/>
        <v/>
      </c>
      <c r="P226" t="str">
        <f t="shared" si="35"/>
        <v/>
      </c>
      <c r="Q226" t="str">
        <f t="shared" si="32"/>
        <v/>
      </c>
      <c r="R226" t="str">
        <f t="shared" si="33"/>
        <v/>
      </c>
      <c r="S226" s="3" t="str">
        <f t="shared" si="36"/>
        <v/>
      </c>
      <c r="T226" t="str" cm="1">
        <f t="array" ref="T226">_xlfn.SWITCH(O226,"COM","0000","SUB","0001","ADD","0010","DEC","0011","INC","0100","NOT","0101","AND","0110","ORR","0111","SLT","1000","SRT","1001","MOV","1010","SET","1011","SBT","1100","SGT","1101","JMP","1011","AJMP","1110","CMOV","1110","CJMP","1111","")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6" t="str" cm="1">
        <f t="array" ref="U226">IF(OR(O226="CJMP",O226="JMP",O226="SET"),IF(LEFT(P226,1)=":",DEC2BIN(_xlfn.XLOOKUP(P226,$B$6:$B$303,$A$6:$A$303),8),DEC2BIN(P226,8)),IF(O226="SET",DEC2BIN(P226,8),_xlfn.SWITCH(P226,"RA","0000","RB","0010","RC","0100","RD","0110","RE","1000","RF","1010","RG","1100","RH","1110","")))</f>
        <v/>
      </c>
      <c r="V226" t="str" cm="1">
        <f t="array" ref="V226">IF(O226="","",IF(OR(O226="SET",O226="CJMP",O226="JMP"),"",IF(Q226="","0000",_xlfn.SWITCH(Q226,"RA","0000","RB","0010","RC","0100","RD","0110","RE","1000","RF","1010","RG","1100","RH","1110",""))))</f>
        <v/>
      </c>
      <c r="W226" t="str" cm="1">
        <f t="array" ref="W226">IF(OR(O226="JMP",O226="AJMP"),"1110",IF(R226="","",_xlfn.SWITCH(R226,"RA","0000","RB","0010","RC","0100","RD","0110","RE","1000","RF","1010","RG","1100","RH","1110")))</f>
        <v/>
      </c>
      <c r="X226" t="str">
        <f t="shared" si="37"/>
        <v/>
      </c>
      <c r="Y226" t="str">
        <f t="shared" si="38"/>
        <v>0000</v>
      </c>
    </row>
    <row r="227" spans="1:25" x14ac:dyDescent="0.2">
      <c r="A227">
        <f t="shared" si="39"/>
        <v>221</v>
      </c>
      <c r="N227" t="str">
        <f t="shared" si="34"/>
        <v/>
      </c>
      <c r="O227" t="str">
        <f t="shared" si="31"/>
        <v/>
      </c>
      <c r="P227" t="str">
        <f t="shared" si="35"/>
        <v/>
      </c>
      <c r="Q227" t="str">
        <f t="shared" si="32"/>
        <v/>
      </c>
      <c r="R227" t="str">
        <f t="shared" si="33"/>
        <v/>
      </c>
      <c r="S227" s="3" t="str">
        <f t="shared" si="36"/>
        <v/>
      </c>
      <c r="T227" t="str" cm="1">
        <f t="array" ref="T227">_xlfn.SWITCH(O227,"COM","0000","SUB","0001","ADD","0010","DEC","0011","INC","0100","NOT","0101","AND","0110","ORR","0111","SLT","1000","SRT","1001","MOV","1010","SET","1011","SBT","1100","SGT","1101","JMP","1011","AJMP","1110","CMOV","1110","CJMP","1111","")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7" t="str" cm="1">
        <f t="array" ref="U227">IF(OR(O227="CJMP",O227="JMP",O227="SET"),IF(LEFT(P227,1)=":",DEC2BIN(_xlfn.XLOOKUP(P227,$B$6:$B$303,$A$6:$A$303),8),DEC2BIN(P227,8)),IF(O227="SET",DEC2BIN(P227,8),_xlfn.SWITCH(P227,"RA","0000","RB","0010","RC","0100","RD","0110","RE","1000","RF","1010","RG","1100","RH","1110","")))</f>
        <v/>
      </c>
      <c r="V227" t="str" cm="1">
        <f t="array" ref="V227">IF(O227="","",IF(OR(O227="SET",O227="CJMP",O227="JMP"),"",IF(Q227="","0000",_xlfn.SWITCH(Q227,"RA","0000","RB","0010","RC","0100","RD","0110","RE","1000","RF","1010","RG","1100","RH","1110",""))))</f>
        <v/>
      </c>
      <c r="W227" t="str" cm="1">
        <f t="array" ref="W227">IF(OR(O227="JMP",O227="AJMP"),"1110",IF(R227="","",_xlfn.SWITCH(R227,"RA","0000","RB","0010","RC","0100","RD","0110","RE","1000","RF","1010","RG","1100","RH","1110")))</f>
        <v/>
      </c>
      <c r="X227" t="str">
        <f t="shared" si="37"/>
        <v/>
      </c>
      <c r="Y227" t="str">
        <f t="shared" si="38"/>
        <v>0000</v>
      </c>
    </row>
    <row r="228" spans="1:25" x14ac:dyDescent="0.2">
      <c r="A228">
        <f t="shared" si="39"/>
        <v>222</v>
      </c>
      <c r="N228" t="str">
        <f t="shared" si="34"/>
        <v/>
      </c>
      <c r="O228" t="str">
        <f t="shared" si="31"/>
        <v/>
      </c>
      <c r="P228" t="str">
        <f t="shared" si="35"/>
        <v/>
      </c>
      <c r="Q228" t="str">
        <f t="shared" si="32"/>
        <v/>
      </c>
      <c r="R228" t="str">
        <f t="shared" si="33"/>
        <v/>
      </c>
      <c r="S228" s="3" t="str">
        <f t="shared" si="36"/>
        <v/>
      </c>
      <c r="T228" t="str" cm="1">
        <f t="array" ref="T228">_xlfn.SWITCH(O228,"COM","0000","SUB","0001","ADD","0010","DEC","0011","INC","0100","NOT","0101","AND","0110","ORR","0111","SLT","1000","SRT","1001","MOV","1010","SET","1011","SBT","1100","SGT","1101","JMP","1011","AJMP","1110","CMOV","1110","CJMP","1111","")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8" t="str" cm="1">
        <f t="array" ref="U228">IF(OR(O228="CJMP",O228="JMP",O228="SET"),IF(LEFT(P228,1)=":",DEC2BIN(_xlfn.XLOOKUP(P228,$B$6:$B$303,$A$6:$A$303),8),DEC2BIN(P228,8)),IF(O228="SET",DEC2BIN(P228,8),_xlfn.SWITCH(P228,"RA","0000","RB","0010","RC","0100","RD","0110","RE","1000","RF","1010","RG","1100","RH","1110","")))</f>
        <v/>
      </c>
      <c r="V228" t="str" cm="1">
        <f t="array" ref="V228">IF(O228="","",IF(OR(O228="SET",O228="CJMP",O228="JMP"),"",IF(Q228="","0000",_xlfn.SWITCH(Q228,"RA","0000","RB","0010","RC","0100","RD","0110","RE","1000","RF","1010","RG","1100","RH","1110",""))))</f>
        <v/>
      </c>
      <c r="W228" t="str" cm="1">
        <f t="array" ref="W228">IF(OR(O228="JMP",O228="AJMP"),"1110",IF(R228="","",_xlfn.SWITCH(R228,"RA","0000","RB","0010","RC","0100","RD","0110","RE","1000","RF","1010","RG","1100","RH","1110")))</f>
        <v/>
      </c>
      <c r="X228" t="str">
        <f t="shared" si="37"/>
        <v/>
      </c>
      <c r="Y228" t="str">
        <f t="shared" si="38"/>
        <v>0000</v>
      </c>
    </row>
    <row r="229" spans="1:25" x14ac:dyDescent="0.2">
      <c r="A229">
        <f t="shared" si="39"/>
        <v>223</v>
      </c>
      <c r="N229" t="str">
        <f t="shared" si="34"/>
        <v/>
      </c>
      <c r="O229" t="str">
        <f t="shared" si="31"/>
        <v/>
      </c>
      <c r="P229" t="str">
        <f t="shared" si="35"/>
        <v/>
      </c>
      <c r="Q229" t="str">
        <f t="shared" si="32"/>
        <v/>
      </c>
      <c r="R229" t="str">
        <f t="shared" si="33"/>
        <v/>
      </c>
      <c r="S229" s="3" t="str">
        <f t="shared" si="36"/>
        <v/>
      </c>
      <c r="T229" t="str" cm="1">
        <f t="array" ref="T229">_xlfn.SWITCH(O229,"COM","0000","SUB","0001","ADD","0010","DEC","0011","INC","0100","NOT","0101","AND","0110","ORR","0111","SLT","1000","SRT","1001","MOV","1010","SET","1011","SBT","1100","SGT","1101","JMP","1011","AJMP","1110","CMOV","1110","CJMP","1111","")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9" t="str" cm="1">
        <f t="array" ref="U229">IF(OR(O229="CJMP",O229="JMP",O229="SET"),IF(LEFT(P229,1)=":",DEC2BIN(_xlfn.XLOOKUP(P229,$B$6:$B$303,$A$6:$A$303),8),DEC2BIN(P229,8)),IF(O229="SET",DEC2BIN(P229,8),_xlfn.SWITCH(P229,"RA","0000","RB","0010","RC","0100","RD","0110","RE","1000","RF","1010","RG","1100","RH","1110","")))</f>
        <v/>
      </c>
      <c r="V229" t="str" cm="1">
        <f t="array" ref="V229">IF(O229="","",IF(OR(O229="SET",O229="CJMP",O229="JMP"),"",IF(Q229="","0000",_xlfn.SWITCH(Q229,"RA","0000","RB","0010","RC","0100","RD","0110","RE","1000","RF","1010","RG","1100","RH","1110",""))))</f>
        <v/>
      </c>
      <c r="W229" t="str" cm="1">
        <f t="array" ref="W229">IF(OR(O229="JMP",O229="AJMP"),"1110",IF(R229="","",_xlfn.SWITCH(R229,"RA","0000","RB","0010","RC","0100","RD","0110","RE","1000","RF","1010","RG","1100","RH","1110")))</f>
        <v/>
      </c>
      <c r="X229" t="str">
        <f t="shared" si="37"/>
        <v/>
      </c>
      <c r="Y229" t="str">
        <f t="shared" si="38"/>
        <v>0000</v>
      </c>
    </row>
    <row r="230" spans="1:25" x14ac:dyDescent="0.2">
      <c r="A230">
        <f t="shared" si="39"/>
        <v>224</v>
      </c>
      <c r="N230" t="str">
        <f t="shared" si="34"/>
        <v/>
      </c>
      <c r="O230" t="str">
        <f t="shared" si="31"/>
        <v/>
      </c>
      <c r="P230" t="str">
        <f t="shared" si="35"/>
        <v/>
      </c>
      <c r="Q230" t="str">
        <f t="shared" si="32"/>
        <v/>
      </c>
      <c r="R230" t="str">
        <f t="shared" si="33"/>
        <v/>
      </c>
      <c r="S230" s="3" t="str">
        <f t="shared" si="36"/>
        <v/>
      </c>
      <c r="T230" t="str" cm="1">
        <f t="array" ref="T230">_xlfn.SWITCH(O230,"COM","0000","SUB","0001","ADD","0010","DEC","0011","INC","0100","NOT","0101","AND","0110","ORR","0111","SLT","1000","SRT","1001","MOV","1010","SET","1011","SBT","1100","SGT","1101","JMP","1011","AJMP","1110","CMOV","1110","CJMP","1111","")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0" t="str" cm="1">
        <f t="array" ref="U230">IF(OR(O230="CJMP",O230="JMP",O230="SET"),IF(LEFT(P230,1)=":",DEC2BIN(_xlfn.XLOOKUP(P230,$B$6:$B$303,$A$6:$A$303),8),DEC2BIN(P230,8)),IF(O230="SET",DEC2BIN(P230,8),_xlfn.SWITCH(P230,"RA","0000","RB","0010","RC","0100","RD","0110","RE","1000","RF","1010","RG","1100","RH","1110","")))</f>
        <v/>
      </c>
      <c r="V230" t="str" cm="1">
        <f t="array" ref="V230">IF(O230="","",IF(OR(O230="SET",O230="CJMP",O230="JMP"),"",IF(Q230="","0000",_xlfn.SWITCH(Q230,"RA","0000","RB","0010","RC","0100","RD","0110","RE","1000","RF","1010","RG","1100","RH","1110",""))))</f>
        <v/>
      </c>
      <c r="W230" t="str" cm="1">
        <f t="array" ref="W230">IF(OR(O230="JMP",O230="AJMP"),"1110",IF(R230="","",_xlfn.SWITCH(R230,"RA","0000","RB","0010","RC","0100","RD","0110","RE","1000","RF","1010","RG","1100","RH","1110")))</f>
        <v/>
      </c>
      <c r="X230" t="str">
        <f t="shared" si="37"/>
        <v/>
      </c>
      <c r="Y230" t="str">
        <f t="shared" si="38"/>
        <v>0000</v>
      </c>
    </row>
    <row r="231" spans="1:25" x14ac:dyDescent="0.2">
      <c r="A231">
        <f t="shared" si="39"/>
        <v>225</v>
      </c>
      <c r="N231" t="str">
        <f t="shared" si="34"/>
        <v/>
      </c>
      <c r="O231" t="str">
        <f t="shared" si="31"/>
        <v/>
      </c>
      <c r="P231" t="str">
        <f t="shared" si="35"/>
        <v/>
      </c>
      <c r="Q231" t="str">
        <f t="shared" si="32"/>
        <v/>
      </c>
      <c r="R231" t="str">
        <f t="shared" si="33"/>
        <v/>
      </c>
      <c r="S231" s="3" t="str">
        <f t="shared" si="36"/>
        <v/>
      </c>
      <c r="T231" t="str" cm="1">
        <f t="array" ref="T231">_xlfn.SWITCH(O231,"COM","0000","SUB","0001","ADD","0010","DEC","0011","INC","0100","NOT","0101","AND","0110","ORR","0111","SLT","1000","SRT","1001","MOV","1010","SET","1011","SBT","1100","SGT","1101","JMP","1011","AJMP","1110","CMOV","1110","CJMP","1111","")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1" t="str" cm="1">
        <f t="array" ref="U231">IF(OR(O231="CJMP",O231="JMP",O231="SET"),IF(LEFT(P231,1)=":",DEC2BIN(_xlfn.XLOOKUP(P231,$B$6:$B$303,$A$6:$A$303),8),DEC2BIN(P231,8)),IF(O231="SET",DEC2BIN(P231,8),_xlfn.SWITCH(P231,"RA","0000","RB","0010","RC","0100","RD","0110","RE","1000","RF","1010","RG","1100","RH","1110","")))</f>
        <v/>
      </c>
      <c r="V231" t="str" cm="1">
        <f t="array" ref="V231">IF(O231="","",IF(OR(O231="SET",O231="CJMP",O231="JMP"),"",IF(Q231="","0000",_xlfn.SWITCH(Q231,"RA","0000","RB","0010","RC","0100","RD","0110","RE","1000","RF","1010","RG","1100","RH","1110",""))))</f>
        <v/>
      </c>
      <c r="W231" t="str" cm="1">
        <f t="array" ref="W231">IF(OR(O231="JMP",O231="AJMP"),"1110",IF(R231="","",_xlfn.SWITCH(R231,"RA","0000","RB","0010","RC","0100","RD","0110","RE","1000","RF","1010","RG","1100","RH","1110")))</f>
        <v/>
      </c>
      <c r="X231" t="str">
        <f t="shared" si="37"/>
        <v/>
      </c>
      <c r="Y231" t="str">
        <f t="shared" si="38"/>
        <v>0000</v>
      </c>
    </row>
    <row r="232" spans="1:25" x14ac:dyDescent="0.2">
      <c r="A232">
        <f t="shared" si="39"/>
        <v>226</v>
      </c>
      <c r="N232" t="str">
        <f t="shared" si="34"/>
        <v/>
      </c>
      <c r="O232" t="str">
        <f t="shared" si="31"/>
        <v/>
      </c>
      <c r="P232" t="str">
        <f t="shared" si="35"/>
        <v/>
      </c>
      <c r="Q232" t="str">
        <f t="shared" si="32"/>
        <v/>
      </c>
      <c r="R232" t="str">
        <f t="shared" si="33"/>
        <v/>
      </c>
      <c r="S232" s="3" t="str">
        <f t="shared" si="36"/>
        <v/>
      </c>
      <c r="T232" t="str" cm="1">
        <f t="array" ref="T232">_xlfn.SWITCH(O232,"COM","0000","SUB","0001","ADD","0010","DEC","0011","INC","0100","NOT","0101","AND","0110","ORR","0111","SLT","1000","SRT","1001","MOV","1010","SET","1011","SBT","1100","SGT","1101","JMP","1011","AJMP","1110","CMOV","1110","CJMP","1111","")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2" t="str" cm="1">
        <f t="array" ref="U232">IF(OR(O232="CJMP",O232="JMP",O232="SET"),IF(LEFT(P232,1)=":",DEC2BIN(_xlfn.XLOOKUP(P232,$B$6:$B$303,$A$6:$A$303),8),DEC2BIN(P232,8)),IF(O232="SET",DEC2BIN(P232,8),_xlfn.SWITCH(P232,"RA","0000","RB","0010","RC","0100","RD","0110","RE","1000","RF","1010","RG","1100","RH","1110","")))</f>
        <v/>
      </c>
      <c r="V232" t="str" cm="1">
        <f t="array" ref="V232">IF(O232="","",IF(OR(O232="SET",O232="CJMP",O232="JMP"),"",IF(Q232="","0000",_xlfn.SWITCH(Q232,"RA","0000","RB","0010","RC","0100","RD","0110","RE","1000","RF","1010","RG","1100","RH","1110",""))))</f>
        <v/>
      </c>
      <c r="W232" t="str" cm="1">
        <f t="array" ref="W232">IF(OR(O232="JMP",O232="AJMP"),"1110",IF(R232="","",_xlfn.SWITCH(R232,"RA","0000","RB","0010","RC","0100","RD","0110","RE","1000","RF","1010","RG","1100","RH","1110")))</f>
        <v/>
      </c>
      <c r="X232" t="str">
        <f t="shared" si="37"/>
        <v/>
      </c>
      <c r="Y232" t="str">
        <f t="shared" si="38"/>
        <v>0000</v>
      </c>
    </row>
    <row r="233" spans="1:25" x14ac:dyDescent="0.2">
      <c r="A233">
        <f t="shared" si="39"/>
        <v>227</v>
      </c>
      <c r="N233" t="str">
        <f t="shared" si="34"/>
        <v/>
      </c>
      <c r="O233" t="str">
        <f t="shared" si="31"/>
        <v/>
      </c>
      <c r="P233" t="str">
        <f t="shared" si="35"/>
        <v/>
      </c>
      <c r="Q233" t="str">
        <f t="shared" si="32"/>
        <v/>
      </c>
      <c r="R233" t="str">
        <f t="shared" si="33"/>
        <v/>
      </c>
      <c r="S233" s="3" t="str">
        <f t="shared" si="36"/>
        <v/>
      </c>
      <c r="T233" t="str" cm="1">
        <f t="array" ref="T233">_xlfn.SWITCH(O233,"COM","0000","SUB","0001","ADD","0010","DEC","0011","INC","0100","NOT","0101","AND","0110","ORR","0111","SLT","1000","SRT","1001","MOV","1010","SET","1011","SBT","1100","SGT","1101","JMP","1011","AJMP","1110","CMOV","1110","CJMP","1111","")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3" t="str" cm="1">
        <f t="array" ref="U233">IF(OR(O233="CJMP",O233="JMP",O233="SET"),IF(LEFT(P233,1)=":",DEC2BIN(_xlfn.XLOOKUP(P233,$B$6:$B$303,$A$6:$A$303),8),DEC2BIN(P233,8)),IF(O233="SET",DEC2BIN(P233,8),_xlfn.SWITCH(P233,"RA","0000","RB","0010","RC","0100","RD","0110","RE","1000","RF","1010","RG","1100","RH","1110","")))</f>
        <v/>
      </c>
      <c r="V233" t="str" cm="1">
        <f t="array" ref="V233">IF(O233="","",IF(OR(O233="SET",O233="CJMP",O233="JMP"),"",IF(Q233="","0000",_xlfn.SWITCH(Q233,"RA","0000","RB","0010","RC","0100","RD","0110","RE","1000","RF","1010","RG","1100","RH","1110",""))))</f>
        <v/>
      </c>
      <c r="W233" t="str" cm="1">
        <f t="array" ref="W233">IF(OR(O233="JMP",O233="AJMP"),"1110",IF(R233="","",_xlfn.SWITCH(R233,"RA","0000","RB","0010","RC","0100","RD","0110","RE","1000","RF","1010","RG","1100","RH","1110")))</f>
        <v/>
      </c>
      <c r="X233" t="str">
        <f t="shared" si="37"/>
        <v/>
      </c>
      <c r="Y233" t="str">
        <f t="shared" si="38"/>
        <v>0000</v>
      </c>
    </row>
    <row r="234" spans="1:25" x14ac:dyDescent="0.2">
      <c r="A234">
        <f t="shared" si="39"/>
        <v>228</v>
      </c>
      <c r="N234" t="str">
        <f t="shared" si="34"/>
        <v/>
      </c>
      <c r="O234" t="str">
        <f t="shared" si="31"/>
        <v/>
      </c>
      <c r="P234" t="str">
        <f t="shared" si="35"/>
        <v/>
      </c>
      <c r="Q234" t="str">
        <f t="shared" si="32"/>
        <v/>
      </c>
      <c r="R234" t="str">
        <f t="shared" si="33"/>
        <v/>
      </c>
      <c r="S234" s="3" t="str">
        <f t="shared" si="36"/>
        <v/>
      </c>
      <c r="T234" t="str" cm="1">
        <f t="array" ref="T234">_xlfn.SWITCH(O234,"COM","0000","SUB","0001","ADD","0010","DEC","0011","INC","0100","NOT","0101","AND","0110","ORR","0111","SLT","1000","SRT","1001","MOV","1010","SET","1011","SBT","1100","SGT","1101","JMP","1011","AJMP","1110","CMOV","1110","CJMP","1111","")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4" t="str" cm="1">
        <f t="array" ref="U234">IF(OR(O234="CJMP",O234="JMP",O234="SET"),IF(LEFT(P234,1)=":",DEC2BIN(_xlfn.XLOOKUP(P234,$B$6:$B$303,$A$6:$A$303),8),DEC2BIN(P234,8)),IF(O234="SET",DEC2BIN(P234,8),_xlfn.SWITCH(P234,"RA","0000","RB","0010","RC","0100","RD","0110","RE","1000","RF","1010","RG","1100","RH","1110","")))</f>
        <v/>
      </c>
      <c r="V234" t="str" cm="1">
        <f t="array" ref="V234">IF(O234="","",IF(OR(O234="SET",O234="CJMP",O234="JMP"),"",IF(Q234="","0000",_xlfn.SWITCH(Q234,"RA","0000","RB","0010","RC","0100","RD","0110","RE","1000","RF","1010","RG","1100","RH","1110",""))))</f>
        <v/>
      </c>
      <c r="W234" t="str" cm="1">
        <f t="array" ref="W234">IF(OR(O234="JMP",O234="AJMP"),"1110",IF(R234="","",_xlfn.SWITCH(R234,"RA","0000","RB","0010","RC","0100","RD","0110","RE","1000","RF","1010","RG","1100","RH","1110")))</f>
        <v/>
      </c>
      <c r="X234" t="str">
        <f t="shared" si="37"/>
        <v/>
      </c>
      <c r="Y234" t="str">
        <f t="shared" si="38"/>
        <v>0000</v>
      </c>
    </row>
    <row r="235" spans="1:25" x14ac:dyDescent="0.2">
      <c r="A235">
        <f t="shared" si="39"/>
        <v>229</v>
      </c>
      <c r="N235" t="str">
        <f t="shared" si="34"/>
        <v/>
      </c>
      <c r="O235" t="str">
        <f t="shared" si="31"/>
        <v/>
      </c>
      <c r="P235" t="str">
        <f t="shared" si="35"/>
        <v/>
      </c>
      <c r="Q235" t="str">
        <f t="shared" si="32"/>
        <v/>
      </c>
      <c r="R235" t="str">
        <f t="shared" si="33"/>
        <v/>
      </c>
      <c r="S235" s="3" t="str">
        <f t="shared" si="36"/>
        <v/>
      </c>
      <c r="T235" t="str" cm="1">
        <f t="array" ref="T235">_xlfn.SWITCH(O235,"COM","0000","SUB","0001","ADD","0010","DEC","0011","INC","0100","NOT","0101","AND","0110","ORR","0111","SLT","1000","SRT","1001","MOV","1010","SET","1011","SBT","1100","SGT","1101","JMP","1011","AJMP","1110","CMOV","1110","CJMP","1111","")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5" t="str" cm="1">
        <f t="array" ref="U235">IF(OR(O235="CJMP",O235="JMP",O235="SET"),IF(LEFT(P235,1)=":",DEC2BIN(_xlfn.XLOOKUP(P235,$B$6:$B$303,$A$6:$A$303),8),DEC2BIN(P235,8)),IF(O235="SET",DEC2BIN(P235,8),_xlfn.SWITCH(P235,"RA","0000","RB","0010","RC","0100","RD","0110","RE","1000","RF","1010","RG","1100","RH","1110","")))</f>
        <v/>
      </c>
      <c r="V235" t="str" cm="1">
        <f t="array" ref="V235">IF(O235="","",IF(OR(O235="SET",O235="CJMP",O235="JMP"),"",IF(Q235="","0000",_xlfn.SWITCH(Q235,"RA","0000","RB","0010","RC","0100","RD","0110","RE","1000","RF","1010","RG","1100","RH","1110",""))))</f>
        <v/>
      </c>
      <c r="W235" t="str" cm="1">
        <f t="array" ref="W235">IF(OR(O235="JMP",O235="AJMP"),"1110",IF(R235="","",_xlfn.SWITCH(R235,"RA","0000","RB","0010","RC","0100","RD","0110","RE","1000","RF","1010","RG","1100","RH","1110")))</f>
        <v/>
      </c>
      <c r="X235" t="str">
        <f t="shared" si="37"/>
        <v/>
      </c>
      <c r="Y235" t="str">
        <f t="shared" si="38"/>
        <v>0000</v>
      </c>
    </row>
    <row r="236" spans="1:25" x14ac:dyDescent="0.2">
      <c r="A236">
        <f t="shared" si="39"/>
        <v>230</v>
      </c>
      <c r="N236" t="str">
        <f t="shared" si="34"/>
        <v/>
      </c>
      <c r="O236" t="str">
        <f t="shared" si="31"/>
        <v/>
      </c>
      <c r="P236" t="str">
        <f t="shared" si="35"/>
        <v/>
      </c>
      <c r="Q236" t="str">
        <f t="shared" si="32"/>
        <v/>
      </c>
      <c r="R236" t="str">
        <f t="shared" si="33"/>
        <v/>
      </c>
      <c r="S236" s="3" t="str">
        <f t="shared" si="36"/>
        <v/>
      </c>
      <c r="T236" t="str" cm="1">
        <f t="array" ref="T236">_xlfn.SWITCH(O236,"COM","0000","SUB","0001","ADD","0010","DEC","0011","INC","0100","NOT","0101","AND","0110","ORR","0111","SLT","1000","SRT","1001","MOV","1010","SET","1011","SBT","1100","SGT","1101","JMP","1011","AJMP","1110","CMOV","1110","CJMP","1111","")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6" t="str" cm="1">
        <f t="array" ref="U236">IF(OR(O236="CJMP",O236="JMP",O236="SET"),IF(LEFT(P236,1)=":",DEC2BIN(_xlfn.XLOOKUP(P236,$B$6:$B$303,$A$6:$A$303),8),DEC2BIN(P236,8)),IF(O236="SET",DEC2BIN(P236,8),_xlfn.SWITCH(P236,"RA","0000","RB","0010","RC","0100","RD","0110","RE","1000","RF","1010","RG","1100","RH","1110","")))</f>
        <v/>
      </c>
      <c r="V236" t="str" cm="1">
        <f t="array" ref="V236">IF(O236="","",IF(OR(O236="SET",O236="CJMP",O236="JMP"),"",IF(Q236="","0000",_xlfn.SWITCH(Q236,"RA","0000","RB","0010","RC","0100","RD","0110","RE","1000","RF","1010","RG","1100","RH","1110",""))))</f>
        <v/>
      </c>
      <c r="W236" t="str" cm="1">
        <f t="array" ref="W236">IF(OR(O236="JMP",O236="AJMP"),"1110",IF(R236="","",_xlfn.SWITCH(R236,"RA","0000","RB","0010","RC","0100","RD","0110","RE","1000","RF","1010","RG","1100","RH","1110")))</f>
        <v/>
      </c>
      <c r="X236" t="str">
        <f t="shared" si="37"/>
        <v/>
      </c>
      <c r="Y236" t="str">
        <f t="shared" si="38"/>
        <v>0000</v>
      </c>
    </row>
    <row r="237" spans="1:25" x14ac:dyDescent="0.2">
      <c r="A237">
        <f t="shared" si="39"/>
        <v>231</v>
      </c>
      <c r="N237" t="str">
        <f t="shared" si="34"/>
        <v/>
      </c>
      <c r="O237" t="str">
        <f t="shared" si="31"/>
        <v/>
      </c>
      <c r="P237" t="str">
        <f t="shared" si="35"/>
        <v/>
      </c>
      <c r="Q237" t="str">
        <f t="shared" si="32"/>
        <v/>
      </c>
      <c r="R237" t="str">
        <f t="shared" si="33"/>
        <v/>
      </c>
      <c r="S237" s="3" t="str">
        <f t="shared" si="36"/>
        <v/>
      </c>
      <c r="T237" t="str" cm="1">
        <f t="array" ref="T237">_xlfn.SWITCH(O237,"COM","0000","SUB","0001","ADD","0010","DEC","0011","INC","0100","NOT","0101","AND","0110","ORR","0111","SLT","1000","SRT","1001","MOV","1010","SET","1011","SBT","1100","SGT","1101","JMP","1011","AJMP","1110","CMOV","1110","CJMP","1111","")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7" t="str" cm="1">
        <f t="array" ref="U237">IF(OR(O237="CJMP",O237="JMP",O237="SET"),IF(LEFT(P237,1)=":",DEC2BIN(_xlfn.XLOOKUP(P237,$B$6:$B$303,$A$6:$A$303),8),DEC2BIN(P237,8)),IF(O237="SET",DEC2BIN(P237,8),_xlfn.SWITCH(P237,"RA","0000","RB","0010","RC","0100","RD","0110","RE","1000","RF","1010","RG","1100","RH","1110","")))</f>
        <v/>
      </c>
      <c r="V237" t="str" cm="1">
        <f t="array" ref="V237">IF(O237="","",IF(OR(O237="SET",O237="CJMP",O237="JMP"),"",IF(Q237="","0000",_xlfn.SWITCH(Q237,"RA","0000","RB","0010","RC","0100","RD","0110","RE","1000","RF","1010","RG","1100","RH","1110",""))))</f>
        <v/>
      </c>
      <c r="W237" t="str" cm="1">
        <f t="array" ref="W237">IF(OR(O237="JMP",O237="AJMP"),"1110",IF(R237="","",_xlfn.SWITCH(R237,"RA","0000","RB","0010","RC","0100","RD","0110","RE","1000","RF","1010","RG","1100","RH","1110")))</f>
        <v/>
      </c>
      <c r="X237" t="str">
        <f t="shared" si="37"/>
        <v/>
      </c>
      <c r="Y237" t="str">
        <f t="shared" si="38"/>
        <v>0000</v>
      </c>
    </row>
    <row r="238" spans="1:25" x14ac:dyDescent="0.2">
      <c r="A238">
        <f t="shared" si="39"/>
        <v>232</v>
      </c>
      <c r="N238" t="str">
        <f t="shared" si="34"/>
        <v/>
      </c>
      <c r="O238" t="str">
        <f t="shared" si="31"/>
        <v/>
      </c>
      <c r="P238" t="str">
        <f t="shared" si="35"/>
        <v/>
      </c>
      <c r="Q238" t="str">
        <f t="shared" si="32"/>
        <v/>
      </c>
      <c r="R238" t="str">
        <f t="shared" si="33"/>
        <v/>
      </c>
      <c r="S238" s="3" t="str">
        <f t="shared" si="36"/>
        <v/>
      </c>
      <c r="T238" t="str" cm="1">
        <f t="array" ref="T238">_xlfn.SWITCH(O238,"COM","0000","SUB","0001","ADD","0010","DEC","0011","INC","0100","NOT","0101","AND","0110","ORR","0111","SLT","1000","SRT","1001","MOV","1010","SET","1011","SBT","1100","SGT","1101","JMP","1011","AJMP","1110","CMOV","1110","CJMP","1111","")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8" t="str" cm="1">
        <f t="array" ref="U238">IF(OR(O238="CJMP",O238="JMP",O238="SET"),IF(LEFT(P238,1)=":",DEC2BIN(_xlfn.XLOOKUP(P238,$B$6:$B$303,$A$6:$A$303),8),DEC2BIN(P238,8)),IF(O238="SET",DEC2BIN(P238,8),_xlfn.SWITCH(P238,"RA","0000","RB","0010","RC","0100","RD","0110","RE","1000","RF","1010","RG","1100","RH","1110","")))</f>
        <v/>
      </c>
      <c r="V238" t="str" cm="1">
        <f t="array" ref="V238">IF(O238="","",IF(OR(O238="SET",O238="CJMP",O238="JMP"),"",IF(Q238="","0000",_xlfn.SWITCH(Q238,"RA","0000","RB","0010","RC","0100","RD","0110","RE","1000","RF","1010","RG","1100","RH","1110",""))))</f>
        <v/>
      </c>
      <c r="W238" t="str" cm="1">
        <f t="array" ref="W238">IF(OR(O238="JMP",O238="AJMP"),"1110",IF(R238="","",_xlfn.SWITCH(R238,"RA","0000","RB","0010","RC","0100","RD","0110","RE","1000","RF","1010","RG","1100","RH","1110")))</f>
        <v/>
      </c>
      <c r="X238" t="str">
        <f t="shared" si="37"/>
        <v/>
      </c>
      <c r="Y238" t="str">
        <f t="shared" si="38"/>
        <v>0000</v>
      </c>
    </row>
    <row r="239" spans="1:25" x14ac:dyDescent="0.2">
      <c r="A239">
        <f t="shared" si="39"/>
        <v>233</v>
      </c>
      <c r="N239" t="str">
        <f t="shared" si="34"/>
        <v/>
      </c>
      <c r="O239" t="str">
        <f t="shared" si="31"/>
        <v/>
      </c>
      <c r="P239" t="str">
        <f t="shared" si="35"/>
        <v/>
      </c>
      <c r="Q239" t="str">
        <f t="shared" si="32"/>
        <v/>
      </c>
      <c r="R239" t="str">
        <f t="shared" si="33"/>
        <v/>
      </c>
      <c r="S239" s="3" t="str">
        <f t="shared" si="36"/>
        <v/>
      </c>
      <c r="T239" t="str" cm="1">
        <f t="array" ref="T239">_xlfn.SWITCH(O239,"COM","0000","SUB","0001","ADD","0010","DEC","0011","INC","0100","NOT","0101","AND","0110","ORR","0111","SLT","1000","SRT","1001","MOV","1010","SET","1011","SBT","1100","SGT","1101","JMP","1011","AJMP","1110","CMOV","1110","CJMP","1111","")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9" t="str" cm="1">
        <f t="array" ref="U239">IF(OR(O239="CJMP",O239="JMP",O239="SET"),IF(LEFT(P239,1)=":",DEC2BIN(_xlfn.XLOOKUP(P239,$B$6:$B$303,$A$6:$A$303),8),DEC2BIN(P239,8)),IF(O239="SET",DEC2BIN(P239,8),_xlfn.SWITCH(P239,"RA","0000","RB","0010","RC","0100","RD","0110","RE","1000","RF","1010","RG","1100","RH","1110","")))</f>
        <v/>
      </c>
      <c r="V239" t="str" cm="1">
        <f t="array" ref="V239">IF(O239="","",IF(OR(O239="SET",O239="CJMP",O239="JMP"),"",IF(Q239="","0000",_xlfn.SWITCH(Q239,"RA","0000","RB","0010","RC","0100","RD","0110","RE","1000","RF","1010","RG","1100","RH","1110",""))))</f>
        <v/>
      </c>
      <c r="W239" t="str" cm="1">
        <f t="array" ref="W239">IF(OR(O239="JMP",O239="AJMP"),"1110",IF(R239="","",_xlfn.SWITCH(R239,"RA","0000","RB","0010","RC","0100","RD","0110","RE","1000","RF","1010","RG","1100","RH","1110")))</f>
        <v/>
      </c>
      <c r="X239" t="str">
        <f t="shared" si="37"/>
        <v/>
      </c>
      <c r="Y239" t="str">
        <f t="shared" si="38"/>
        <v>0000</v>
      </c>
    </row>
    <row r="240" spans="1:25" x14ac:dyDescent="0.2">
      <c r="A240">
        <f t="shared" si="39"/>
        <v>234</v>
      </c>
      <c r="N240" t="str">
        <f t="shared" si="34"/>
        <v/>
      </c>
      <c r="O240" t="str">
        <f t="shared" si="31"/>
        <v/>
      </c>
      <c r="P240" t="str">
        <f t="shared" si="35"/>
        <v/>
      </c>
      <c r="Q240" t="str">
        <f t="shared" si="32"/>
        <v/>
      </c>
      <c r="R240" t="str">
        <f t="shared" si="33"/>
        <v/>
      </c>
      <c r="S240" s="3" t="str">
        <f t="shared" si="36"/>
        <v/>
      </c>
      <c r="T240" t="str" cm="1">
        <f t="array" ref="T240">_xlfn.SWITCH(O240,"COM","0000","SUB","0001","ADD","0010","DEC","0011","INC","0100","NOT","0101","AND","0110","ORR","0111","SLT","1000","SRT","1001","MOV","1010","SET","1011","SBT","1100","SGT","1101","JMP","1011","AJMP","1110","CMOV","1110","CJMP","1111","")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0" t="str" cm="1">
        <f t="array" ref="U240">IF(OR(O240="CJMP",O240="JMP",O240="SET"),IF(LEFT(P240,1)=":",DEC2BIN(_xlfn.XLOOKUP(P240,$B$6:$B$303,$A$6:$A$303),8),DEC2BIN(P240,8)),IF(O240="SET",DEC2BIN(P240,8),_xlfn.SWITCH(P240,"RA","0000","RB","0010","RC","0100","RD","0110","RE","1000","RF","1010","RG","1100","RH","1110","")))</f>
        <v/>
      </c>
      <c r="V240" t="str" cm="1">
        <f t="array" ref="V240">IF(O240="","",IF(OR(O240="SET",O240="CJMP",O240="JMP"),"",IF(Q240="","0000",_xlfn.SWITCH(Q240,"RA","0000","RB","0010","RC","0100","RD","0110","RE","1000","RF","1010","RG","1100","RH","1110",""))))</f>
        <v/>
      </c>
      <c r="W240" t="str" cm="1">
        <f t="array" ref="W240">IF(OR(O240="JMP",O240="AJMP"),"1110",IF(R240="","",_xlfn.SWITCH(R240,"RA","0000","RB","0010","RC","0100","RD","0110","RE","1000","RF","1010","RG","1100","RH","1110")))</f>
        <v/>
      </c>
      <c r="X240" t="str">
        <f t="shared" si="37"/>
        <v/>
      </c>
      <c r="Y240" t="str">
        <f t="shared" si="38"/>
        <v>0000</v>
      </c>
    </row>
    <row r="241" spans="1:25" x14ac:dyDescent="0.2">
      <c r="A241">
        <f t="shared" si="39"/>
        <v>235</v>
      </c>
      <c r="N241" t="str">
        <f t="shared" si="34"/>
        <v/>
      </c>
      <c r="O241" t="str">
        <f t="shared" si="31"/>
        <v/>
      </c>
      <c r="P241" t="str">
        <f t="shared" si="35"/>
        <v/>
      </c>
      <c r="Q241" t="str">
        <f t="shared" si="32"/>
        <v/>
      </c>
      <c r="R241" t="str">
        <f t="shared" si="33"/>
        <v/>
      </c>
      <c r="S241" s="3" t="str">
        <f t="shared" si="36"/>
        <v/>
      </c>
      <c r="T241" t="str" cm="1">
        <f t="array" ref="T241">_xlfn.SWITCH(O241,"COM","0000","SUB","0001","ADD","0010","DEC","0011","INC","0100","NOT","0101","AND","0110","ORR","0111","SLT","1000","SRT","1001","MOV","1010","SET","1011","SBT","1100","SGT","1101","JMP","1011","AJMP","1110","CMOV","1110","CJMP","1111","")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1" t="str" cm="1">
        <f t="array" ref="U241">IF(OR(O241="CJMP",O241="JMP",O241="SET"),IF(LEFT(P241,1)=":",DEC2BIN(_xlfn.XLOOKUP(P241,$B$6:$B$303,$A$6:$A$303),8),DEC2BIN(P241,8)),IF(O241="SET",DEC2BIN(P241,8),_xlfn.SWITCH(P241,"RA","0000","RB","0010","RC","0100","RD","0110","RE","1000","RF","1010","RG","1100","RH","1110","")))</f>
        <v/>
      </c>
      <c r="V241" t="str" cm="1">
        <f t="array" ref="V241">IF(O241="","",IF(OR(O241="SET",O241="CJMP",O241="JMP"),"",IF(Q241="","0000",_xlfn.SWITCH(Q241,"RA","0000","RB","0010","RC","0100","RD","0110","RE","1000","RF","1010","RG","1100","RH","1110",""))))</f>
        <v/>
      </c>
      <c r="W241" t="str" cm="1">
        <f t="array" ref="W241">IF(OR(O241="JMP",O241="AJMP"),"1110",IF(R241="","",_xlfn.SWITCH(R241,"RA","0000","RB","0010","RC","0100","RD","0110","RE","1000","RF","1010","RG","1100","RH","1110")))</f>
        <v/>
      </c>
      <c r="X241" t="str">
        <f t="shared" si="37"/>
        <v/>
      </c>
      <c r="Y241" t="str">
        <f t="shared" si="38"/>
        <v>0000</v>
      </c>
    </row>
    <row r="242" spans="1:25" x14ac:dyDescent="0.2">
      <c r="A242">
        <f t="shared" si="39"/>
        <v>236</v>
      </c>
      <c r="N242" t="str">
        <f t="shared" si="34"/>
        <v/>
      </c>
      <c r="O242" t="str">
        <f t="shared" si="31"/>
        <v/>
      </c>
      <c r="P242" t="str">
        <f t="shared" si="35"/>
        <v/>
      </c>
      <c r="Q242" t="str">
        <f t="shared" si="32"/>
        <v/>
      </c>
      <c r="R242" t="str">
        <f t="shared" si="33"/>
        <v/>
      </c>
      <c r="S242" s="3" t="str">
        <f t="shared" si="36"/>
        <v/>
      </c>
      <c r="T242" t="str" cm="1">
        <f t="array" ref="T242">_xlfn.SWITCH(O242,"COM","0000","SUB","0001","ADD","0010","DEC","0011","INC","0100","NOT","0101","AND","0110","ORR","0111","SLT","1000","SRT","1001","MOV","1010","SET","1011","SBT","1100","SGT","1101","JMP","1011","AJMP","1110","CMOV","1110","CJMP","1111","")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2" t="str" cm="1">
        <f t="array" ref="U242">IF(OR(O242="CJMP",O242="JMP",O242="SET"),IF(LEFT(P242,1)=":",DEC2BIN(_xlfn.XLOOKUP(P242,$B$6:$B$303,$A$6:$A$303),8),DEC2BIN(P242,8)),IF(O242="SET",DEC2BIN(P242,8),_xlfn.SWITCH(P242,"RA","0000","RB","0010","RC","0100","RD","0110","RE","1000","RF","1010","RG","1100","RH","1110","")))</f>
        <v/>
      </c>
      <c r="V242" t="str" cm="1">
        <f t="array" ref="V242">IF(O242="","",IF(OR(O242="SET",O242="CJMP",O242="JMP"),"",IF(Q242="","0000",_xlfn.SWITCH(Q242,"RA","0000","RB","0010","RC","0100","RD","0110","RE","1000","RF","1010","RG","1100","RH","1110",""))))</f>
        <v/>
      </c>
      <c r="W242" t="str" cm="1">
        <f t="array" ref="W242">IF(OR(O242="JMP",O242="AJMP"),"1110",IF(R242="","",_xlfn.SWITCH(R242,"RA","0000","RB","0010","RC","0100","RD","0110","RE","1000","RF","1010","RG","1100","RH","1110")))</f>
        <v/>
      </c>
      <c r="X242" t="str">
        <f t="shared" si="37"/>
        <v/>
      </c>
      <c r="Y242" t="str">
        <f t="shared" si="38"/>
        <v>0000</v>
      </c>
    </row>
    <row r="243" spans="1:25" x14ac:dyDescent="0.2">
      <c r="A243">
        <f t="shared" si="39"/>
        <v>237</v>
      </c>
      <c r="N243" t="str">
        <f t="shared" si="34"/>
        <v/>
      </c>
      <c r="O243" t="str">
        <f t="shared" ref="O243:O261" si="40">IF(N243="","",LEFT(N243,FIND(" ",N243)-1))</f>
        <v/>
      </c>
      <c r="P243" t="str">
        <f t="shared" si="35"/>
        <v/>
      </c>
      <c r="Q243" t="str">
        <f t="shared" ref="Q243:Q261" si="41">IF(IFERROR(FIND($O243,"CJMP,SET,MOV,SLT,SRT,INC"),0)&gt;0,"",TRIM(MID(SUBSTITUTE($N243," ",REPT(" ",999)),3*999-998,999)))</f>
        <v/>
      </c>
      <c r="R243" t="str">
        <f t="shared" ref="R243:R261" si="42">IF(IFERROR(FIND($O243,"CJMP,SET,MOV,SLT,SRT,INC"),0)&gt;0,TRIM(MID(SUBSTITUTE($N243," ",REPT(" ",999)),3*999-998,999)),TRIM(MID(SUBSTITUTE($N243," ",REPT(" ",999)),4*999-998,999)))</f>
        <v/>
      </c>
      <c r="S243" s="3" t="str">
        <f t="shared" si="36"/>
        <v/>
      </c>
      <c r="T243" t="str" cm="1">
        <f t="array" ref="T243">_xlfn.SWITCH(O243,"COM","0000","SUB","0001","ADD","0010","DEC","0011","INC","0100","NOT","0101","AND","0110","ORR","0111","SLT","1000","SRT","1001","MOV","1010","SET","1011","SBT","1100","SGT","1101","JMP","1011","AJMP","1110","CMOV","1110","CJMP","1111","")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3" t="str" cm="1">
        <f t="array" ref="U243">IF(OR(O243="CJMP",O243="JMP",O243="SET"),IF(LEFT(P243,1)=":",DEC2BIN(_xlfn.XLOOKUP(P243,$B$6:$B$303,$A$6:$A$303),8),DEC2BIN(P243,8)),IF(O243="SET",DEC2BIN(P243,8),_xlfn.SWITCH(P243,"RA","0000","RB","0010","RC","0100","RD","0110","RE","1000","RF","1010","RG","1100","RH","1110","")))</f>
        <v/>
      </c>
      <c r="V243" t="str" cm="1">
        <f t="array" ref="V243">IF(O243="","",IF(OR(O243="SET",O243="CJMP",O243="JMP"),"",IF(Q243="","0000",_xlfn.SWITCH(Q243,"RA","0000","RB","0010","RC","0100","RD","0110","RE","1000","RF","1010","RG","1100","RH","1110",""))))</f>
        <v/>
      </c>
      <c r="W243" t="str" cm="1">
        <f t="array" ref="W243">IF(OR(O243="JMP",O243="AJMP"),"1110",IF(R243="","",_xlfn.SWITCH(R243,"RA","0000","RB","0010","RC","0100","RD","0110","RE","1000","RF","1010","RG","1100","RH","1110")))</f>
        <v/>
      </c>
      <c r="X243" t="str">
        <f t="shared" si="37"/>
        <v/>
      </c>
      <c r="Y243" t="str">
        <f t="shared" si="38"/>
        <v>0000</v>
      </c>
    </row>
    <row r="244" spans="1:25" x14ac:dyDescent="0.2">
      <c r="A244">
        <f t="shared" si="39"/>
        <v>238</v>
      </c>
      <c r="N244" t="str">
        <f t="shared" si="34"/>
        <v/>
      </c>
      <c r="O244" t="str">
        <f t="shared" si="40"/>
        <v/>
      </c>
      <c r="P244" t="str">
        <f t="shared" si="35"/>
        <v/>
      </c>
      <c r="Q244" t="str">
        <f t="shared" si="41"/>
        <v/>
      </c>
      <c r="R244" t="str">
        <f t="shared" si="42"/>
        <v/>
      </c>
      <c r="S244" s="3" t="str">
        <f t="shared" si="36"/>
        <v/>
      </c>
      <c r="T244" t="str" cm="1">
        <f t="array" ref="T244">_xlfn.SWITCH(O244,"COM","0000","SUB","0001","ADD","0010","DEC","0011","INC","0100","NOT","0101","AND","0110","ORR","0111","SLT","1000","SRT","1001","MOV","1010","SET","1011","SBT","1100","SGT","1101","JMP","1011","AJMP","1110","CMOV","1110","CJMP","1111","")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4" t="str" cm="1">
        <f t="array" ref="U244">IF(OR(O244="CJMP",O244="JMP",O244="SET"),IF(LEFT(P244,1)=":",DEC2BIN(_xlfn.XLOOKUP(P244,$B$6:$B$303,$A$6:$A$303),8),DEC2BIN(P244,8)),IF(O244="SET",DEC2BIN(P244,8),_xlfn.SWITCH(P244,"RA","0000","RB","0010","RC","0100","RD","0110","RE","1000","RF","1010","RG","1100","RH","1110","")))</f>
        <v/>
      </c>
      <c r="V244" t="str" cm="1">
        <f t="array" ref="V244">IF(O244="","",IF(OR(O244="SET",O244="CJMP",O244="JMP"),"",IF(Q244="","0000",_xlfn.SWITCH(Q244,"RA","0000","RB","0010","RC","0100","RD","0110","RE","1000","RF","1010","RG","1100","RH","1110",""))))</f>
        <v/>
      </c>
      <c r="W244" t="str" cm="1">
        <f t="array" ref="W244">IF(OR(O244="JMP",O244="AJMP"),"1110",IF(R244="","",_xlfn.SWITCH(R244,"RA","0000","RB","0010","RC","0100","RD","0110","RE","1000","RF","1010","RG","1100","RH","1110")))</f>
        <v/>
      </c>
      <c r="X244" t="str">
        <f t="shared" si="37"/>
        <v/>
      </c>
      <c r="Y244" t="str">
        <f t="shared" si="38"/>
        <v>0000</v>
      </c>
    </row>
    <row r="245" spans="1:25" x14ac:dyDescent="0.2">
      <c r="A245">
        <f t="shared" si="39"/>
        <v>239</v>
      </c>
      <c r="N245" t="str">
        <f t="shared" si="34"/>
        <v/>
      </c>
      <c r="O245" t="str">
        <f t="shared" si="40"/>
        <v/>
      </c>
      <c r="P245" t="str">
        <f t="shared" si="35"/>
        <v/>
      </c>
      <c r="Q245" t="str">
        <f t="shared" si="41"/>
        <v/>
      </c>
      <c r="R245" t="str">
        <f t="shared" si="42"/>
        <v/>
      </c>
      <c r="S245" s="3" t="str">
        <f t="shared" si="36"/>
        <v/>
      </c>
      <c r="T245" t="str" cm="1">
        <f t="array" ref="T245">_xlfn.SWITCH(O245,"COM","0000","SUB","0001","ADD","0010","DEC","0011","INC","0100","NOT","0101","AND","0110","ORR","0111","SLT","1000","SRT","1001","MOV","1010","SET","1011","SBT","1100","SGT","1101","JMP","1011","AJMP","1110","CMOV","1110","CJMP","1111","")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5" t="str" cm="1">
        <f t="array" ref="U245">IF(OR(O245="CJMP",O245="JMP",O245="SET"),IF(LEFT(P245,1)=":",DEC2BIN(_xlfn.XLOOKUP(P245,$B$6:$B$303,$A$6:$A$303),8),DEC2BIN(P245,8)),IF(O245="SET",DEC2BIN(P245,8),_xlfn.SWITCH(P245,"RA","0000","RB","0010","RC","0100","RD","0110","RE","1000","RF","1010","RG","1100","RH","1110","")))</f>
        <v/>
      </c>
      <c r="V245" t="str" cm="1">
        <f t="array" ref="V245">IF(O245="","",IF(OR(O245="SET",O245="CJMP",O245="JMP"),"",IF(Q245="","0000",_xlfn.SWITCH(Q245,"RA","0000","RB","0010","RC","0100","RD","0110","RE","1000","RF","1010","RG","1100","RH","1110",""))))</f>
        <v/>
      </c>
      <c r="W245" t="str" cm="1">
        <f t="array" ref="W245">IF(OR(O245="JMP",O245="AJMP"),"1110",IF(R245="","",_xlfn.SWITCH(R245,"RA","0000","RB","0010","RC","0100","RD","0110","RE","1000","RF","1010","RG","1100","RH","1110")))</f>
        <v/>
      </c>
      <c r="X245" t="str">
        <f t="shared" si="37"/>
        <v/>
      </c>
      <c r="Y245" t="str">
        <f t="shared" si="38"/>
        <v>0000</v>
      </c>
    </row>
    <row r="246" spans="1:25" x14ac:dyDescent="0.2">
      <c r="A246">
        <f t="shared" si="39"/>
        <v>240</v>
      </c>
      <c r="N246" t="str">
        <f t="shared" si="34"/>
        <v/>
      </c>
      <c r="O246" t="str">
        <f t="shared" si="40"/>
        <v/>
      </c>
      <c r="P246" t="str">
        <f t="shared" si="35"/>
        <v/>
      </c>
      <c r="Q246" t="str">
        <f t="shared" si="41"/>
        <v/>
      </c>
      <c r="R246" t="str">
        <f t="shared" si="42"/>
        <v/>
      </c>
      <c r="S246" s="3" t="str">
        <f t="shared" si="36"/>
        <v/>
      </c>
      <c r="T246" t="str" cm="1">
        <f t="array" ref="T246">_xlfn.SWITCH(O246,"COM","0000","SUB","0001","ADD","0010","DEC","0011","INC","0100","NOT","0101","AND","0110","ORR","0111","SLT","1000","SRT","1001","MOV","1010","SET","1011","SBT","1100","SGT","1101","JMP","1011","AJMP","1110","CMOV","1110","CJMP","1111","")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6" t="str" cm="1">
        <f t="array" ref="U246">IF(OR(O246="CJMP",O246="JMP",O246="SET"),IF(LEFT(P246,1)=":",DEC2BIN(_xlfn.XLOOKUP(P246,$B$6:$B$303,$A$6:$A$303),8),DEC2BIN(P246,8)),IF(O246="SET",DEC2BIN(P246,8),_xlfn.SWITCH(P246,"RA","0000","RB","0010","RC","0100","RD","0110","RE","1000","RF","1010","RG","1100","RH","1110","")))</f>
        <v/>
      </c>
      <c r="V246" t="str" cm="1">
        <f t="array" ref="V246">IF(O246="","",IF(OR(O246="SET",O246="CJMP",O246="JMP"),"",IF(Q246="","0000",_xlfn.SWITCH(Q246,"RA","0000","RB","0010","RC","0100","RD","0110","RE","1000","RF","1010","RG","1100","RH","1110",""))))</f>
        <v/>
      </c>
      <c r="W246" t="str" cm="1">
        <f t="array" ref="W246">IF(OR(O246="JMP",O246="AJMP"),"1110",IF(R246="","",_xlfn.SWITCH(R246,"RA","0000","RB","0010","RC","0100","RD","0110","RE","1000","RF","1010","RG","1100","RH","1110")))</f>
        <v/>
      </c>
      <c r="X246" t="str">
        <f t="shared" si="37"/>
        <v/>
      </c>
      <c r="Y246" t="str">
        <f t="shared" si="38"/>
        <v>0000</v>
      </c>
    </row>
    <row r="247" spans="1:25" x14ac:dyDescent="0.2">
      <c r="A247">
        <f t="shared" si="39"/>
        <v>241</v>
      </c>
      <c r="N247" t="str">
        <f t="shared" si="34"/>
        <v/>
      </c>
      <c r="O247" t="str">
        <f t="shared" si="40"/>
        <v/>
      </c>
      <c r="P247" t="str">
        <f t="shared" si="35"/>
        <v/>
      </c>
      <c r="Q247" t="str">
        <f t="shared" si="41"/>
        <v/>
      </c>
      <c r="R247" t="str">
        <f t="shared" si="42"/>
        <v/>
      </c>
      <c r="S247" s="3" t="str">
        <f t="shared" si="36"/>
        <v/>
      </c>
      <c r="T247" t="str" cm="1">
        <f t="array" ref="T247">_xlfn.SWITCH(O247,"COM","0000","SUB","0001","ADD","0010","DEC","0011","INC","0100","NOT","0101","AND","0110","ORR","0111","SLT","1000","SRT","1001","MOV","1010","SET","1011","SBT","1100","SGT","1101","JMP","1011","AJMP","1110","CMOV","1110","CJMP","1111","")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7" t="str" cm="1">
        <f t="array" ref="U247">IF(OR(O247="CJMP",O247="JMP",O247="SET"),IF(LEFT(P247,1)=":",DEC2BIN(_xlfn.XLOOKUP(P247,$B$6:$B$303,$A$6:$A$303),8),DEC2BIN(P247,8)),IF(O247="SET",DEC2BIN(P247,8),_xlfn.SWITCH(P247,"RA","0000","RB","0010","RC","0100","RD","0110","RE","1000","RF","1010","RG","1100","RH","1110","")))</f>
        <v/>
      </c>
      <c r="V247" t="str" cm="1">
        <f t="array" ref="V247">IF(O247="","",IF(OR(O247="SET",O247="CJMP",O247="JMP"),"",IF(Q247="","0000",_xlfn.SWITCH(Q247,"RA","0000","RB","0010","RC","0100","RD","0110","RE","1000","RF","1010","RG","1100","RH","1110",""))))</f>
        <v/>
      </c>
      <c r="W247" t="str" cm="1">
        <f t="array" ref="W247">IF(OR(O247="JMP",O247="AJMP"),"1110",IF(R247="","",_xlfn.SWITCH(R247,"RA","0000","RB","0010","RC","0100","RD","0110","RE","1000","RF","1010","RG","1100","RH","1110")))</f>
        <v/>
      </c>
      <c r="X247" t="str">
        <f t="shared" si="37"/>
        <v/>
      </c>
      <c r="Y247" t="str">
        <f t="shared" si="38"/>
        <v>0000</v>
      </c>
    </row>
    <row r="248" spans="1:25" x14ac:dyDescent="0.2">
      <c r="A248">
        <f t="shared" si="39"/>
        <v>242</v>
      </c>
      <c r="N248" t="str">
        <f t="shared" si="34"/>
        <v/>
      </c>
      <c r="O248" t="str">
        <f t="shared" si="40"/>
        <v/>
      </c>
      <c r="P248" t="str">
        <f t="shared" si="35"/>
        <v/>
      </c>
      <c r="Q248" t="str">
        <f t="shared" si="41"/>
        <v/>
      </c>
      <c r="R248" t="str">
        <f t="shared" si="42"/>
        <v/>
      </c>
      <c r="S248" s="3" t="str">
        <f t="shared" si="36"/>
        <v/>
      </c>
      <c r="T248" t="str" cm="1">
        <f t="array" ref="T248">_xlfn.SWITCH(O248,"COM","0000","SUB","0001","ADD","0010","DEC","0011","INC","0100","NOT","0101","AND","0110","ORR","0111","SLT","1000","SRT","1001","MOV","1010","SET","1011","SBT","1100","SGT","1101","JMP","1011","AJMP","1110","CMOV","1110","CJMP","1111","")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8" t="str" cm="1">
        <f t="array" ref="U248">IF(OR(O248="CJMP",O248="JMP",O248="SET"),IF(LEFT(P248,1)=":",DEC2BIN(_xlfn.XLOOKUP(P248,$B$6:$B$303,$A$6:$A$303),8),DEC2BIN(P248,8)),IF(O248="SET",DEC2BIN(P248,8),_xlfn.SWITCH(P248,"RA","0000","RB","0010","RC","0100","RD","0110","RE","1000","RF","1010","RG","1100","RH","1110","")))</f>
        <v/>
      </c>
      <c r="V248" t="str" cm="1">
        <f t="array" ref="V248">IF(O248="","",IF(OR(O248="SET",O248="CJMP",O248="JMP"),"",IF(Q248="","0000",_xlfn.SWITCH(Q248,"RA","0000","RB","0010","RC","0100","RD","0110","RE","1000","RF","1010","RG","1100","RH","1110",""))))</f>
        <v/>
      </c>
      <c r="W248" t="str" cm="1">
        <f t="array" ref="W248">IF(OR(O248="JMP",O248="AJMP"),"1110",IF(R248="","",_xlfn.SWITCH(R248,"RA","0000","RB","0010","RC","0100","RD","0110","RE","1000","RF","1010","RG","1100","RH","1110")))</f>
        <v/>
      </c>
      <c r="X248" t="str">
        <f t="shared" si="37"/>
        <v/>
      </c>
      <c r="Y248" t="str">
        <f t="shared" si="38"/>
        <v>0000</v>
      </c>
    </row>
    <row r="249" spans="1:25" x14ac:dyDescent="0.2">
      <c r="A249">
        <f t="shared" si="39"/>
        <v>243</v>
      </c>
      <c r="N249" t="str">
        <f t="shared" si="34"/>
        <v/>
      </c>
      <c r="O249" t="str">
        <f t="shared" si="40"/>
        <v/>
      </c>
      <c r="P249" t="str">
        <f t="shared" si="35"/>
        <v/>
      </c>
      <c r="Q249" t="str">
        <f t="shared" si="41"/>
        <v/>
      </c>
      <c r="R249" t="str">
        <f t="shared" si="42"/>
        <v/>
      </c>
      <c r="S249" s="3" t="str">
        <f t="shared" si="36"/>
        <v/>
      </c>
      <c r="T249" t="str" cm="1">
        <f t="array" ref="T249">_xlfn.SWITCH(O249,"COM","0000","SUB","0001","ADD","0010","DEC","0011","INC","0100","NOT","0101","AND","0110","ORR","0111","SLT","1000","SRT","1001","MOV","1010","SET","1011","SBT","1100","SGT","1101","JMP","1011","AJMP","1110","CMOV","1110","CJMP","1111","")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9" t="str" cm="1">
        <f t="array" ref="U249">IF(OR(O249="CJMP",O249="JMP",O249="SET"),IF(LEFT(P249,1)=":",DEC2BIN(_xlfn.XLOOKUP(P249,$B$6:$B$303,$A$6:$A$303),8),DEC2BIN(P249,8)),IF(O249="SET",DEC2BIN(P249,8),_xlfn.SWITCH(P249,"RA","0000","RB","0010","RC","0100","RD","0110","RE","1000","RF","1010","RG","1100","RH","1110","")))</f>
        <v/>
      </c>
      <c r="V249" t="str" cm="1">
        <f t="array" ref="V249">IF(O249="","",IF(OR(O249="SET",O249="CJMP",O249="JMP"),"",IF(Q249="","0000",_xlfn.SWITCH(Q249,"RA","0000","RB","0010","RC","0100","RD","0110","RE","1000","RF","1010","RG","1100","RH","1110",""))))</f>
        <v/>
      </c>
      <c r="W249" t="str" cm="1">
        <f t="array" ref="W249">IF(OR(O249="JMP",O249="AJMP"),"1110",IF(R249="","",_xlfn.SWITCH(R249,"RA","0000","RB","0010","RC","0100","RD","0110","RE","1000","RF","1010","RG","1100","RH","1110")))</f>
        <v/>
      </c>
      <c r="X249" t="str">
        <f t="shared" si="37"/>
        <v/>
      </c>
      <c r="Y249" t="str">
        <f t="shared" si="38"/>
        <v>0000</v>
      </c>
    </row>
    <row r="250" spans="1:25" x14ac:dyDescent="0.2">
      <c r="A250">
        <f t="shared" si="39"/>
        <v>244</v>
      </c>
      <c r="N250" t="str">
        <f t="shared" si="34"/>
        <v/>
      </c>
      <c r="O250" t="str">
        <f t="shared" si="40"/>
        <v/>
      </c>
      <c r="P250" t="str">
        <f t="shared" si="35"/>
        <v/>
      </c>
      <c r="Q250" t="str">
        <f t="shared" si="41"/>
        <v/>
      </c>
      <c r="R250" t="str">
        <f t="shared" si="42"/>
        <v/>
      </c>
      <c r="S250" s="3" t="str">
        <f t="shared" si="36"/>
        <v/>
      </c>
      <c r="T250" t="str" cm="1">
        <f t="array" ref="T250">_xlfn.SWITCH(O250,"COM","0000","SUB","0001","ADD","0010","DEC","0011","INC","0100","NOT","0101","AND","0110","ORR","0111","SLT","1000","SRT","1001","MOV","1010","SET","1011","SBT","1100","SGT","1101","JMP","1011","AJMP","1110","CMOV","1110","CJMP","1111","")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0" t="str" cm="1">
        <f t="array" ref="U250">IF(OR(O250="CJMP",O250="JMP",O250="SET"),IF(LEFT(P250,1)=":",DEC2BIN(_xlfn.XLOOKUP(P250,$B$6:$B$303,$A$6:$A$303),8),DEC2BIN(P250,8)),IF(O250="SET",DEC2BIN(P250,8),_xlfn.SWITCH(P250,"RA","0000","RB","0010","RC","0100","RD","0110","RE","1000","RF","1010","RG","1100","RH","1110","")))</f>
        <v/>
      </c>
      <c r="V250" t="str" cm="1">
        <f t="array" ref="V250">IF(O250="","",IF(OR(O250="SET",O250="CJMP",O250="JMP"),"",IF(Q250="","0000",_xlfn.SWITCH(Q250,"RA","0000","RB","0010","RC","0100","RD","0110","RE","1000","RF","1010","RG","1100","RH","1110",""))))</f>
        <v/>
      </c>
      <c r="W250" t="str" cm="1">
        <f t="array" ref="W250">IF(OR(O250="JMP",O250="AJMP"),"1110",IF(R250="","",_xlfn.SWITCH(R250,"RA","0000","RB","0010","RC","0100","RD","0110","RE","1000","RF","1010","RG","1100","RH","1110")))</f>
        <v/>
      </c>
      <c r="X250" t="str">
        <f t="shared" si="37"/>
        <v/>
      </c>
      <c r="Y250" t="str">
        <f t="shared" si="38"/>
        <v>0000</v>
      </c>
    </row>
    <row r="251" spans="1:25" x14ac:dyDescent="0.2">
      <c r="A251">
        <f t="shared" si="39"/>
        <v>245</v>
      </c>
      <c r="N251" t="str">
        <f t="shared" si="34"/>
        <v/>
      </c>
      <c r="O251" t="str">
        <f t="shared" si="40"/>
        <v/>
      </c>
      <c r="P251" t="str">
        <f t="shared" si="35"/>
        <v/>
      </c>
      <c r="Q251" t="str">
        <f t="shared" si="41"/>
        <v/>
      </c>
      <c r="R251" t="str">
        <f t="shared" si="42"/>
        <v/>
      </c>
      <c r="S251" s="3" t="str">
        <f t="shared" si="36"/>
        <v/>
      </c>
      <c r="T251" t="str" cm="1">
        <f t="array" ref="T251">_xlfn.SWITCH(O251,"COM","0000","SUB","0001","ADD","0010","DEC","0011","INC","0100","NOT","0101","AND","0110","ORR","0111","SLT","1000","SRT","1001","MOV","1010","SET","1011","SBT","1100","SGT","1101","JMP","1011","AJMP","1110","CMOV","1110","CJMP","1111","")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1" t="str" cm="1">
        <f t="array" ref="U251">IF(OR(O251="CJMP",O251="JMP",O251="SET"),IF(LEFT(P251,1)=":",DEC2BIN(_xlfn.XLOOKUP(P251,$B$6:$B$303,$A$6:$A$303),8),DEC2BIN(P251,8)),IF(O251="SET",DEC2BIN(P251,8),_xlfn.SWITCH(P251,"RA","0000","RB","0010","RC","0100","RD","0110","RE","1000","RF","1010","RG","1100","RH","1110","")))</f>
        <v/>
      </c>
      <c r="V251" t="str" cm="1">
        <f t="array" ref="V251">IF(O251="","",IF(OR(O251="SET",O251="CJMP",O251="JMP"),"",IF(Q251="","0000",_xlfn.SWITCH(Q251,"RA","0000","RB","0010","RC","0100","RD","0110","RE","1000","RF","1010","RG","1100","RH","1110",""))))</f>
        <v/>
      </c>
      <c r="W251" t="str" cm="1">
        <f t="array" ref="W251">IF(OR(O251="JMP",O251="AJMP"),"1110",IF(R251="","",_xlfn.SWITCH(R251,"RA","0000","RB","0010","RC","0100","RD","0110","RE","1000","RF","1010","RG","1100","RH","1110")))</f>
        <v/>
      </c>
      <c r="X251" t="str">
        <f t="shared" si="37"/>
        <v/>
      </c>
      <c r="Y251" t="str">
        <f t="shared" si="38"/>
        <v>0000</v>
      </c>
    </row>
    <row r="252" spans="1:25" x14ac:dyDescent="0.2">
      <c r="A252">
        <f t="shared" si="39"/>
        <v>246</v>
      </c>
      <c r="N252" t="str">
        <f t="shared" si="34"/>
        <v/>
      </c>
      <c r="O252" t="str">
        <f t="shared" si="40"/>
        <v/>
      </c>
      <c r="P252" t="str">
        <f t="shared" si="35"/>
        <v/>
      </c>
      <c r="Q252" t="str">
        <f t="shared" si="41"/>
        <v/>
      </c>
      <c r="R252" t="str">
        <f t="shared" si="42"/>
        <v/>
      </c>
      <c r="S252" s="3" t="str">
        <f t="shared" si="36"/>
        <v/>
      </c>
      <c r="T252" t="str" cm="1">
        <f t="array" ref="T252">_xlfn.SWITCH(O252,"COM","0000","SUB","0001","ADD","0010","DEC","0011","INC","0100","NOT","0101","AND","0110","ORR","0111","SLT","1000","SRT","1001","MOV","1010","SET","1011","SBT","1100","SGT","1101","JMP","1011","AJMP","1110","CMOV","1110","CJMP","1111","")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2" t="str" cm="1">
        <f t="array" ref="U252">IF(OR(O252="CJMP",O252="JMP",O252="SET"),IF(LEFT(P252,1)=":",DEC2BIN(_xlfn.XLOOKUP(P252,$B$6:$B$303,$A$6:$A$303),8),DEC2BIN(P252,8)),IF(O252="SET",DEC2BIN(P252,8),_xlfn.SWITCH(P252,"RA","0000","RB","0010","RC","0100","RD","0110","RE","1000","RF","1010","RG","1100","RH","1110","")))</f>
        <v/>
      </c>
      <c r="V252" t="str" cm="1">
        <f t="array" ref="V252">IF(O252="","",IF(OR(O252="SET",O252="CJMP",O252="JMP"),"",IF(Q252="","0000",_xlfn.SWITCH(Q252,"RA","0000","RB","0010","RC","0100","RD","0110","RE","1000","RF","1010","RG","1100","RH","1110",""))))</f>
        <v/>
      </c>
      <c r="W252" t="str" cm="1">
        <f t="array" ref="W252">IF(OR(O252="JMP",O252="AJMP"),"1110",IF(R252="","",_xlfn.SWITCH(R252,"RA","0000","RB","0010","RC","0100","RD","0110","RE","1000","RF","1010","RG","1100","RH","1110")))</f>
        <v/>
      </c>
      <c r="X252" t="str">
        <f t="shared" si="37"/>
        <v/>
      </c>
      <c r="Y252" t="str">
        <f t="shared" si="38"/>
        <v>0000</v>
      </c>
    </row>
    <row r="253" spans="1:25" x14ac:dyDescent="0.2">
      <c r="A253">
        <f t="shared" si="39"/>
        <v>247</v>
      </c>
      <c r="N253" t="str">
        <f t="shared" si="34"/>
        <v/>
      </c>
      <c r="O253" t="str">
        <f t="shared" si="40"/>
        <v/>
      </c>
      <c r="P253" t="str">
        <f t="shared" si="35"/>
        <v/>
      </c>
      <c r="Q253" t="str">
        <f t="shared" si="41"/>
        <v/>
      </c>
      <c r="R253" t="str">
        <f t="shared" si="42"/>
        <v/>
      </c>
      <c r="S253" s="3" t="str">
        <f t="shared" si="36"/>
        <v/>
      </c>
      <c r="T253" t="str" cm="1">
        <f t="array" ref="T253">_xlfn.SWITCH(O253,"COM","0000","SUB","0001","ADD","0010","DEC","0011","INC","0100","NOT","0101","AND","0110","ORR","0111","SLT","1000","SRT","1001","MOV","1010","SET","1011","SBT","1100","SGT","1101","JMP","1011","AJMP","1110","CMOV","1110","CJMP","1111","")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3" t="str" cm="1">
        <f t="array" ref="U253">IF(OR(O253="CJMP",O253="JMP",O253="SET"),IF(LEFT(P253,1)=":",DEC2BIN(_xlfn.XLOOKUP(P253,$B$6:$B$303,$A$6:$A$303),8),DEC2BIN(P253,8)),IF(O253="SET",DEC2BIN(P253,8),_xlfn.SWITCH(P253,"RA","0000","RB","0010","RC","0100","RD","0110","RE","1000","RF","1010","RG","1100","RH","1110","")))</f>
        <v/>
      </c>
      <c r="V253" t="str" cm="1">
        <f t="array" ref="V253">IF(O253="","",IF(OR(O253="SET",O253="CJMP",O253="JMP"),"",IF(Q253="","0000",_xlfn.SWITCH(Q253,"RA","0000","RB","0010","RC","0100","RD","0110","RE","1000","RF","1010","RG","1100","RH","1110",""))))</f>
        <v/>
      </c>
      <c r="W253" t="str" cm="1">
        <f t="array" ref="W253">IF(OR(O253="JMP",O253="AJMP"),"1110",IF(R253="","",_xlfn.SWITCH(R253,"RA","0000","RB","0010","RC","0100","RD","0110","RE","1000","RF","1010","RG","1100","RH","1110")))</f>
        <v/>
      </c>
      <c r="X253" t="str">
        <f t="shared" si="37"/>
        <v/>
      </c>
      <c r="Y253" t="str">
        <f t="shared" si="38"/>
        <v>0000</v>
      </c>
    </row>
    <row r="254" spans="1:25" x14ac:dyDescent="0.2">
      <c r="A254">
        <f t="shared" si="39"/>
        <v>248</v>
      </c>
      <c r="N254" t="str">
        <f t="shared" si="34"/>
        <v/>
      </c>
      <c r="O254" t="str">
        <f t="shared" si="40"/>
        <v/>
      </c>
      <c r="P254" t="str">
        <f t="shared" si="35"/>
        <v/>
      </c>
      <c r="Q254" t="str">
        <f t="shared" si="41"/>
        <v/>
      </c>
      <c r="R254" t="str">
        <f t="shared" si="42"/>
        <v/>
      </c>
      <c r="S254" s="3" t="str">
        <f t="shared" si="36"/>
        <v/>
      </c>
      <c r="T254" t="str" cm="1">
        <f t="array" ref="T254">_xlfn.SWITCH(O254,"COM","0000","SUB","0001","ADD","0010","DEC","0011","INC","0100","NOT","0101","AND","0110","ORR","0111","SLT","1000","SRT","1001","MOV","1010","SET","1011","SBT","1100","SGT","1101","JMP","1011","AJMP","1110","CMOV","1110","CJMP","1111","")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4" t="str" cm="1">
        <f t="array" ref="U254">IF(OR(O254="CJMP",O254="JMP",O254="SET"),IF(LEFT(P254,1)=":",DEC2BIN(_xlfn.XLOOKUP(P254,$B$6:$B$303,$A$6:$A$303),8),DEC2BIN(P254,8)),IF(O254="SET",DEC2BIN(P254,8),_xlfn.SWITCH(P254,"RA","0000","RB","0010","RC","0100","RD","0110","RE","1000","RF","1010","RG","1100","RH","1110","")))</f>
        <v/>
      </c>
      <c r="V254" t="str" cm="1">
        <f t="array" ref="V254">IF(O254="","",IF(OR(O254="SET",O254="CJMP",O254="JMP"),"",IF(Q254="","0000",_xlfn.SWITCH(Q254,"RA","0000","RB","0010","RC","0100","RD","0110","RE","1000","RF","1010","RG","1100","RH","1110",""))))</f>
        <v/>
      </c>
      <c r="W254" t="str" cm="1">
        <f t="array" ref="W254">IF(OR(O254="JMP",O254="AJMP"),"1110",IF(R254="","",_xlfn.SWITCH(R254,"RA","0000","RB","0010","RC","0100","RD","0110","RE","1000","RF","1010","RG","1100","RH","1110")))</f>
        <v/>
      </c>
      <c r="X254" t="str">
        <f t="shared" si="37"/>
        <v/>
      </c>
      <c r="Y254" t="str">
        <f t="shared" si="38"/>
        <v>0000</v>
      </c>
    </row>
    <row r="255" spans="1:25" x14ac:dyDescent="0.2">
      <c r="A255">
        <f t="shared" si="39"/>
        <v>249</v>
      </c>
      <c r="N255" t="str">
        <f t="shared" si="34"/>
        <v/>
      </c>
      <c r="O255" t="str">
        <f t="shared" si="40"/>
        <v/>
      </c>
      <c r="P255" t="str">
        <f t="shared" si="35"/>
        <v/>
      </c>
      <c r="Q255" t="str">
        <f t="shared" si="41"/>
        <v/>
      </c>
      <c r="R255" t="str">
        <f t="shared" si="42"/>
        <v/>
      </c>
      <c r="S255" s="3" t="str">
        <f t="shared" si="36"/>
        <v/>
      </c>
      <c r="T255" t="str" cm="1">
        <f t="array" ref="T255">_xlfn.SWITCH(O255,"COM","0000","SUB","0001","ADD","0010","DEC","0011","INC","0100","NOT","0101","AND","0110","ORR","0111","SLT","1000","SRT","1001","MOV","1010","SET","1011","SBT","1100","SGT","1101","JMP","1011","AJMP","1110","CMOV","1110","CJMP","1111","")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5" t="str" cm="1">
        <f t="array" ref="U255">IF(OR(O255="CJMP",O255="JMP",O255="SET"),IF(LEFT(P255,1)=":",DEC2BIN(_xlfn.XLOOKUP(P255,$B$6:$B$303,$A$6:$A$303),8),DEC2BIN(P255,8)),IF(O255="SET",DEC2BIN(P255,8),_xlfn.SWITCH(P255,"RA","0000","RB","0010","RC","0100","RD","0110","RE","1000","RF","1010","RG","1100","RH","1110","")))</f>
        <v/>
      </c>
      <c r="V255" t="str" cm="1">
        <f t="array" ref="V255">IF(O255="","",IF(OR(O255="SET",O255="CJMP",O255="JMP"),"",IF(Q255="","0000",_xlfn.SWITCH(Q255,"RA","0000","RB","0010","RC","0100","RD","0110","RE","1000","RF","1010","RG","1100","RH","1110",""))))</f>
        <v/>
      </c>
      <c r="W255" t="str" cm="1">
        <f t="array" ref="W255">IF(OR(O255="JMP",O255="AJMP"),"1110",IF(R255="","",_xlfn.SWITCH(R255,"RA","0000","RB","0010","RC","0100","RD","0110","RE","1000","RF","1010","RG","1100","RH","1110")))</f>
        <v/>
      </c>
      <c r="X255" t="str">
        <f t="shared" si="37"/>
        <v/>
      </c>
      <c r="Y255" t="str">
        <f t="shared" si="38"/>
        <v>0000</v>
      </c>
    </row>
    <row r="256" spans="1:25" x14ac:dyDescent="0.2">
      <c r="A256">
        <f t="shared" si="39"/>
        <v>250</v>
      </c>
      <c r="N256" t="str">
        <f t="shared" si="34"/>
        <v/>
      </c>
      <c r="O256" t="str">
        <f t="shared" si="40"/>
        <v/>
      </c>
      <c r="P256" t="str">
        <f t="shared" si="35"/>
        <v/>
      </c>
      <c r="Q256" t="str">
        <f t="shared" si="41"/>
        <v/>
      </c>
      <c r="R256" t="str">
        <f t="shared" si="42"/>
        <v/>
      </c>
      <c r="S256" s="3" t="str">
        <f t="shared" si="36"/>
        <v/>
      </c>
      <c r="T256" t="str" cm="1">
        <f t="array" ref="T256">_xlfn.SWITCH(O256,"COM","0000","SUB","0001","ADD","0010","DEC","0011","INC","0100","NOT","0101","AND","0110","ORR","0111","SLT","1000","SRT","1001","MOV","1010","SET","1011","SBT","1100","SGT","1101","JMP","1011","AJMP","1110","CMOV","1110","CJMP","1111","")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6" t="str" cm="1">
        <f t="array" ref="U256">IF(OR(O256="CJMP",O256="JMP",O256="SET"),IF(LEFT(P256,1)=":",DEC2BIN(_xlfn.XLOOKUP(P256,$B$6:$B$303,$A$6:$A$303),8),DEC2BIN(P256,8)),IF(O256="SET",DEC2BIN(P256,8),_xlfn.SWITCH(P256,"RA","0000","RB","0010","RC","0100","RD","0110","RE","1000","RF","1010","RG","1100","RH","1110","")))</f>
        <v/>
      </c>
      <c r="V256" t="str" cm="1">
        <f t="array" ref="V256">IF(O256="","",IF(OR(O256="SET",O256="CJMP",O256="JMP"),"",IF(Q256="","0000",_xlfn.SWITCH(Q256,"RA","0000","RB","0010","RC","0100","RD","0110","RE","1000","RF","1010","RG","1100","RH","1110",""))))</f>
        <v/>
      </c>
      <c r="W256" t="str" cm="1">
        <f t="array" ref="W256">IF(OR(O256="JMP",O256="AJMP"),"1110",IF(R256="","",_xlfn.SWITCH(R256,"RA","0000","RB","0010","RC","0100","RD","0110","RE","1000","RF","1010","RG","1100","RH","1110")))</f>
        <v/>
      </c>
      <c r="X256" t="str">
        <f t="shared" si="37"/>
        <v/>
      </c>
      <c r="Y256" t="str">
        <f t="shared" si="38"/>
        <v>0000</v>
      </c>
    </row>
    <row r="257" spans="1:25" x14ac:dyDescent="0.2">
      <c r="A257">
        <f t="shared" si="39"/>
        <v>251</v>
      </c>
      <c r="N257" t="str">
        <f t="shared" si="34"/>
        <v/>
      </c>
      <c r="O257" t="str">
        <f t="shared" si="40"/>
        <v/>
      </c>
      <c r="P257" t="str">
        <f t="shared" si="35"/>
        <v/>
      </c>
      <c r="Q257" t="str">
        <f t="shared" si="41"/>
        <v/>
      </c>
      <c r="R257" t="str">
        <f t="shared" si="42"/>
        <v/>
      </c>
      <c r="S257" s="3" t="str">
        <f t="shared" si="36"/>
        <v/>
      </c>
      <c r="T257" t="str" cm="1">
        <f t="array" ref="T257">_xlfn.SWITCH(O257,"COM","0000","SUB","0001","ADD","0010","DEC","0011","INC","0100","NOT","0101","AND","0110","ORR","0111","SLT","1000","SRT","1001","MOV","1010","SET","1011","SBT","1100","SGT","1101","JMP","1011","AJMP","1110","CMOV","1110","CJMP","1111","")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7" t="str" cm="1">
        <f t="array" ref="U257">IF(OR(O257="CJMP",O257="JMP",O257="SET"),IF(LEFT(P257,1)=":",DEC2BIN(_xlfn.XLOOKUP(P257,$B$6:$B$303,$A$6:$A$303),8),DEC2BIN(P257,8)),IF(O257="SET",DEC2BIN(P257,8),_xlfn.SWITCH(P257,"RA","0000","RB","0010","RC","0100","RD","0110","RE","1000","RF","1010","RG","1100","RH","1110","")))</f>
        <v/>
      </c>
      <c r="V257" t="str" cm="1">
        <f t="array" ref="V257">IF(O257="","",IF(OR(O257="SET",O257="CJMP",O257="JMP"),"",IF(Q257="","0000",_xlfn.SWITCH(Q257,"RA","0000","RB","0010","RC","0100","RD","0110","RE","1000","RF","1010","RG","1100","RH","1110",""))))</f>
        <v/>
      </c>
      <c r="W257" t="str" cm="1">
        <f t="array" ref="W257">IF(OR(O257="JMP",O257="AJMP"),"1110",IF(R257="","",_xlfn.SWITCH(R257,"RA","0000","RB","0010","RC","0100","RD","0110","RE","1000","RF","1010","RG","1100","RH","1110")))</f>
        <v/>
      </c>
      <c r="X257" t="str">
        <f t="shared" si="37"/>
        <v/>
      </c>
      <c r="Y257" t="str">
        <f t="shared" si="38"/>
        <v>0000</v>
      </c>
    </row>
    <row r="258" spans="1:25" x14ac:dyDescent="0.2">
      <c r="A258">
        <f t="shared" si="39"/>
        <v>252</v>
      </c>
      <c r="N258" t="str">
        <f t="shared" si="34"/>
        <v/>
      </c>
      <c r="O258" t="str">
        <f t="shared" si="40"/>
        <v/>
      </c>
      <c r="P258" t="str">
        <f t="shared" si="35"/>
        <v/>
      </c>
      <c r="Q258" t="str">
        <f t="shared" si="41"/>
        <v/>
      </c>
      <c r="R258" t="str">
        <f t="shared" si="42"/>
        <v/>
      </c>
      <c r="S258" s="3" t="str">
        <f t="shared" si="36"/>
        <v/>
      </c>
      <c r="T258" t="str" cm="1">
        <f t="array" ref="T258">_xlfn.SWITCH(O258,"COM","0000","SUB","0001","ADD","0010","DEC","0011","INC","0100","NOT","0101","AND","0110","ORR","0111","SLT","1000","SRT","1001","MOV","1010","SET","1011","SBT","1100","SGT","1101","JMP","1011","AJMP","1110","CMOV","1110","CJMP","1111","")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8" t="str" cm="1">
        <f t="array" ref="U258">IF(OR(O258="CJMP",O258="JMP",O258="SET"),IF(LEFT(P258,1)=":",DEC2BIN(_xlfn.XLOOKUP(P258,$B$6:$B$303,$A$6:$A$303),8),DEC2BIN(P258,8)),IF(O258="SET",DEC2BIN(P258,8),_xlfn.SWITCH(P258,"RA","0000","RB","0010","RC","0100","RD","0110","RE","1000","RF","1010","RG","1100","RH","1110","")))</f>
        <v/>
      </c>
      <c r="V258" t="str" cm="1">
        <f t="array" ref="V258">IF(O258="","",IF(OR(O258="SET",O258="CJMP",O258="JMP"),"",IF(Q258="","0000",_xlfn.SWITCH(Q258,"RA","0000","RB","0010","RC","0100","RD","0110","RE","1000","RF","1010","RG","1100","RH","1110",""))))</f>
        <v/>
      </c>
      <c r="W258" t="str" cm="1">
        <f t="array" ref="W258">IF(OR(O258="JMP",O258="AJMP"),"1110",IF(R258="","",_xlfn.SWITCH(R258,"RA","0000","RB","0010","RC","0100","RD","0110","RE","1000","RF","1010","RG","1100","RH","1110")))</f>
        <v/>
      </c>
      <c r="X258" t="str">
        <f t="shared" si="37"/>
        <v/>
      </c>
      <c r="Y258" t="str">
        <f t="shared" si="38"/>
        <v>0000</v>
      </c>
    </row>
    <row r="259" spans="1:25" x14ac:dyDescent="0.2">
      <c r="A259">
        <f t="shared" si="39"/>
        <v>253</v>
      </c>
      <c r="N259" t="str">
        <f t="shared" si="34"/>
        <v/>
      </c>
      <c r="O259" t="str">
        <f t="shared" si="40"/>
        <v/>
      </c>
      <c r="P259" t="str">
        <f t="shared" si="35"/>
        <v/>
      </c>
      <c r="Q259" t="str">
        <f t="shared" si="41"/>
        <v/>
      </c>
      <c r="R259" t="str">
        <f t="shared" si="42"/>
        <v/>
      </c>
      <c r="S259" s="3" t="str">
        <f t="shared" si="36"/>
        <v/>
      </c>
      <c r="T259" t="str" cm="1">
        <f t="array" ref="T259">_xlfn.SWITCH(O259,"COM","0000","SUB","0001","ADD","0010","DEC","0011","INC","0100","NOT","0101","AND","0110","ORR","0111","SLT","1000","SRT","1001","MOV","1010","SET","1011","SBT","1100","SGT","1101","JMP","1011","AJMP","1110","CMOV","1110","CJMP","1111","")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9" t="str" cm="1">
        <f t="array" ref="U259">IF(OR(O259="CJMP",O259="JMP",O259="SET"),IF(LEFT(P259,1)=":",DEC2BIN(_xlfn.XLOOKUP(P259,$B$6:$B$303,$A$6:$A$303),8),DEC2BIN(P259,8)),IF(O259="SET",DEC2BIN(P259,8),_xlfn.SWITCH(P259,"RA","0000","RB","0010","RC","0100","RD","0110","RE","1000","RF","1010","RG","1100","RH","1110","")))</f>
        <v/>
      </c>
      <c r="V259" t="str" cm="1">
        <f t="array" ref="V259">IF(O259="","",IF(OR(O259="SET",O259="CJMP",O259="JMP"),"",IF(Q259="","0000",_xlfn.SWITCH(Q259,"RA","0000","RB","0010","RC","0100","RD","0110","RE","1000","RF","1010","RG","1100","RH","1110",""))))</f>
        <v/>
      </c>
      <c r="W259" t="str" cm="1">
        <f t="array" ref="W259">IF(OR(O259="JMP",O259="AJMP"),"1110",IF(R259="","",_xlfn.SWITCH(R259,"RA","0000","RB","0010","RC","0100","RD","0110","RE","1000","RF","1010","RG","1100","RH","1110")))</f>
        <v/>
      </c>
      <c r="X259" t="str">
        <f t="shared" si="37"/>
        <v/>
      </c>
      <c r="Y259" t="str">
        <f t="shared" si="38"/>
        <v>0000</v>
      </c>
    </row>
    <row r="260" spans="1:25" x14ac:dyDescent="0.2">
      <c r="A260">
        <f t="shared" si="39"/>
        <v>254</v>
      </c>
      <c r="N260" t="str">
        <f t="shared" si="34"/>
        <v/>
      </c>
      <c r="O260" t="str">
        <f t="shared" si="40"/>
        <v/>
      </c>
      <c r="P260" t="str">
        <f t="shared" si="35"/>
        <v/>
      </c>
      <c r="Q260" t="str">
        <f t="shared" si="41"/>
        <v/>
      </c>
      <c r="R260" t="str">
        <f t="shared" si="42"/>
        <v/>
      </c>
      <c r="S260" s="3" t="str">
        <f t="shared" si="36"/>
        <v/>
      </c>
      <c r="T260" t="str" cm="1">
        <f t="array" ref="T260">_xlfn.SWITCH(O260,"COM","0000","SUB","0001","ADD","0010","DEC","0011","INC","0100","NOT","0101","AND","0110","ORR","0111","SLT","1000","SRT","1001","MOV","1010","SET","1011","SBT","1100","SGT","1101","JMP","1011","AJMP","1110","CMOV","1110","CJMP","1111","")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0" t="str" cm="1">
        <f t="array" ref="U260">IF(OR(O260="CJMP",O260="JMP",O260="SET"),IF(LEFT(P260,1)=":",DEC2BIN(_xlfn.XLOOKUP(P260,$B$6:$B$303,$A$6:$A$303),8),DEC2BIN(P260,8)),IF(O260="SET",DEC2BIN(P260,8),_xlfn.SWITCH(P260,"RA","0000","RB","0010","RC","0100","RD","0110","RE","1000","RF","1010","RG","1100","RH","1110","")))</f>
        <v/>
      </c>
      <c r="V260" t="str" cm="1">
        <f t="array" ref="V260">IF(O260="","",IF(OR(O260="SET",O260="CJMP",O260="JMP"),"",IF(Q260="","0000",_xlfn.SWITCH(Q260,"RA","0000","RB","0010","RC","0100","RD","0110","RE","1000","RF","1010","RG","1100","RH","1110",""))))</f>
        <v/>
      </c>
      <c r="W260" t="str" cm="1">
        <f t="array" ref="W260">IF(OR(O260="JMP",O260="AJMP"),"1110",IF(R260="","",_xlfn.SWITCH(R260,"RA","0000","RB","0010","RC","0100","RD","0110","RE","1000","RF","1010","RG","1100","RH","1110")))</f>
        <v/>
      </c>
      <c r="X260" t="str">
        <f t="shared" si="37"/>
        <v/>
      </c>
      <c r="Y260" t="str">
        <f t="shared" si="38"/>
        <v>0000</v>
      </c>
    </row>
    <row r="261" spans="1:25" x14ac:dyDescent="0.2">
      <c r="A261">
        <f t="shared" si="39"/>
        <v>255</v>
      </c>
      <c r="N261" t="str">
        <f t="shared" si="34"/>
        <v/>
      </c>
      <c r="O261" t="str">
        <f t="shared" si="40"/>
        <v/>
      </c>
      <c r="P261" t="str">
        <f t="shared" si="35"/>
        <v/>
      </c>
      <c r="Q261" t="str">
        <f t="shared" si="41"/>
        <v/>
      </c>
      <c r="R261" t="str">
        <f t="shared" si="42"/>
        <v/>
      </c>
      <c r="S261" s="3" t="str">
        <f t="shared" si="36"/>
        <v/>
      </c>
      <c r="T261" t="str" cm="1">
        <f t="array" ref="T261">_xlfn.SWITCH(O261,"COM","0000","SUB","0001","ADD","0010","DEC","0011","INC","0100","NOT","0101","AND","0110","ORR","0111","SLT","1000","SRT","1001","MOV","1010","SET","1011","SBT","1100","SGT","1101","JMP","1011","AJMP","1110","CMOV","1110","CJMP","1111","")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1" t="str" cm="1">
        <f t="array" ref="U261">IF(OR(O261="CJMP",O261="JMP",O261="SET"),IF(LEFT(P261,1)=":",DEC2BIN(_xlfn.XLOOKUP(P261,$B$6:$B$303,$A$6:$A$303),8),DEC2BIN(P261,8)),IF(O261="SET",DEC2BIN(P261,8),_xlfn.SWITCH(P261,"RA","0000","RB","0010","RC","0100","RD","0110","RE","1000","RF","1010","RG","1100","RH","1110","")))</f>
        <v/>
      </c>
      <c r="V261" t="str" cm="1">
        <f t="array" ref="V261">IF(O261="","",IF(OR(O261="SET",O261="CJMP",O261="JMP"),"",IF(Q261="","0000",_xlfn.SWITCH(Q261,"RA","0000","RB","0010","RC","0100","RD","0110","RE","1000","RF","1010","RG","1100","RH","1110",""))))</f>
        <v/>
      </c>
      <c r="W261" t="str" cm="1">
        <f t="array" ref="W261">IF(OR(O261="JMP",O261="AJMP"),"1110",IF(R261="","",_xlfn.SWITCH(R261,"RA","0000","RB","0010","RC","0100","RD","0110","RE","1000","RF","1010","RG","1100","RH","1110")))</f>
        <v/>
      </c>
      <c r="X261" t="str">
        <f t="shared" si="37"/>
        <v/>
      </c>
      <c r="Y261" t="str">
        <f t="shared" si="38"/>
        <v>0000</v>
      </c>
    </row>
  </sheetData>
  <autoFilter ref="O5:Y261" xr:uid="{5AF735C8-96EA-E246-B601-85C2C9B7551C}"/>
  <mergeCells count="2">
    <mergeCell ref="N2:S2"/>
    <mergeCell ref="N1:S1"/>
  </mergeCells>
  <conditionalFormatting sqref="S6:S261">
    <cfRule type="containsText" dxfId="5" priority="1" operator="containsText" text=";">
      <formula>NOT(ISERROR(SEARCH(";",S6)))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0463-3F3E-0149-803C-179CBBC60C41}">
  <sheetPr codeName="Sheet11"/>
  <dimension ref="A1:Y261"/>
  <sheetViews>
    <sheetView tabSelected="1" zoomScale="110" workbookViewId="0">
      <selection activeCell="N7" sqref="N7"/>
    </sheetView>
  </sheetViews>
  <sheetFormatPr baseColWidth="10" defaultRowHeight="15" x14ac:dyDescent="0.2"/>
  <cols>
    <col min="1" max="1" width="4.5" bestFit="1" customWidth="1"/>
    <col min="2" max="2" width="10.6640625" customWidth="1"/>
    <col min="3" max="3" width="2.33203125" hidden="1" customWidth="1"/>
    <col min="4" max="4" width="28.1640625" hidden="1" customWidth="1"/>
    <col min="5" max="12" width="2.83203125" hidden="1" customWidth="1"/>
    <col min="13" max="13" width="2.83203125" customWidth="1"/>
    <col min="14" max="14" width="17.33203125" customWidth="1"/>
    <col min="16" max="16" width="32.83203125" bestFit="1" customWidth="1"/>
    <col min="17" max="17" width="7.33203125" customWidth="1"/>
    <col min="18" max="18" width="8.5" customWidth="1"/>
    <col min="19" max="19" width="54.6640625" style="3" customWidth="1"/>
    <col min="20" max="20" width="7.6640625" bestFit="1" customWidth="1"/>
    <col min="22" max="23" width="5.1640625" bestFit="1" customWidth="1"/>
    <col min="24" max="24" width="17.33203125" bestFit="1" customWidth="1"/>
    <col min="25" max="25" width="14.33203125" customWidth="1"/>
  </cols>
  <sheetData>
    <row r="1" spans="1:25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33</v>
      </c>
      <c r="O1" s="6"/>
      <c r="P1" s="6"/>
      <c r="Q1" s="6"/>
      <c r="R1" s="6"/>
      <c r="S1" s="6"/>
    </row>
    <row r="2" spans="1:25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34</v>
      </c>
      <c r="O2" s="6"/>
      <c r="P2" s="6"/>
      <c r="Q2" s="6"/>
      <c r="R2" s="6"/>
      <c r="S2" s="6"/>
    </row>
    <row r="4" spans="1:25" x14ac:dyDescent="0.2">
      <c r="O4" s="1" t="s">
        <v>6</v>
      </c>
      <c r="T4" s="1" t="s">
        <v>5</v>
      </c>
      <c r="X4" s="1" t="s">
        <v>4</v>
      </c>
      <c r="Y4" s="1" t="s">
        <v>102</v>
      </c>
    </row>
    <row r="5" spans="1:25" x14ac:dyDescent="0.2">
      <c r="A5" s="5" t="s">
        <v>28</v>
      </c>
      <c r="B5" s="2" t="s">
        <v>29</v>
      </c>
      <c r="C5" s="2"/>
      <c r="D5" s="2" t="s">
        <v>103</v>
      </c>
      <c r="E5" s="2" t="s">
        <v>7</v>
      </c>
      <c r="F5" s="2" t="s">
        <v>7</v>
      </c>
      <c r="G5" s="2" t="s">
        <v>7</v>
      </c>
      <c r="H5" s="2"/>
      <c r="I5" s="2"/>
      <c r="J5" s="2"/>
      <c r="K5" s="2"/>
      <c r="L5" s="2"/>
      <c r="M5" s="2"/>
      <c r="N5" s="2" t="s">
        <v>103</v>
      </c>
      <c r="O5" s="2" t="s">
        <v>0</v>
      </c>
      <c r="P5" s="2" t="s">
        <v>3</v>
      </c>
      <c r="Q5" s="2" t="s">
        <v>2</v>
      </c>
      <c r="R5" s="2" t="s">
        <v>1</v>
      </c>
      <c r="S5" s="4" t="s">
        <v>171</v>
      </c>
      <c r="T5" s="2" t="s">
        <v>0</v>
      </c>
      <c r="U5" s="2" t="s">
        <v>3</v>
      </c>
      <c r="V5" s="2" t="s">
        <v>2</v>
      </c>
      <c r="W5" s="2" t="s">
        <v>1</v>
      </c>
      <c r="X5" s="2"/>
      <c r="Y5" s="2"/>
    </row>
    <row r="6" spans="1:25" x14ac:dyDescent="0.2">
      <c r="A6">
        <v>0</v>
      </c>
      <c r="B6" t="s">
        <v>30</v>
      </c>
      <c r="D6" s="2" t="s">
        <v>110</v>
      </c>
      <c r="E6" s="2"/>
      <c r="F6" s="2"/>
      <c r="G6" s="2" t="s">
        <v>209</v>
      </c>
      <c r="H6" s="2"/>
      <c r="I6" s="2"/>
      <c r="J6" s="2"/>
      <c r="K6" s="2"/>
      <c r="L6" s="2"/>
      <c r="M6" s="2"/>
      <c r="N6" t="str">
        <f t="shared" ref="N6:N69" si="0">IF(C6="",IF(D6="","",D6),C6)</f>
        <v xml:space="preserve">### </v>
      </c>
      <c r="O6" t="str">
        <f t="shared" ref="O6:O69" si="1">IF(N6="","",LEFT(N6,FIND(" ",N6)-1))</f>
        <v>###</v>
      </c>
      <c r="P6" t="str">
        <f t="shared" ref="P6:P69" si="2">TRIM(MID(SUBSTITUTE($N6," ",REPT(" ",999)),2*999-998,999))</f>
        <v/>
      </c>
      <c r="Q6" t="str">
        <f t="shared" ref="Q6:Q69" si="3">IF(IFERROR(FIND($O6,"CJMP,SET,MOV,SLT,SRT,INC"),0)&gt;0,"",TRIM(MID(SUBSTITUTE($N6," ",REPT(" ",999)),3*999-998,999)))</f>
        <v/>
      </c>
      <c r="R6" t="str">
        <f t="shared" ref="R6:R69" si="4">IF(IFERROR(FIND($O6,"CJMP,SET,MOV,SLT,SRT,INC"),0)&gt;0,TRIM(MID(SUBSTITUTE($N6," ",REPT(" ",999)),3*999-998,999)),TRIM(MID(SUBSTITUTE($N6," ",REPT(" ",999)),4*999-998,999)))</f>
        <v/>
      </c>
      <c r="S6" s="3" t="str">
        <f t="shared" ref="S6:S69" si="5">IF(TRIM(E6)=";",_xlfn.CONCAT("    ",F6),IF(TRIM(F6)=";",_xlfn.CONCAT("     ",G6),IF(TRIM(G6)=";",_xlfn.CONCAT("     ",M6),_xlfn.CONCAT(E6,F6,G6,M6))))</f>
        <v>; MAIN LOOP: TYPE KEYBOARD TO OUTPUT</v>
      </c>
      <c r="T6" t="str" cm="1">
        <f t="array" ref="T6">_xlfn.SWITCH(O6,"COM","0000","SUB","0001","ADD","0010","DEC","0011","INC","0100","NOT","0101","AND","0110","ORR","0111","SLT","1000","SRT","1001","MOV","1010","SET","1011","SBT","1100","SGT","1101","JMP","1011","AJMP","1110","CMOV","1110","CJMP","1111","")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" t="str" cm="1">
        <f t="array" ref="U6">IF(OR(O6="CJMP",O6="JMP",O6="SET"),IF(LEFT(P6,1)=":",DEC2BIN(_xlfn.XLOOKUP(P6,$B$6:$B$303,$A$6:$A$303),8),DEC2BIN(P6,8)),IF(O6="SET",DEC2BIN(P6,8),_xlfn.SWITCH(P6,"RA","0000","RB","0010","RC","0100","RD","0110","RE","1000","RF","1010","RG","1100","RH","1110","")))</f>
        <v/>
      </c>
      <c r="V6" t="str" cm="1">
        <f t="array" ref="V6">IF(O6="","",IF(OR(O6="SET",O6="CJMP",O6="JMP"),"",IF(Q6="","0000",_xlfn.SWITCH(Q6,"RA","0000","RB","0010","RC","0100","RD","0110","RE","1000","RF","1010","RG","1100","RH","1110",""))))</f>
        <v>0000</v>
      </c>
      <c r="W6" t="str" cm="1">
        <f t="array" ref="W6">IF(OR(O6="JMP",O6="AJMP"),"1110",IF(R6="","",_xlfn.SWITCH(R6,"RA","0000","RB","0010","RC","0100","RD","0110","RE","1000","RF","1010","RG","1100","RH","1110")))</f>
        <v/>
      </c>
      <c r="X6" t="str">
        <f>_xlfn.CONCAT(T6,U6,V6,W6)</f>
        <v>0000</v>
      </c>
      <c r="Y6" t="str">
        <f>_xlfn.CONCAT(BIN2HEX(LEFT(X6,8),2),BIN2HEX(RIGHT(X6,8),2))</f>
        <v>0000</v>
      </c>
    </row>
    <row r="7" spans="1:25" x14ac:dyDescent="0.2">
      <c r="A7">
        <f t="shared" ref="A7:A38" si="6">A6+1</f>
        <v>1</v>
      </c>
      <c r="D7" t="s">
        <v>101</v>
      </c>
      <c r="F7" t="s">
        <v>108</v>
      </c>
      <c r="G7" t="s">
        <v>172</v>
      </c>
      <c r="N7" t="str">
        <f t="shared" si="0"/>
        <v>SET 0 RA</v>
      </c>
      <c r="O7" t="str">
        <f t="shared" si="1"/>
        <v>SET</v>
      </c>
      <c r="P7" t="str">
        <f t="shared" si="2"/>
        <v>0</v>
      </c>
      <c r="Q7" t="str">
        <f t="shared" si="3"/>
        <v/>
      </c>
      <c r="R7" t="str">
        <f t="shared" si="4"/>
        <v>RA</v>
      </c>
      <c r="S7" s="3" t="str">
        <f t="shared" si="5"/>
        <v xml:space="preserve">     store empty keyboard value to compare</v>
      </c>
      <c r="T7" t="str" cm="1">
        <f t="array" ref="T7">_xlfn.SWITCH(O7,"COM","0000","SUB","0001","ADD","0010","DEC","0011","INC","0100","NOT","0101","AND","0110","ORR","0111","SLT","1000","SRT","1001","MOV","1010","SET","1011","SBT","1100","SGT","1101","JMP","1011","AJMP","1110","CMOV","1110","CJMP","1111","")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" t="str" cm="1">
        <f t="array" ref="U7">IF(OR(O7="CJMP",O7="JMP",O7="SET"),IF(LEFT(P7,1)=":",DEC2BIN(_xlfn.XLOOKUP(P7,$B$6:$B$303,$A$6:$A$303),8),DEC2BIN(P7,8)),IF(O7="SET",DEC2BIN(P7,8),_xlfn.SWITCH(P7,"RA","0000","RB","0010","RC","0100","RD","0110","RE","1000","RF","1010","RG","1100","RH","1110","")))</f>
        <v>00000000</v>
      </c>
      <c r="V7" t="str" cm="1">
        <f t="array" ref="V7">IF(O7="","",IF(OR(O7="SET",O7="CJMP",O7="JMP"),"",IF(Q7="","0000",_xlfn.SWITCH(Q7,"RA","0000","RB","0010","RC","0100","RD","0110","RE","1000","RF","1010","RG","1100","RH","1110",""))))</f>
        <v/>
      </c>
      <c r="W7" t="str" cm="1">
        <f t="array" ref="W7">IF(OR(O7="JMP",O7="AJMP"),"1110",IF(R7="","",_xlfn.SWITCH(R7,"RA","0000","RB","0010","RC","0100","RD","0110","RE","1000","RF","1010","RG","1100","RH","1110")))</f>
        <v>0000</v>
      </c>
      <c r="X7" t="str">
        <f t="shared" ref="X7:X70" si="7">_xlfn.CONCAT(T7,U7,V7,W7)</f>
        <v>1011000000000000</v>
      </c>
      <c r="Y7" t="str">
        <f t="shared" ref="Y7:Y22" si="8">_xlfn.CONCAT(BIN2HEX(LEFT(X7,8),2),BIN2HEX(RIGHT(X7,8),2))</f>
        <v>B000</v>
      </c>
    </row>
    <row r="8" spans="1:25" x14ac:dyDescent="0.2">
      <c r="A8">
        <f t="shared" si="6"/>
        <v>2</v>
      </c>
      <c r="D8" t="s">
        <v>96</v>
      </c>
      <c r="F8" t="s">
        <v>108</v>
      </c>
      <c r="G8" t="s">
        <v>14</v>
      </c>
      <c r="N8" t="str">
        <f t="shared" si="0"/>
        <v>COM RG RA RA</v>
      </c>
      <c r="O8" t="str">
        <f t="shared" si="1"/>
        <v>COM</v>
      </c>
      <c r="P8" t="str">
        <f t="shared" si="2"/>
        <v>RG</v>
      </c>
      <c r="Q8" t="str">
        <f t="shared" si="3"/>
        <v>RA</v>
      </c>
      <c r="R8" t="str">
        <f t="shared" si="4"/>
        <v>RA</v>
      </c>
      <c r="S8" s="3" t="str">
        <f t="shared" si="5"/>
        <v xml:space="preserve">     is keyboard input empty, back to RA</v>
      </c>
      <c r="T8" t="str" cm="1">
        <f t="array" ref="T8">_xlfn.SWITCH(O8,"COM","0000","SUB","0001","ADD","0010","DEC","0011","INC","0100","NOT","0101","AND","0110","ORR","0111","SLT","1000","SRT","1001","MOV","1010","SET","1011","SBT","1100","SGT","1101","JMP","1011","AJMP","1110","CMOV","1110","CJMP","1111","")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8" t="str" cm="1">
        <f t="array" ref="U8">IF(OR(O8="CJMP",O8="JMP",O8="SET"),IF(LEFT(P8,1)=":",DEC2BIN(_xlfn.XLOOKUP(P8,$B$6:$B$303,$A$6:$A$303),8),DEC2BIN(P8,8)),IF(O8="SET",DEC2BIN(P8,8),_xlfn.SWITCH(P8,"RA","0000","RB","0010","RC","0100","RD","0110","RE","1000","RF","1010","RG","1100","RH","1110","")))</f>
        <v>1100</v>
      </c>
      <c r="V8" t="str" cm="1">
        <f t="array" ref="V8">IF(O8="","",IF(OR(O8="SET",O8="CJMP",O8="JMP"),"",IF(Q8="","0000",_xlfn.SWITCH(Q8,"RA","0000","RB","0010","RC","0100","RD","0110","RE","1000","RF","1010","RG","1100","RH","1110",""))))</f>
        <v>0000</v>
      </c>
      <c r="W8" t="str" cm="1">
        <f t="array" ref="W8">IF(OR(O8="JMP",O8="AJMP"),"1110",IF(R8="","",_xlfn.SWITCH(R8,"RA","0000","RB","0010","RC","0100","RD","0110","RE","1000","RF","1010","RG","1100","RH","1110")))</f>
        <v>0000</v>
      </c>
      <c r="X8" t="str">
        <f t="shared" si="7"/>
        <v>0000110000000000</v>
      </c>
      <c r="Y8" t="str">
        <f t="shared" si="8"/>
        <v>0C00</v>
      </c>
    </row>
    <row r="9" spans="1:25" x14ac:dyDescent="0.2">
      <c r="A9">
        <f t="shared" si="6"/>
        <v>3</v>
      </c>
      <c r="D9" t="s">
        <v>210</v>
      </c>
      <c r="E9" t="s">
        <v>108</v>
      </c>
      <c r="F9" t="s">
        <v>10</v>
      </c>
      <c r="N9" t="str">
        <f t="shared" si="0"/>
        <v xml:space="preserve">CJMP :start RA  </v>
      </c>
      <c r="O9" t="str">
        <f t="shared" si="1"/>
        <v>CJMP</v>
      </c>
      <c r="P9" t="str">
        <f t="shared" si="2"/>
        <v>:start</v>
      </c>
      <c r="Q9" t="str">
        <f t="shared" si="3"/>
        <v/>
      </c>
      <c r="R9" t="str">
        <f t="shared" si="4"/>
        <v>RA</v>
      </c>
      <c r="S9" s="3" t="str">
        <f t="shared" si="5"/>
        <v xml:space="preserve">    jump back when no input</v>
      </c>
      <c r="T9" t="str" cm="1">
        <f t="array" ref="T9">_xlfn.SWITCH(O9,"COM","0000","SUB","0001","ADD","0010","DEC","0011","INC","0100","NOT","0101","AND","0110","ORR","0111","SLT","1000","SRT","1001","MOV","1010","SET","1011","SBT","1100","SGT","1101","JMP","1011","AJMP","1110","CMOV","1110","CJMP","1111","")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9" t="str" cm="1">
        <f t="array" ref="U9">IF(OR(O9="CJMP",O9="JMP",O9="SET"),IF(LEFT(P9,1)=":",DEC2BIN(_xlfn.XLOOKUP(P9,$B$6:$B$303,$A$6:$A$303),8),DEC2BIN(P9,8)),IF(O9="SET",DEC2BIN(P9,8),_xlfn.SWITCH(P9,"RA","0000","RB","0010","RC","0100","RD","0110","RE","1000","RF","1010","RG","1100","RH","1110","")))</f>
        <v>00000000</v>
      </c>
      <c r="V9" t="str" cm="1">
        <f t="array" ref="V9">IF(O9="","",IF(OR(O9="SET",O9="CJMP",O9="JMP"),"",IF(Q9="","0000",_xlfn.SWITCH(Q9,"RA","0000","RB","0010","RC","0100","RD","0110","RE","1000","RF","1010","RG","1100","RH","1110",""))))</f>
        <v/>
      </c>
      <c r="W9" t="str" cm="1">
        <f t="array" ref="W9">IF(OR(O9="JMP",O9="AJMP"),"1110",IF(R9="","",_xlfn.SWITCH(R9,"RA","0000","RB","0010","RC","0100","RD","0110","RE","1000","RF","1010","RG","1100","RH","1110")))</f>
        <v>0000</v>
      </c>
      <c r="X9" t="str">
        <f t="shared" si="7"/>
        <v>1111000000000000</v>
      </c>
      <c r="Y9" t="str">
        <f t="shared" si="8"/>
        <v>F000</v>
      </c>
    </row>
    <row r="10" spans="1:25" x14ac:dyDescent="0.2">
      <c r="A10">
        <f t="shared" si="6"/>
        <v>4</v>
      </c>
      <c r="D10" t="s">
        <v>97</v>
      </c>
      <c r="F10" t="s">
        <v>108</v>
      </c>
      <c r="G10" t="s">
        <v>12</v>
      </c>
      <c r="N10" t="str">
        <f t="shared" si="0"/>
        <v>SET 128 RA</v>
      </c>
      <c r="O10" t="str">
        <f t="shared" si="1"/>
        <v>SET</v>
      </c>
      <c r="P10" t="str">
        <f t="shared" si="2"/>
        <v>128</v>
      </c>
      <c r="Q10" t="str">
        <f t="shared" si="3"/>
        <v/>
      </c>
      <c r="R10" t="str">
        <f t="shared" si="4"/>
        <v>RA</v>
      </c>
      <c r="S10" s="3" t="str">
        <f t="shared" si="5"/>
        <v xml:space="preserve">     set clear bit</v>
      </c>
      <c r="T10" t="str" cm="1">
        <f t="array" ref="T10">_xlfn.SWITCH(O10,"COM","0000","SUB","0001","ADD","0010","DEC","0011","INC","0100","NOT","0101","AND","0110","ORR","0111","SLT","1000","SRT","1001","MOV","1010","SET","1011","SBT","1100","SGT","1101","JMP","1011","AJMP","1110","CMOV","1110","CJMP","1111","")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" t="str" cm="1">
        <f t="array" ref="U10">IF(OR(O10="CJMP",O10="JMP",O10="SET"),IF(LEFT(P10,1)=":",DEC2BIN(_xlfn.XLOOKUP(P10,$B$6:$B$303,$A$6:$A$303),8),DEC2BIN(P10,8)),IF(O10="SET",DEC2BIN(P10,8),_xlfn.SWITCH(P10,"RA","0000","RB","0010","RC","0100","RD","0110","RE","1000","RF","1010","RG","1100","RH","1110","")))</f>
        <v>10000000</v>
      </c>
      <c r="V10" t="str" cm="1">
        <f t="array" ref="V10">IF(O10="","",IF(OR(O10="SET",O10="CJMP",O10="JMP"),"",IF(Q10="","0000",_xlfn.SWITCH(Q10,"RA","0000","RB","0010","RC","0100","RD","0110","RE","1000","RF","1010","RG","1100","RH","1110",""))))</f>
        <v/>
      </c>
      <c r="W10" t="str" cm="1">
        <f t="array" ref="W10">IF(OR(O10="JMP",O10="AJMP"),"1110",IF(R10="","",_xlfn.SWITCH(R10,"RA","0000","RB","0010","RC","0100","RD","0110","RE","1000","RF","1010","RG","1100","RH","1110")))</f>
        <v>0000</v>
      </c>
      <c r="X10" t="str">
        <f t="shared" si="7"/>
        <v>1011100000000000</v>
      </c>
      <c r="Y10" t="str">
        <f t="shared" si="8"/>
        <v>B800</v>
      </c>
    </row>
    <row r="11" spans="1:25" x14ac:dyDescent="0.2">
      <c r="A11">
        <f t="shared" si="6"/>
        <v>5</v>
      </c>
      <c r="D11" t="s">
        <v>98</v>
      </c>
      <c r="F11" t="s">
        <v>108</v>
      </c>
      <c r="G11" t="s">
        <v>16</v>
      </c>
      <c r="N11" t="str">
        <f t="shared" si="0"/>
        <v>ADD RG RA RF</v>
      </c>
      <c r="O11" t="str">
        <f t="shared" si="1"/>
        <v>ADD</v>
      </c>
      <c r="P11" t="str">
        <f t="shared" si="2"/>
        <v>RG</v>
      </c>
      <c r="Q11" t="str">
        <f t="shared" si="3"/>
        <v>RA</v>
      </c>
      <c r="R11" t="str">
        <f t="shared" si="4"/>
        <v>RF</v>
      </c>
      <c r="S11" s="3" t="str">
        <f t="shared" si="5"/>
        <v xml:space="preserve">     add keyboard and clear input bit to output</v>
      </c>
      <c r="T11" t="str" cm="1">
        <f t="array" ref="T11">_xlfn.SWITCH(O11,"COM","0000","SUB","0001","ADD","0010","DEC","0011","INC","0100","NOT","0101","AND","0110","ORR","0111","SLT","1000","SRT","1001","MOV","1010","SET","1011","SBT","1100","SGT","1101","JMP","1011","AJMP","1110","CMOV","1110","CJMP","1111","")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1" t="str" cm="1">
        <f t="array" ref="U11">IF(OR(O11="CJMP",O11="JMP",O11="SET"),IF(LEFT(P11,1)=":",DEC2BIN(_xlfn.XLOOKUP(P11,$B$6:$B$303,$A$6:$A$303),8),DEC2BIN(P11,8)),IF(O11="SET",DEC2BIN(P11,8),_xlfn.SWITCH(P11,"RA","0000","RB","0010","RC","0100","RD","0110","RE","1000","RF","1010","RG","1100","RH","1110","")))</f>
        <v>1100</v>
      </c>
      <c r="V11" t="str" cm="1">
        <f t="array" ref="V11">IF(O11="","",IF(OR(O11="SET",O11="CJMP",O11="JMP"),"",IF(Q11="","0000",_xlfn.SWITCH(Q11,"RA","0000","RB","0010","RC","0100","RD","0110","RE","1000","RF","1010","RG","1100","RH","1110",""))))</f>
        <v>0000</v>
      </c>
      <c r="W11" t="str" cm="1">
        <f t="array" ref="W11">IF(OR(O11="JMP",O11="AJMP"),"1110",IF(R11="","",_xlfn.SWITCH(R11,"RA","0000","RB","0010","RC","0100","RD","0110","RE","1000","RF","1010","RG","1100","RH","1110")))</f>
        <v>1010</v>
      </c>
      <c r="X11" t="str">
        <f t="shared" si="7"/>
        <v>0010110000001010</v>
      </c>
      <c r="Y11" t="str">
        <f t="shared" si="8"/>
        <v>2C0A</v>
      </c>
    </row>
    <row r="12" spans="1:25" x14ac:dyDescent="0.2">
      <c r="A12">
        <f t="shared" si="6"/>
        <v>6</v>
      </c>
      <c r="D12" t="s">
        <v>99</v>
      </c>
      <c r="F12" t="s">
        <v>108</v>
      </c>
      <c r="G12" t="s">
        <v>15</v>
      </c>
      <c r="N12" t="str">
        <f t="shared" si="0"/>
        <v>SET 0 RF</v>
      </c>
      <c r="O12" t="str">
        <f t="shared" si="1"/>
        <v>SET</v>
      </c>
      <c r="P12" t="str">
        <f t="shared" si="2"/>
        <v>0</v>
      </c>
      <c r="Q12" t="str">
        <f t="shared" si="3"/>
        <v/>
      </c>
      <c r="R12" t="str">
        <f t="shared" si="4"/>
        <v>RF</v>
      </c>
      <c r="S12" s="3" t="str">
        <f t="shared" si="5"/>
        <v xml:space="preserve">     clear output value</v>
      </c>
      <c r="T12" t="str" cm="1">
        <f t="array" ref="T12">_xlfn.SWITCH(O12,"COM","0000","SUB","0001","ADD","0010","DEC","0011","INC","0100","NOT","0101","AND","0110","ORR","0111","SLT","1000","SRT","1001","MOV","1010","SET","1011","SBT","1100","SGT","1101","JMP","1011","AJMP","1110","CMOV","1110","CJMP","1111","")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" t="str" cm="1">
        <f t="array" ref="U12">IF(OR(O12="CJMP",O12="JMP",O12="SET"),IF(LEFT(P12,1)=":",DEC2BIN(_xlfn.XLOOKUP(P12,$B$6:$B$303,$A$6:$A$303),8),DEC2BIN(P12,8)),IF(O12="SET",DEC2BIN(P12,8),_xlfn.SWITCH(P12,"RA","0000","RB","0010","RC","0100","RD","0110","RE","1000","RF","1010","RG","1100","RH","1110","")))</f>
        <v>00000000</v>
      </c>
      <c r="V12" t="str" cm="1">
        <f t="array" ref="V12">IF(O12="","",IF(OR(O12="SET",O12="CJMP",O12="JMP"),"",IF(Q12="","0000",_xlfn.SWITCH(Q12,"RA","0000","RB","0010","RC","0100","RD","0110","RE","1000","RF","1010","RG","1100","RH","1110",""))))</f>
        <v/>
      </c>
      <c r="W12" t="str" cm="1">
        <f t="array" ref="W12">IF(OR(O12="JMP",O12="AJMP"),"1110",IF(R12="","",_xlfn.SWITCH(R12,"RA","0000","RB","0010","RC","0100","RD","0110","RE","1000","RF","1010","RG","1100","RH","1110")))</f>
        <v>1010</v>
      </c>
      <c r="X12" t="str">
        <f t="shared" si="7"/>
        <v>1011000000001010</v>
      </c>
      <c r="Y12" t="str">
        <f t="shared" si="8"/>
        <v>B00A</v>
      </c>
    </row>
    <row r="13" spans="1:25" x14ac:dyDescent="0.2">
      <c r="A13">
        <f t="shared" si="6"/>
        <v>7</v>
      </c>
      <c r="D13" t="s">
        <v>100</v>
      </c>
      <c r="F13" t="s">
        <v>108</v>
      </c>
      <c r="G13" t="s">
        <v>211</v>
      </c>
      <c r="N13" t="str">
        <f t="shared" si="0"/>
        <v>JMP :start</v>
      </c>
      <c r="O13" t="str">
        <f t="shared" si="1"/>
        <v>JMP</v>
      </c>
      <c r="P13" t="str">
        <f t="shared" si="2"/>
        <v>:start</v>
      </c>
      <c r="Q13" t="str">
        <f t="shared" si="3"/>
        <v/>
      </c>
      <c r="R13" t="str">
        <f t="shared" si="4"/>
        <v/>
      </c>
      <c r="S13" s="3" t="str">
        <f t="shared" si="5"/>
        <v xml:space="preserve">     jump back to the start label</v>
      </c>
      <c r="T13" t="str" cm="1">
        <f t="array" ref="T13">_xlfn.SWITCH(O13,"COM","0000","SUB","0001","ADD","0010","DEC","0011","INC","0100","NOT","0101","AND","0110","ORR","0111","SLT","1000","SRT","1001","MOV","1010","SET","1011","SBT","1100","SGT","1101","JMP","1011","AJMP","1110","CMOV","1110","CJMP","1111","")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" t="str" cm="1">
        <f t="array" ref="U13">IF(OR(O13="CJMP",O13="JMP",O13="SET"),IF(LEFT(P13,1)=":",DEC2BIN(_xlfn.XLOOKUP(P13,$B$6:$B$303,$A$6:$A$303),8),DEC2BIN(P13,8)),IF(O13="SET",DEC2BIN(P13,8),_xlfn.SWITCH(P13,"RA","0000","RB","0010","RC","0100","RD","0110","RE","1000","RF","1010","RG","1100","RH","1110","")))</f>
        <v>00000000</v>
      </c>
      <c r="V13" t="str" cm="1">
        <f t="array" ref="V13">IF(O13="","",IF(OR(O13="SET",O13="CJMP",O13="JMP"),"",IF(Q13="","0000",_xlfn.SWITCH(Q13,"RA","0000","RB","0010","RC","0100","RD","0110","RE","1000","RF","1010","RG","1100","RH","1110",""))))</f>
        <v/>
      </c>
      <c r="W13" t="str" cm="1">
        <f t="array" ref="W13">IF(OR(O13="JMP",O13="AJMP"),"1110",IF(R13="","",_xlfn.SWITCH(R13,"RA","0000","RB","0010","RC","0100","RD","0110","RE","1000","RF","1010","RG","1100","RH","1110")))</f>
        <v>1110</v>
      </c>
      <c r="X13" t="str">
        <f t="shared" si="7"/>
        <v>1011000000001110</v>
      </c>
      <c r="Y13" t="str">
        <f t="shared" si="8"/>
        <v>B00E</v>
      </c>
    </row>
    <row r="14" spans="1:25" x14ac:dyDescent="0.2">
      <c r="A14">
        <f t="shared" si="6"/>
        <v>8</v>
      </c>
      <c r="N14" t="str">
        <f t="shared" si="0"/>
        <v/>
      </c>
      <c r="O14" t="str">
        <f t="shared" si="1"/>
        <v/>
      </c>
      <c r="P14" t="str">
        <f t="shared" si="2"/>
        <v/>
      </c>
      <c r="Q14" t="str">
        <f t="shared" si="3"/>
        <v/>
      </c>
      <c r="R14" t="str">
        <f t="shared" si="4"/>
        <v/>
      </c>
      <c r="S14" s="3" t="str">
        <f t="shared" si="5"/>
        <v/>
      </c>
      <c r="T14" t="str" cm="1">
        <f t="array" ref="T14">_xlfn.SWITCH(O14,"COM","0000","SUB","0001","ADD","0010","DEC","0011","INC","0100","NOT","0101","AND","0110","ORR","0111","SLT","1000","SRT","1001","MOV","1010","SET","1011","SBT","1100","SGT","1101","JMP","1011","AJMP","1110","CMOV","1110","CJMP","1111","")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" t="str" cm="1">
        <f t="array" ref="U14">IF(OR(O14="CJMP",O14="JMP",O14="SET"),IF(LEFT(P14,1)=":",DEC2BIN(_xlfn.XLOOKUP(P14,$B$6:$B$303,$A$6:$A$303),8),DEC2BIN(P14,8)),IF(O14="SET",DEC2BIN(P14,8),_xlfn.SWITCH(P14,"RA","0000","RB","0010","RC","0100","RD","0110","RE","1000","RF","1010","RG","1100","RH","1110","")))</f>
        <v/>
      </c>
      <c r="V14" t="str" cm="1">
        <f t="array" ref="V14">IF(O14="","",IF(OR(O14="SET",O14="CJMP",O14="JMP"),"",IF(Q14="","0000",_xlfn.SWITCH(Q14,"RA","0000","RB","0010","RC","0100","RD","0110","RE","1000","RF","1010","RG","1100","RH","1110",""))))</f>
        <v/>
      </c>
      <c r="W14" t="str" cm="1">
        <f t="array" ref="W14">IF(OR(O14="JMP",O14="AJMP"),"1110",IF(R14="","",_xlfn.SWITCH(R14,"RA","0000","RB","0010","RC","0100","RD","0110","RE","1000","RF","1010","RG","1100","RH","1110")))</f>
        <v/>
      </c>
      <c r="X14" t="str">
        <f t="shared" si="7"/>
        <v/>
      </c>
      <c r="Y14" t="str">
        <f t="shared" si="8"/>
        <v>0000</v>
      </c>
    </row>
    <row r="15" spans="1:25" x14ac:dyDescent="0.2">
      <c r="A15">
        <f t="shared" si="6"/>
        <v>9</v>
      </c>
      <c r="N15" t="str">
        <f t="shared" si="0"/>
        <v/>
      </c>
      <c r="O15" t="str">
        <f t="shared" si="1"/>
        <v/>
      </c>
      <c r="P15" t="str">
        <f t="shared" si="2"/>
        <v/>
      </c>
      <c r="Q15" t="str">
        <f t="shared" si="3"/>
        <v/>
      </c>
      <c r="R15" t="str">
        <f t="shared" si="4"/>
        <v/>
      </c>
      <c r="S15" s="3" t="str">
        <f t="shared" si="5"/>
        <v/>
      </c>
      <c r="T15" t="str" cm="1">
        <f t="array" ref="T15">_xlfn.SWITCH(O15,"COM","0000","SUB","0001","ADD","0010","DEC","0011","INC","0100","NOT","0101","AND","0110","ORR","0111","SLT","1000","SRT","1001","MOV","1010","SET","1011","SBT","1100","SGT","1101","JMP","1011","AJMP","1110","CMOV","1110","CJMP","1111","")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" t="str" cm="1">
        <f t="array" ref="U15">IF(OR(O15="CJMP",O15="JMP",O15="SET"),IF(LEFT(P15,1)=":",DEC2BIN(_xlfn.XLOOKUP(P15,$B$6:$B$303,$A$6:$A$303),8),DEC2BIN(P15,8)),IF(O15="SET",DEC2BIN(P15,8),_xlfn.SWITCH(P15,"RA","0000","RB","0010","RC","0100","RD","0110","RE","1000","RF","1010","RG","1100","RH","1110","")))</f>
        <v/>
      </c>
      <c r="V15" t="str" cm="1">
        <f t="array" ref="V15">IF(O15="","",IF(OR(O15="SET",O15="CJMP",O15="JMP"),"",IF(Q15="","0000",_xlfn.SWITCH(Q15,"RA","0000","RB","0010","RC","0100","RD","0110","RE","1000","RF","1010","RG","1100","RH","1110",""))))</f>
        <v/>
      </c>
      <c r="W15" t="str" cm="1">
        <f t="array" ref="W15">IF(OR(O15="JMP",O15="AJMP"),"1110",IF(R15="","",_xlfn.SWITCH(R15,"RA","0000","RB","0010","RC","0100","RD","0110","RE","1000","RF","1010","RG","1100","RH","1110")))</f>
        <v/>
      </c>
      <c r="X15" t="str">
        <f t="shared" si="7"/>
        <v/>
      </c>
      <c r="Y15" t="str">
        <f t="shared" si="8"/>
        <v>0000</v>
      </c>
    </row>
    <row r="16" spans="1:25" x14ac:dyDescent="0.2">
      <c r="A16">
        <f t="shared" si="6"/>
        <v>10</v>
      </c>
      <c r="N16" t="str">
        <f t="shared" si="0"/>
        <v/>
      </c>
      <c r="O16" t="str">
        <f t="shared" si="1"/>
        <v/>
      </c>
      <c r="P16" t="str">
        <f t="shared" si="2"/>
        <v/>
      </c>
      <c r="Q16" t="str">
        <f t="shared" si="3"/>
        <v/>
      </c>
      <c r="R16" t="str">
        <f t="shared" si="4"/>
        <v/>
      </c>
      <c r="S16" s="3" t="str">
        <f t="shared" si="5"/>
        <v/>
      </c>
      <c r="T16" t="str" cm="1">
        <f t="array" ref="T16">_xlfn.SWITCH(O16,"COM","0000","SUB","0001","ADD","0010","DEC","0011","INC","0100","NOT","0101","AND","0110","ORR","0111","SLT","1000","SRT","1001","MOV","1010","SET","1011","SBT","1100","SGT","1101","JMP","1011","AJMP","1110","CMOV","1110","CJMP","1111","")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" t="str" cm="1">
        <f t="array" ref="U16">IF(OR(O16="CJMP",O16="JMP",O16="SET"),IF(LEFT(P16,1)=":",DEC2BIN(_xlfn.XLOOKUP(P16,$B$6:$B$303,$A$6:$A$303),8),DEC2BIN(P16,8)),IF(O16="SET",DEC2BIN(P16,8),_xlfn.SWITCH(P16,"RA","0000","RB","0010","RC","0100","RD","0110","RE","1000","RF","1010","RG","1100","RH","1110","")))</f>
        <v/>
      </c>
      <c r="V16" t="str" cm="1">
        <f t="array" ref="V16">IF(O16="","",IF(OR(O16="SET",O16="CJMP",O16="JMP"),"",IF(Q16="","0000",_xlfn.SWITCH(Q16,"RA","0000","RB","0010","RC","0100","RD","0110","RE","1000","RF","1010","RG","1100","RH","1110",""))))</f>
        <v/>
      </c>
      <c r="W16" t="str" cm="1">
        <f t="array" ref="W16">IF(OR(O16="JMP",O16="AJMP"),"1110",IF(R16="","",_xlfn.SWITCH(R16,"RA","0000","RB","0010","RC","0100","RD","0110","RE","1000","RF","1010","RG","1100","RH","1110")))</f>
        <v/>
      </c>
      <c r="X16" t="str">
        <f t="shared" si="7"/>
        <v/>
      </c>
      <c r="Y16" t="str">
        <f t="shared" si="8"/>
        <v>0000</v>
      </c>
    </row>
    <row r="17" spans="1:25" x14ac:dyDescent="0.2">
      <c r="A17">
        <f t="shared" si="6"/>
        <v>11</v>
      </c>
      <c r="N17" t="str">
        <f t="shared" si="0"/>
        <v/>
      </c>
      <c r="O17" t="str">
        <f t="shared" si="1"/>
        <v/>
      </c>
      <c r="P17" t="str">
        <f t="shared" si="2"/>
        <v/>
      </c>
      <c r="Q17" t="str">
        <f t="shared" si="3"/>
        <v/>
      </c>
      <c r="R17" t="str">
        <f t="shared" si="4"/>
        <v/>
      </c>
      <c r="S17" s="3" t="str">
        <f t="shared" si="5"/>
        <v/>
      </c>
      <c r="T17" t="str" cm="1">
        <f t="array" ref="T17">_xlfn.SWITCH(O17,"COM","0000","SUB","0001","ADD","0010","DEC","0011","INC","0100","NOT","0101","AND","0110","ORR","0111","SLT","1000","SRT","1001","MOV","1010","SET","1011","SBT","1100","SGT","1101","JMP","1011","AJMP","1110","CMOV","1110","CJMP","1111","")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" t="str" cm="1">
        <f t="array" ref="U17">IF(OR(O17="CJMP",O17="JMP",O17="SET"),IF(LEFT(P17,1)=":",DEC2BIN(_xlfn.XLOOKUP(P17,$B$6:$B$303,$A$6:$A$303),8),DEC2BIN(P17,8)),IF(O17="SET",DEC2BIN(P17,8),_xlfn.SWITCH(P17,"RA","0000","RB","0010","RC","0100","RD","0110","RE","1000","RF","1010","RG","1100","RH","1110","")))</f>
        <v/>
      </c>
      <c r="V17" t="str" cm="1">
        <f t="array" ref="V17">IF(O17="","",IF(OR(O17="SET",O17="CJMP",O17="JMP"),"",IF(Q17="","0000",_xlfn.SWITCH(Q17,"RA","0000","RB","0010","RC","0100","RD","0110","RE","1000","RF","1010","RG","1100","RH","1110",""))))</f>
        <v/>
      </c>
      <c r="W17" t="str" cm="1">
        <f t="array" ref="W17">IF(OR(O17="JMP",O17="AJMP"),"1110",IF(R17="","",_xlfn.SWITCH(R17,"RA","0000","RB","0010","RC","0100","RD","0110","RE","1000","RF","1010","RG","1100","RH","1110")))</f>
        <v/>
      </c>
      <c r="X17" t="str">
        <f t="shared" si="7"/>
        <v/>
      </c>
      <c r="Y17" t="str">
        <f t="shared" si="8"/>
        <v>0000</v>
      </c>
    </row>
    <row r="18" spans="1:25" x14ac:dyDescent="0.2">
      <c r="A18">
        <f t="shared" si="6"/>
        <v>12</v>
      </c>
      <c r="N18" t="str">
        <f t="shared" si="0"/>
        <v/>
      </c>
      <c r="O18" t="str">
        <f t="shared" si="1"/>
        <v/>
      </c>
      <c r="P18" t="str">
        <f t="shared" si="2"/>
        <v/>
      </c>
      <c r="Q18" t="str">
        <f t="shared" si="3"/>
        <v/>
      </c>
      <c r="R18" t="str">
        <f t="shared" si="4"/>
        <v/>
      </c>
      <c r="S18" s="3" t="str">
        <f t="shared" si="5"/>
        <v/>
      </c>
      <c r="T18" t="str" cm="1">
        <f t="array" ref="T18">_xlfn.SWITCH(O18,"COM","0000","SUB","0001","ADD","0010","DEC","0011","INC","0100","NOT","0101","AND","0110","ORR","0111","SLT","1000","SRT","1001","MOV","1010","SET","1011","SBT","1100","SGT","1101","JMP","1011","AJMP","1110","CMOV","1110","CJMP","1111","")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" t="str" cm="1">
        <f t="array" ref="U18">IF(OR(O18="CJMP",O18="JMP",O18="SET"),IF(LEFT(P18,1)=":",DEC2BIN(_xlfn.XLOOKUP(P18,$B$6:$B$303,$A$6:$A$303),8),DEC2BIN(P18,8)),IF(O18="SET",DEC2BIN(P18,8),_xlfn.SWITCH(P18,"RA","0000","RB","0010","RC","0100","RD","0110","RE","1000","RF","1010","RG","1100","RH","1110","")))</f>
        <v/>
      </c>
      <c r="V18" t="str" cm="1">
        <f t="array" ref="V18">IF(O18="","",IF(OR(O18="SET",O18="CJMP",O18="JMP"),"",IF(Q18="","0000",_xlfn.SWITCH(Q18,"RA","0000","RB","0010","RC","0100","RD","0110","RE","1000","RF","1010","RG","1100","RH","1110",""))))</f>
        <v/>
      </c>
      <c r="W18" t="str" cm="1">
        <f t="array" ref="W18">IF(OR(O18="JMP",O18="AJMP"),"1110",IF(R18="","",_xlfn.SWITCH(R18,"RA","0000","RB","0010","RC","0100","RD","0110","RE","1000","RF","1010","RG","1100","RH","1110")))</f>
        <v/>
      </c>
      <c r="X18" t="str">
        <f t="shared" si="7"/>
        <v/>
      </c>
      <c r="Y18" t="str">
        <f t="shared" si="8"/>
        <v>0000</v>
      </c>
    </row>
    <row r="19" spans="1:25" x14ac:dyDescent="0.2">
      <c r="A19">
        <f t="shared" si="6"/>
        <v>13</v>
      </c>
      <c r="N19" t="str">
        <f t="shared" si="0"/>
        <v/>
      </c>
      <c r="O19" t="str">
        <f t="shared" si="1"/>
        <v/>
      </c>
      <c r="P19" t="str">
        <f t="shared" si="2"/>
        <v/>
      </c>
      <c r="Q19" t="str">
        <f t="shared" si="3"/>
        <v/>
      </c>
      <c r="R19" t="str">
        <f t="shared" si="4"/>
        <v/>
      </c>
      <c r="S19" s="3" t="str">
        <f t="shared" si="5"/>
        <v/>
      </c>
      <c r="T19" t="str" cm="1">
        <f t="array" ref="T19">_xlfn.SWITCH(O19,"COM","0000","SUB","0001","ADD","0010","DEC","0011","INC","0100","NOT","0101","AND","0110","ORR","0111","SLT","1000","SRT","1001","MOV","1010","SET","1011","SBT","1100","SGT","1101","JMP","1011","AJMP","1110","CMOV","1110","CJMP","1111","")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" t="str" cm="1">
        <f t="array" ref="U19">IF(OR(O19="CJMP",O19="JMP",O19="SET"),IF(LEFT(P19,1)=":",DEC2BIN(_xlfn.XLOOKUP(P19,$B$6:$B$303,$A$6:$A$303),8),DEC2BIN(P19,8)),IF(O19="SET",DEC2BIN(P19,8),_xlfn.SWITCH(P19,"RA","0000","RB","0010","RC","0100","RD","0110","RE","1000","RF","1010","RG","1100","RH","1110","")))</f>
        <v/>
      </c>
      <c r="V19" t="str" cm="1">
        <f t="array" ref="V19">IF(O19="","",IF(OR(O19="SET",O19="CJMP",O19="JMP"),"",IF(Q19="","0000",_xlfn.SWITCH(Q19,"RA","0000","RB","0010","RC","0100","RD","0110","RE","1000","RF","1010","RG","1100","RH","1110",""))))</f>
        <v/>
      </c>
      <c r="W19" t="str" cm="1">
        <f t="array" ref="W19">IF(OR(O19="JMP",O19="AJMP"),"1110",IF(R19="","",_xlfn.SWITCH(R19,"RA","0000","RB","0010","RC","0100","RD","0110","RE","1000","RF","1010","RG","1100","RH","1110")))</f>
        <v/>
      </c>
      <c r="X19" t="str">
        <f t="shared" si="7"/>
        <v/>
      </c>
      <c r="Y19" t="str">
        <f t="shared" si="8"/>
        <v>0000</v>
      </c>
    </row>
    <row r="20" spans="1:25" x14ac:dyDescent="0.2">
      <c r="A20">
        <f t="shared" si="6"/>
        <v>14</v>
      </c>
      <c r="N20" t="str">
        <f t="shared" si="0"/>
        <v/>
      </c>
      <c r="O20" t="str">
        <f t="shared" si="1"/>
        <v/>
      </c>
      <c r="P20" t="str">
        <f t="shared" si="2"/>
        <v/>
      </c>
      <c r="Q20" t="str">
        <f t="shared" si="3"/>
        <v/>
      </c>
      <c r="R20" t="str">
        <f t="shared" si="4"/>
        <v/>
      </c>
      <c r="S20" s="3" t="str">
        <f t="shared" si="5"/>
        <v/>
      </c>
      <c r="T20" t="str" cm="1">
        <f t="array" ref="T20">_xlfn.SWITCH(O20,"COM","0000","SUB","0001","ADD","0010","DEC","0011","INC","0100","NOT","0101","AND","0110","ORR","0111","SLT","1000","SRT","1001","MOV","1010","SET","1011","SBT","1100","SGT","1101","JMP","1011","AJMP","1110","CMOV","1110","CJMP","1111","")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" t="str" cm="1">
        <f t="array" ref="U20">IF(OR(O20="CJMP",O20="JMP",O20="SET"),IF(LEFT(P20,1)=":",DEC2BIN(_xlfn.XLOOKUP(P20,$B$6:$B$303,$A$6:$A$303),8),DEC2BIN(P20,8)),IF(O20="SET",DEC2BIN(P20,8),_xlfn.SWITCH(P20,"RA","0000","RB","0010","RC","0100","RD","0110","RE","1000","RF","1010","RG","1100","RH","1110","")))</f>
        <v/>
      </c>
      <c r="V20" t="str" cm="1">
        <f t="array" ref="V20">IF(O20="","",IF(OR(O20="SET",O20="CJMP",O20="JMP"),"",IF(Q20="","0000",_xlfn.SWITCH(Q20,"RA","0000","RB","0010","RC","0100","RD","0110","RE","1000","RF","1010","RG","1100","RH","1110",""))))</f>
        <v/>
      </c>
      <c r="W20" t="str" cm="1">
        <f t="array" ref="W20">IF(OR(O20="JMP",O20="AJMP"),"1110",IF(R20="","",_xlfn.SWITCH(R20,"RA","0000","RB","0010","RC","0100","RD","0110","RE","1000","RF","1010","RG","1100","RH","1110")))</f>
        <v/>
      </c>
      <c r="X20" t="str">
        <f t="shared" si="7"/>
        <v/>
      </c>
      <c r="Y20" t="str">
        <f t="shared" si="8"/>
        <v>0000</v>
      </c>
    </row>
    <row r="21" spans="1:25" x14ac:dyDescent="0.2">
      <c r="A21">
        <f t="shared" si="6"/>
        <v>15</v>
      </c>
      <c r="N21" t="str">
        <f t="shared" si="0"/>
        <v/>
      </c>
      <c r="O21" t="str">
        <f t="shared" si="1"/>
        <v/>
      </c>
      <c r="P21" t="str">
        <f t="shared" si="2"/>
        <v/>
      </c>
      <c r="Q21" t="str">
        <f t="shared" si="3"/>
        <v/>
      </c>
      <c r="R21" t="str">
        <f t="shared" si="4"/>
        <v/>
      </c>
      <c r="S21" s="3" t="str">
        <f t="shared" si="5"/>
        <v/>
      </c>
      <c r="T21" t="str" cm="1">
        <f t="array" ref="T21">_xlfn.SWITCH(O21,"COM","0000","SUB","0001","ADD","0010","DEC","0011","INC","0100","NOT","0101","AND","0110","ORR","0111","SLT","1000","SRT","1001","MOV","1010","SET","1011","SBT","1100","SGT","1101","JMP","1011","AJMP","1110","CMOV","1110","CJMP","1111","")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" t="str" cm="1">
        <f t="array" ref="U21">IF(OR(O21="CJMP",O21="JMP",O21="SET"),IF(LEFT(P21,1)=":",DEC2BIN(_xlfn.XLOOKUP(P21,$B$6:$B$303,$A$6:$A$303),8),DEC2BIN(P21,8)),IF(O21="SET",DEC2BIN(P21,8),_xlfn.SWITCH(P21,"RA","0000","RB","0010","RC","0100","RD","0110","RE","1000","RF","1010","RG","1100","RH","1110","")))</f>
        <v/>
      </c>
      <c r="V21" t="str" cm="1">
        <f t="array" ref="V21">IF(O21="","",IF(OR(O21="SET",O21="CJMP",O21="JMP"),"",IF(Q21="","0000",_xlfn.SWITCH(Q21,"RA","0000","RB","0010","RC","0100","RD","0110","RE","1000","RF","1010","RG","1100","RH","1110",""))))</f>
        <v/>
      </c>
      <c r="W21" t="str" cm="1">
        <f t="array" ref="W21">IF(OR(O21="JMP",O21="AJMP"),"1110",IF(R21="","",_xlfn.SWITCH(R21,"RA","0000","RB","0010","RC","0100","RD","0110","RE","1000","RF","1010","RG","1100","RH","1110")))</f>
        <v/>
      </c>
      <c r="X21" t="str">
        <f t="shared" si="7"/>
        <v/>
      </c>
      <c r="Y21" t="str">
        <f t="shared" si="8"/>
        <v>0000</v>
      </c>
    </row>
    <row r="22" spans="1:25" x14ac:dyDescent="0.2">
      <c r="A22">
        <f t="shared" si="6"/>
        <v>16</v>
      </c>
      <c r="N22" t="str">
        <f t="shared" si="0"/>
        <v/>
      </c>
      <c r="O22" t="str">
        <f t="shared" si="1"/>
        <v/>
      </c>
      <c r="P22" t="str">
        <f t="shared" si="2"/>
        <v/>
      </c>
      <c r="Q22" t="str">
        <f t="shared" si="3"/>
        <v/>
      </c>
      <c r="R22" t="str">
        <f t="shared" si="4"/>
        <v/>
      </c>
      <c r="S22" s="3" t="str">
        <f t="shared" si="5"/>
        <v/>
      </c>
      <c r="T22" t="str" cm="1">
        <f t="array" ref="T22">_xlfn.SWITCH(O22,"COM","0000","SUB","0001","ADD","0010","DEC","0011","INC","0100","NOT","0101","AND","0110","ORR","0111","SLT","1000","SRT","1001","MOV","1010","SET","1011","SBT","1100","SGT","1101","JMP","1011","AJMP","1110","CMOV","1110","CJMP","1111","")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" t="str" cm="1">
        <f t="array" ref="U22">IF(OR(O22="CJMP",O22="JMP",O22="SET"),IF(LEFT(P22,1)=":",DEC2BIN(_xlfn.XLOOKUP(P22,$B$6:$B$303,$A$6:$A$303),8),DEC2BIN(P22,8)),IF(O22="SET",DEC2BIN(P22,8),_xlfn.SWITCH(P22,"RA","0000","RB","0010","RC","0100","RD","0110","RE","1000","RF","1010","RG","1100","RH","1110","")))</f>
        <v/>
      </c>
      <c r="V22" t="str" cm="1">
        <f t="array" ref="V22">IF(O22="","",IF(OR(O22="SET",O22="CJMP",O22="JMP"),"",IF(Q22="","0000",_xlfn.SWITCH(Q22,"RA","0000","RB","0010","RC","0100","RD","0110","RE","1000","RF","1010","RG","1100","RH","1110",""))))</f>
        <v/>
      </c>
      <c r="W22" t="str" cm="1">
        <f t="array" ref="W22">IF(OR(O22="JMP",O22="AJMP"),"1110",IF(R22="","",_xlfn.SWITCH(R22,"RA","0000","RB","0010","RC","0100","RD","0110","RE","1000","RF","1010","RG","1100","RH","1110")))</f>
        <v/>
      </c>
      <c r="X22" t="str">
        <f t="shared" si="7"/>
        <v/>
      </c>
      <c r="Y22" t="str">
        <f t="shared" si="8"/>
        <v>0000</v>
      </c>
    </row>
    <row r="23" spans="1:25" x14ac:dyDescent="0.2">
      <c r="A23">
        <f t="shared" si="6"/>
        <v>17</v>
      </c>
      <c r="N23" t="str">
        <f t="shared" si="0"/>
        <v/>
      </c>
      <c r="O23" t="str">
        <f t="shared" si="1"/>
        <v/>
      </c>
      <c r="P23" t="str">
        <f t="shared" si="2"/>
        <v/>
      </c>
      <c r="Q23" t="str">
        <f t="shared" si="3"/>
        <v/>
      </c>
      <c r="R23" t="str">
        <f t="shared" si="4"/>
        <v/>
      </c>
      <c r="S23" s="3" t="str">
        <f t="shared" si="5"/>
        <v/>
      </c>
      <c r="T23" t="str" cm="1">
        <f t="array" ref="T23">_xlfn.SWITCH(O23,"COM","0000","SUB","0001","ADD","0010","DEC","0011","INC","0100","NOT","0101","AND","0110","ORR","0111","SLT","1000","SRT","1001","MOV","1010","SET","1011","SBT","1100","SGT","1101","JMP","1011","AJMP","1110","CMOV","1110","CJMP","1111","")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" t="str" cm="1">
        <f t="array" ref="U23">IF(OR(O23="CJMP",O23="JMP",O23="SET"),IF(LEFT(P23,1)=":",DEC2BIN(_xlfn.XLOOKUP(P23,$B$6:$B$303,$A$6:$A$303),8),DEC2BIN(P23,8)),IF(O23="SET",DEC2BIN(P23,8),_xlfn.SWITCH(P23,"RA","0000","RB","0010","RC","0100","RD","0110","RE","1000","RF","1010","RG","1100","RH","1110","")))</f>
        <v/>
      </c>
      <c r="V23" t="str" cm="1">
        <f t="array" ref="V23">IF(O23="","",IF(OR(O23="SET",O23="CJMP",O23="JMP"),"",IF(Q23="","0000",_xlfn.SWITCH(Q23,"RA","0000","RB","0010","RC","0100","RD","0110","RE","1000","RF","1010","RG","1100","RH","1110",""))))</f>
        <v/>
      </c>
      <c r="W23" t="str" cm="1">
        <f t="array" ref="W23">IF(OR(O23="JMP",O23="AJMP"),"1110",IF(R23="","",_xlfn.SWITCH(R23,"RA","0000","RB","0010","RC","0100","RD","0110","RE","1000","RF","1010","RG","1100","RH","1110")))</f>
        <v/>
      </c>
      <c r="X23" t="str">
        <f t="shared" si="7"/>
        <v/>
      </c>
      <c r="Y23" t="str">
        <f t="shared" ref="Y23:Y38" si="9">_xlfn.CONCAT(BIN2HEX(LEFT(X23,8),2),BIN2HEX(RIGHT(X23,8),2))</f>
        <v>0000</v>
      </c>
    </row>
    <row r="24" spans="1:25" x14ac:dyDescent="0.2">
      <c r="A24">
        <f t="shared" si="6"/>
        <v>18</v>
      </c>
      <c r="N24" t="str">
        <f t="shared" si="0"/>
        <v/>
      </c>
      <c r="O24" t="str">
        <f t="shared" si="1"/>
        <v/>
      </c>
      <c r="P24" t="str">
        <f t="shared" si="2"/>
        <v/>
      </c>
      <c r="Q24" t="str">
        <f t="shared" si="3"/>
        <v/>
      </c>
      <c r="R24" t="str">
        <f t="shared" si="4"/>
        <v/>
      </c>
      <c r="S24" s="3" t="str">
        <f t="shared" si="5"/>
        <v/>
      </c>
      <c r="T24" t="str" cm="1">
        <f t="array" ref="T24">_xlfn.SWITCH(O24,"COM","0000","SUB","0001","ADD","0010","DEC","0011","INC","0100","NOT","0101","AND","0110","ORR","0111","SLT","1000","SRT","1001","MOV","1010","SET","1011","SBT","1100","SGT","1101","JMP","1011","AJMP","1110","CMOV","1110","CJMP","1111","")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" t="str" cm="1">
        <f t="array" ref="U24">IF(OR(O24="CJMP",O24="JMP",O24="SET"),IF(LEFT(P24,1)=":",DEC2BIN(_xlfn.XLOOKUP(P24,$B$6:$B$303,$A$6:$A$303),8),DEC2BIN(P24,8)),IF(O24="SET",DEC2BIN(P24,8),_xlfn.SWITCH(P24,"RA","0000","RB","0010","RC","0100","RD","0110","RE","1000","RF","1010","RG","1100","RH","1110","")))</f>
        <v/>
      </c>
      <c r="V24" t="str" cm="1">
        <f t="array" ref="V24">IF(O24="","",IF(OR(O24="SET",O24="CJMP",O24="JMP"),"",IF(Q24="","0000",_xlfn.SWITCH(Q24,"RA","0000","RB","0010","RC","0100","RD","0110","RE","1000","RF","1010","RG","1100","RH","1110",""))))</f>
        <v/>
      </c>
      <c r="W24" t="str" cm="1">
        <f t="array" ref="W24">IF(OR(O24="JMP",O24="AJMP"),"1110",IF(R24="","",_xlfn.SWITCH(R24,"RA","0000","RB","0010","RC","0100","RD","0110","RE","1000","RF","1010","RG","1100","RH","1110")))</f>
        <v/>
      </c>
      <c r="X24" t="str">
        <f t="shared" si="7"/>
        <v/>
      </c>
      <c r="Y24" t="str">
        <f t="shared" si="9"/>
        <v>0000</v>
      </c>
    </row>
    <row r="25" spans="1:25" x14ac:dyDescent="0.2">
      <c r="A25">
        <f t="shared" si="6"/>
        <v>19</v>
      </c>
      <c r="N25" t="str">
        <f t="shared" si="0"/>
        <v/>
      </c>
      <c r="O25" t="str">
        <f t="shared" si="1"/>
        <v/>
      </c>
      <c r="P25" t="str">
        <f t="shared" si="2"/>
        <v/>
      </c>
      <c r="Q25" t="str">
        <f t="shared" si="3"/>
        <v/>
      </c>
      <c r="R25" t="str">
        <f t="shared" si="4"/>
        <v/>
      </c>
      <c r="S25" s="3" t="str">
        <f t="shared" si="5"/>
        <v/>
      </c>
      <c r="T25" t="str" cm="1">
        <f t="array" ref="T25">_xlfn.SWITCH(O25,"COM","0000","SUB","0001","ADD","0010","DEC","0011","INC","0100","NOT","0101","AND","0110","ORR","0111","SLT","1000","SRT","1001","MOV","1010","SET","1011","SBT","1100","SGT","1101","JMP","1011","AJMP","1110","CMOV","1110","CJMP","1111","")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" t="str" cm="1">
        <f t="array" ref="U25">IF(OR(O25="CJMP",O25="JMP",O25="SET"),IF(LEFT(P25,1)=":",DEC2BIN(_xlfn.XLOOKUP(P25,$B$6:$B$303,$A$6:$A$303),8),DEC2BIN(P25,8)),IF(O25="SET",DEC2BIN(P25,8),_xlfn.SWITCH(P25,"RA","0000","RB","0010","RC","0100","RD","0110","RE","1000","RF","1010","RG","1100","RH","1110","")))</f>
        <v/>
      </c>
      <c r="V25" t="str" cm="1">
        <f t="array" ref="V25">IF(O25="","",IF(OR(O25="SET",O25="CJMP",O25="JMP"),"",IF(Q25="","0000",_xlfn.SWITCH(Q25,"RA","0000","RB","0010","RC","0100","RD","0110","RE","1000","RF","1010","RG","1100","RH","1110",""))))</f>
        <v/>
      </c>
      <c r="W25" t="str" cm="1">
        <f t="array" ref="W25">IF(OR(O25="JMP",O25="AJMP"),"1110",IF(R25="","",_xlfn.SWITCH(R25,"RA","0000","RB","0010","RC","0100","RD","0110","RE","1000","RF","1010","RG","1100","RH","1110")))</f>
        <v/>
      </c>
      <c r="X25" t="str">
        <f t="shared" si="7"/>
        <v/>
      </c>
      <c r="Y25" t="str">
        <f t="shared" si="9"/>
        <v>0000</v>
      </c>
    </row>
    <row r="26" spans="1:25" x14ac:dyDescent="0.2">
      <c r="A26">
        <f t="shared" si="6"/>
        <v>20</v>
      </c>
      <c r="N26" t="str">
        <f t="shared" si="0"/>
        <v/>
      </c>
      <c r="O26" t="str">
        <f t="shared" si="1"/>
        <v/>
      </c>
      <c r="P26" t="str">
        <f t="shared" si="2"/>
        <v/>
      </c>
      <c r="Q26" t="str">
        <f t="shared" si="3"/>
        <v/>
      </c>
      <c r="R26" t="str">
        <f t="shared" si="4"/>
        <v/>
      </c>
      <c r="S26" s="3" t="str">
        <f t="shared" si="5"/>
        <v/>
      </c>
      <c r="T26" t="str" cm="1">
        <f t="array" ref="T26">_xlfn.SWITCH(O26,"COM","0000","SUB","0001","ADD","0010","DEC","0011","INC","0100","NOT","0101","AND","0110","ORR","0111","SLT","1000","SRT","1001","MOV","1010","SET","1011","SBT","1100","SGT","1101","JMP","1011","AJMP","1110","CMOV","1110","CJMP","1111","")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" t="str" cm="1">
        <f t="array" ref="U26">IF(OR(O26="CJMP",O26="JMP",O26="SET"),IF(LEFT(P26,1)=":",DEC2BIN(_xlfn.XLOOKUP(P26,$B$6:$B$303,$A$6:$A$303),8),DEC2BIN(P26,8)),IF(O26="SET",DEC2BIN(P26,8),_xlfn.SWITCH(P26,"RA","0000","RB","0010","RC","0100","RD","0110","RE","1000","RF","1010","RG","1100","RH","1110","")))</f>
        <v/>
      </c>
      <c r="V26" t="str" cm="1">
        <f t="array" ref="V26">IF(O26="","",IF(OR(O26="SET",O26="CJMP",O26="JMP"),"",IF(Q26="","0000",_xlfn.SWITCH(Q26,"RA","0000","RB","0010","RC","0100","RD","0110","RE","1000","RF","1010","RG","1100","RH","1110",""))))</f>
        <v/>
      </c>
      <c r="W26" t="str" cm="1">
        <f t="array" ref="W26">IF(OR(O26="JMP",O26="AJMP"),"1110",IF(R26="","",_xlfn.SWITCH(R26,"RA","0000","RB","0010","RC","0100","RD","0110","RE","1000","RF","1010","RG","1100","RH","1110")))</f>
        <v/>
      </c>
      <c r="X26" t="str">
        <f t="shared" si="7"/>
        <v/>
      </c>
      <c r="Y26" t="str">
        <f t="shared" si="9"/>
        <v>0000</v>
      </c>
    </row>
    <row r="27" spans="1:25" x14ac:dyDescent="0.2">
      <c r="A27">
        <f t="shared" si="6"/>
        <v>21</v>
      </c>
      <c r="N27" t="str">
        <f t="shared" si="0"/>
        <v/>
      </c>
      <c r="O27" t="str">
        <f t="shared" si="1"/>
        <v/>
      </c>
      <c r="P27" t="str">
        <f t="shared" si="2"/>
        <v/>
      </c>
      <c r="Q27" t="str">
        <f t="shared" si="3"/>
        <v/>
      </c>
      <c r="R27" t="str">
        <f t="shared" si="4"/>
        <v/>
      </c>
      <c r="S27" s="3" t="str">
        <f t="shared" si="5"/>
        <v/>
      </c>
      <c r="T27" t="str" cm="1">
        <f t="array" ref="T27">_xlfn.SWITCH(O27,"COM","0000","SUB","0001","ADD","0010","DEC","0011","INC","0100","NOT","0101","AND","0110","ORR","0111","SLT","1000","SRT","1001","MOV","1010","SET","1011","SBT","1100","SGT","1101","JMP","1011","AJMP","1110","CMOV","1110","CJMP","1111","")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7" t="str" cm="1">
        <f t="array" ref="U27">IF(OR(O27="CJMP",O27="JMP",O27="SET"),IF(LEFT(P27,1)=":",DEC2BIN(_xlfn.XLOOKUP(P27,$B$6:$B$303,$A$6:$A$303),8),DEC2BIN(P27,8)),IF(O27="SET",DEC2BIN(P27,8),_xlfn.SWITCH(P27,"RA","0000","RB","0010","RC","0100","RD","0110","RE","1000","RF","1010","RG","1100","RH","1110","")))</f>
        <v/>
      </c>
      <c r="V27" t="str" cm="1">
        <f t="array" ref="V27">IF(O27="","",IF(OR(O27="SET",O27="CJMP",O27="JMP"),"",IF(Q27="","0000",_xlfn.SWITCH(Q27,"RA","0000","RB","0010","RC","0100","RD","0110","RE","1000","RF","1010","RG","1100","RH","1110",""))))</f>
        <v/>
      </c>
      <c r="W27" t="str" cm="1">
        <f t="array" ref="W27">IF(OR(O27="JMP",O27="AJMP"),"1110",IF(R27="","",_xlfn.SWITCH(R27,"RA","0000","RB","0010","RC","0100","RD","0110","RE","1000","RF","1010","RG","1100","RH","1110")))</f>
        <v/>
      </c>
      <c r="X27" t="str">
        <f t="shared" si="7"/>
        <v/>
      </c>
      <c r="Y27" t="str">
        <f t="shared" si="9"/>
        <v>0000</v>
      </c>
    </row>
    <row r="28" spans="1:25" x14ac:dyDescent="0.2">
      <c r="A28">
        <f t="shared" si="6"/>
        <v>22</v>
      </c>
      <c r="N28" t="str">
        <f t="shared" si="0"/>
        <v/>
      </c>
      <c r="O28" t="str">
        <f t="shared" si="1"/>
        <v/>
      </c>
      <c r="P28" t="str">
        <f t="shared" si="2"/>
        <v/>
      </c>
      <c r="Q28" t="str">
        <f t="shared" si="3"/>
        <v/>
      </c>
      <c r="R28" t="str">
        <f t="shared" si="4"/>
        <v/>
      </c>
      <c r="S28" s="3" t="str">
        <f t="shared" si="5"/>
        <v/>
      </c>
      <c r="T28" t="str" cm="1">
        <f t="array" ref="T28">_xlfn.SWITCH(O28,"COM","0000","SUB","0001","ADD","0010","DEC","0011","INC","0100","NOT","0101","AND","0110","ORR","0111","SLT","1000","SRT","1001","MOV","1010","SET","1011","SBT","1100","SGT","1101","JMP","1011","AJMP","1110","CMOV","1110","CJMP","1111","")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8" t="str" cm="1">
        <f t="array" ref="U28">IF(OR(O28="CJMP",O28="JMP",O28="SET"),IF(LEFT(P28,1)=":",DEC2BIN(_xlfn.XLOOKUP(P28,$B$6:$B$303,$A$6:$A$303),8),DEC2BIN(P28,8)),IF(O28="SET",DEC2BIN(P28,8),_xlfn.SWITCH(P28,"RA","0000","RB","0010","RC","0100","RD","0110","RE","1000","RF","1010","RG","1100","RH","1110","")))</f>
        <v/>
      </c>
      <c r="V28" t="str" cm="1">
        <f t="array" ref="V28">IF(O28="","",IF(OR(O28="SET",O28="CJMP",O28="JMP"),"",IF(Q28="","0000",_xlfn.SWITCH(Q28,"RA","0000","RB","0010","RC","0100","RD","0110","RE","1000","RF","1010","RG","1100","RH","1110",""))))</f>
        <v/>
      </c>
      <c r="W28" t="str" cm="1">
        <f t="array" ref="W28">IF(OR(O28="JMP",O28="AJMP"),"1110",IF(R28="","",_xlfn.SWITCH(R28,"RA","0000","RB","0010","RC","0100","RD","0110","RE","1000","RF","1010","RG","1100","RH","1110")))</f>
        <v/>
      </c>
      <c r="X28" t="str">
        <f t="shared" si="7"/>
        <v/>
      </c>
      <c r="Y28" t="str">
        <f t="shared" si="9"/>
        <v>0000</v>
      </c>
    </row>
    <row r="29" spans="1:25" x14ac:dyDescent="0.2">
      <c r="A29">
        <f t="shared" si="6"/>
        <v>23</v>
      </c>
      <c r="N29" t="str">
        <f t="shared" si="0"/>
        <v/>
      </c>
      <c r="O29" t="str">
        <f t="shared" si="1"/>
        <v/>
      </c>
      <c r="P29" t="str">
        <f t="shared" si="2"/>
        <v/>
      </c>
      <c r="Q29" t="str">
        <f t="shared" si="3"/>
        <v/>
      </c>
      <c r="R29" t="str">
        <f t="shared" si="4"/>
        <v/>
      </c>
      <c r="S29" s="3" t="str">
        <f t="shared" si="5"/>
        <v/>
      </c>
      <c r="T29" t="str" cm="1">
        <f t="array" ref="T29">_xlfn.SWITCH(O29,"COM","0000","SUB","0001","ADD","0010","DEC","0011","INC","0100","NOT","0101","AND","0110","ORR","0111","SLT","1000","SRT","1001","MOV","1010","SET","1011","SBT","1100","SGT","1101","JMP","1011","AJMP","1110","CMOV","1110","CJMP","1111","")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9" t="str" cm="1">
        <f t="array" ref="U29">IF(OR(O29="CJMP",O29="JMP",O29="SET"),IF(LEFT(P29,1)=":",DEC2BIN(_xlfn.XLOOKUP(P29,$B$6:$B$303,$A$6:$A$303),8),DEC2BIN(P29,8)),IF(O29="SET",DEC2BIN(P29,8),_xlfn.SWITCH(P29,"RA","0000","RB","0010","RC","0100","RD","0110","RE","1000","RF","1010","RG","1100","RH","1110","")))</f>
        <v/>
      </c>
      <c r="V29" t="str" cm="1">
        <f t="array" ref="V29">IF(O29="","",IF(OR(O29="SET",O29="CJMP",O29="JMP"),"",IF(Q29="","0000",_xlfn.SWITCH(Q29,"RA","0000","RB","0010","RC","0100","RD","0110","RE","1000","RF","1010","RG","1100","RH","1110",""))))</f>
        <v/>
      </c>
      <c r="W29" t="str" cm="1">
        <f t="array" ref="W29">IF(OR(O29="JMP",O29="AJMP"),"1110",IF(R29="","",_xlfn.SWITCH(R29,"RA","0000","RB","0010","RC","0100","RD","0110","RE","1000","RF","1010","RG","1100","RH","1110")))</f>
        <v/>
      </c>
      <c r="X29" t="str">
        <f t="shared" si="7"/>
        <v/>
      </c>
      <c r="Y29" t="str">
        <f t="shared" si="9"/>
        <v>0000</v>
      </c>
    </row>
    <row r="30" spans="1:25" x14ac:dyDescent="0.2">
      <c r="A30">
        <f t="shared" si="6"/>
        <v>24</v>
      </c>
      <c r="N30" t="str">
        <f t="shared" si="0"/>
        <v/>
      </c>
      <c r="O30" t="str">
        <f t="shared" si="1"/>
        <v/>
      </c>
      <c r="P30" t="str">
        <f t="shared" si="2"/>
        <v/>
      </c>
      <c r="Q30" t="str">
        <f t="shared" si="3"/>
        <v/>
      </c>
      <c r="R30" t="str">
        <f t="shared" si="4"/>
        <v/>
      </c>
      <c r="S30" s="3" t="str">
        <f t="shared" si="5"/>
        <v/>
      </c>
      <c r="T30" t="str" cm="1">
        <f t="array" ref="T30">_xlfn.SWITCH(O30,"COM","0000","SUB","0001","ADD","0010","DEC","0011","INC","0100","NOT","0101","AND","0110","ORR","0111","SLT","1000","SRT","1001","MOV","1010","SET","1011","SBT","1100","SGT","1101","JMP","1011","AJMP","1110","CMOV","1110","CJMP","1111","")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0" t="str" cm="1">
        <f t="array" ref="U30">IF(OR(O30="CJMP",O30="JMP",O30="SET"),IF(LEFT(P30,1)=":",DEC2BIN(_xlfn.XLOOKUP(P30,$B$6:$B$303,$A$6:$A$303),8),DEC2BIN(P30,8)),IF(O30="SET",DEC2BIN(P30,8),_xlfn.SWITCH(P30,"RA","0000","RB","0010","RC","0100","RD","0110","RE","1000","RF","1010","RG","1100","RH","1110","")))</f>
        <v/>
      </c>
      <c r="V30" t="str" cm="1">
        <f t="array" ref="V30">IF(O30="","",IF(OR(O30="SET",O30="CJMP",O30="JMP"),"",IF(Q30="","0000",_xlfn.SWITCH(Q30,"RA","0000","RB","0010","RC","0100","RD","0110","RE","1000","RF","1010","RG","1100","RH","1110",""))))</f>
        <v/>
      </c>
      <c r="W30" t="str" cm="1">
        <f t="array" ref="W30">IF(OR(O30="JMP",O30="AJMP"),"1110",IF(R30="","",_xlfn.SWITCH(R30,"RA","0000","RB","0010","RC","0100","RD","0110","RE","1000","RF","1010","RG","1100","RH","1110")))</f>
        <v/>
      </c>
      <c r="X30" t="str">
        <f t="shared" si="7"/>
        <v/>
      </c>
      <c r="Y30" t="str">
        <f t="shared" si="9"/>
        <v>0000</v>
      </c>
    </row>
    <row r="31" spans="1:25" x14ac:dyDescent="0.2">
      <c r="A31">
        <f t="shared" si="6"/>
        <v>25</v>
      </c>
      <c r="N31" t="str">
        <f t="shared" si="0"/>
        <v/>
      </c>
      <c r="O31" t="str">
        <f t="shared" si="1"/>
        <v/>
      </c>
      <c r="P31" t="str">
        <f t="shared" si="2"/>
        <v/>
      </c>
      <c r="Q31" t="str">
        <f t="shared" si="3"/>
        <v/>
      </c>
      <c r="R31" t="str">
        <f t="shared" si="4"/>
        <v/>
      </c>
      <c r="S31" s="3" t="str">
        <f t="shared" si="5"/>
        <v/>
      </c>
      <c r="T31" t="str" cm="1">
        <f t="array" ref="T31">_xlfn.SWITCH(O31,"COM","0000","SUB","0001","ADD","0010","DEC","0011","INC","0100","NOT","0101","AND","0110","ORR","0111","SLT","1000","SRT","1001","MOV","1010","SET","1011","SBT","1100","SGT","1101","JMP","1011","AJMP","1110","CMOV","1110","CJMP","1111","")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1" t="str" cm="1">
        <f t="array" ref="U31">IF(OR(O31="CJMP",O31="JMP",O31="SET"),IF(LEFT(P31,1)=":",DEC2BIN(_xlfn.XLOOKUP(P31,$B$6:$B$303,$A$6:$A$303),8),DEC2BIN(P31,8)),IF(O31="SET",DEC2BIN(P31,8),_xlfn.SWITCH(P31,"RA","0000","RB","0010","RC","0100","RD","0110","RE","1000","RF","1010","RG","1100","RH","1110","")))</f>
        <v/>
      </c>
      <c r="V31" t="str" cm="1">
        <f t="array" ref="V31">IF(O31="","",IF(OR(O31="SET",O31="CJMP",O31="JMP"),"",IF(Q31="","0000",_xlfn.SWITCH(Q31,"RA","0000","RB","0010","RC","0100","RD","0110","RE","1000","RF","1010","RG","1100","RH","1110",""))))</f>
        <v/>
      </c>
      <c r="W31" t="str" cm="1">
        <f t="array" ref="W31">IF(OR(O31="JMP",O31="AJMP"),"1110",IF(R31="","",_xlfn.SWITCH(R31,"RA","0000","RB","0010","RC","0100","RD","0110","RE","1000","RF","1010","RG","1100","RH","1110")))</f>
        <v/>
      </c>
      <c r="X31" t="str">
        <f t="shared" si="7"/>
        <v/>
      </c>
      <c r="Y31" t="str">
        <f t="shared" si="9"/>
        <v>0000</v>
      </c>
    </row>
    <row r="32" spans="1:25" x14ac:dyDescent="0.2">
      <c r="A32">
        <f t="shared" si="6"/>
        <v>26</v>
      </c>
      <c r="N32" t="str">
        <f t="shared" si="0"/>
        <v/>
      </c>
      <c r="O32" t="str">
        <f t="shared" si="1"/>
        <v/>
      </c>
      <c r="P32" t="str">
        <f t="shared" si="2"/>
        <v/>
      </c>
      <c r="Q32" t="str">
        <f t="shared" si="3"/>
        <v/>
      </c>
      <c r="R32" t="str">
        <f t="shared" si="4"/>
        <v/>
      </c>
      <c r="S32" s="3" t="str">
        <f t="shared" si="5"/>
        <v/>
      </c>
      <c r="T32" t="str" cm="1">
        <f t="array" ref="T32">_xlfn.SWITCH(O32,"COM","0000","SUB","0001","ADD","0010","DEC","0011","INC","0100","NOT","0101","AND","0110","ORR","0111","SLT","1000","SRT","1001","MOV","1010","SET","1011","SBT","1100","SGT","1101","JMP","1011","AJMP","1110","CMOV","1110","CJMP","1111","")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2" t="str" cm="1">
        <f t="array" ref="U32">IF(OR(O32="CJMP",O32="JMP",O32="SET"),IF(LEFT(P32,1)=":",DEC2BIN(_xlfn.XLOOKUP(P32,$B$6:$B$303,$A$6:$A$303),8),DEC2BIN(P32,8)),IF(O32="SET",DEC2BIN(P32,8),_xlfn.SWITCH(P32,"RA","0000","RB","0010","RC","0100","RD","0110","RE","1000","RF","1010","RG","1100","RH","1110","")))</f>
        <v/>
      </c>
      <c r="V32" t="str" cm="1">
        <f t="array" ref="V32">IF(O32="","",IF(OR(O32="SET",O32="CJMP",O32="JMP"),"",IF(Q32="","0000",_xlfn.SWITCH(Q32,"RA","0000","RB","0010","RC","0100","RD","0110","RE","1000","RF","1010","RG","1100","RH","1110",""))))</f>
        <v/>
      </c>
      <c r="W32" t="str" cm="1">
        <f t="array" ref="W32">IF(OR(O32="JMP",O32="AJMP"),"1110",IF(R32="","",_xlfn.SWITCH(R32,"RA","0000","RB","0010","RC","0100","RD","0110","RE","1000","RF","1010","RG","1100","RH","1110")))</f>
        <v/>
      </c>
      <c r="X32" t="str">
        <f t="shared" si="7"/>
        <v/>
      </c>
      <c r="Y32" t="str">
        <f t="shared" si="9"/>
        <v>0000</v>
      </c>
    </row>
    <row r="33" spans="1:25" x14ac:dyDescent="0.2">
      <c r="A33">
        <f t="shared" si="6"/>
        <v>27</v>
      </c>
      <c r="N33" t="str">
        <f t="shared" si="0"/>
        <v/>
      </c>
      <c r="O33" t="str">
        <f t="shared" si="1"/>
        <v/>
      </c>
      <c r="P33" t="str">
        <f t="shared" si="2"/>
        <v/>
      </c>
      <c r="Q33" t="str">
        <f t="shared" si="3"/>
        <v/>
      </c>
      <c r="R33" t="str">
        <f t="shared" si="4"/>
        <v/>
      </c>
      <c r="S33" s="3" t="str">
        <f t="shared" si="5"/>
        <v/>
      </c>
      <c r="T33" t="str" cm="1">
        <f t="array" ref="T33">_xlfn.SWITCH(O33,"COM","0000","SUB","0001","ADD","0010","DEC","0011","INC","0100","NOT","0101","AND","0110","ORR","0111","SLT","1000","SRT","1001","MOV","1010","SET","1011","SBT","1100","SGT","1101","JMP","1011","AJMP","1110","CMOV","1110","CJMP","1111","")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3" t="str" cm="1">
        <f t="array" ref="U33">IF(OR(O33="CJMP",O33="JMP",O33="SET"),IF(LEFT(P33,1)=":",DEC2BIN(_xlfn.XLOOKUP(P33,$B$6:$B$303,$A$6:$A$303),8),DEC2BIN(P33,8)),IF(O33="SET",DEC2BIN(P33,8),_xlfn.SWITCH(P33,"RA","0000","RB","0010","RC","0100","RD","0110","RE","1000","RF","1010","RG","1100","RH","1110","")))</f>
        <v/>
      </c>
      <c r="V33" t="str" cm="1">
        <f t="array" ref="V33">IF(O33="","",IF(OR(O33="SET",O33="CJMP",O33="JMP"),"",IF(Q33="","0000",_xlfn.SWITCH(Q33,"RA","0000","RB","0010","RC","0100","RD","0110","RE","1000","RF","1010","RG","1100","RH","1110",""))))</f>
        <v/>
      </c>
      <c r="W33" t="str" cm="1">
        <f t="array" ref="W33">IF(OR(O33="JMP",O33="AJMP"),"1110",IF(R33="","",_xlfn.SWITCH(R33,"RA","0000","RB","0010","RC","0100","RD","0110","RE","1000","RF","1010","RG","1100","RH","1110")))</f>
        <v/>
      </c>
      <c r="X33" t="str">
        <f t="shared" si="7"/>
        <v/>
      </c>
      <c r="Y33" t="str">
        <f t="shared" si="9"/>
        <v>0000</v>
      </c>
    </row>
    <row r="34" spans="1:25" x14ac:dyDescent="0.2">
      <c r="A34">
        <f t="shared" si="6"/>
        <v>28</v>
      </c>
      <c r="N34" t="str">
        <f t="shared" si="0"/>
        <v/>
      </c>
      <c r="O34" t="str">
        <f t="shared" si="1"/>
        <v/>
      </c>
      <c r="P34" t="str">
        <f t="shared" si="2"/>
        <v/>
      </c>
      <c r="Q34" t="str">
        <f t="shared" si="3"/>
        <v/>
      </c>
      <c r="R34" t="str">
        <f t="shared" si="4"/>
        <v/>
      </c>
      <c r="S34" s="3" t="str">
        <f t="shared" si="5"/>
        <v/>
      </c>
      <c r="T34" t="str" cm="1">
        <f t="array" ref="T34">_xlfn.SWITCH(O34,"COM","0000","SUB","0001","ADD","0010","DEC","0011","INC","0100","NOT","0101","AND","0110","ORR","0111","SLT","1000","SRT","1001","MOV","1010","SET","1011","SBT","1100","SGT","1101","JMP","1011","AJMP","1110","CMOV","1110","CJMP","1111","")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4" t="str" cm="1">
        <f t="array" ref="U34">IF(OR(O34="CJMP",O34="JMP",O34="SET"),IF(LEFT(P34,1)=":",DEC2BIN(_xlfn.XLOOKUP(P34,$B$6:$B$303,$A$6:$A$303),8),DEC2BIN(P34,8)),IF(O34="SET",DEC2BIN(P34,8),_xlfn.SWITCH(P34,"RA","0000","RB","0010","RC","0100","RD","0110","RE","1000","RF","1010","RG","1100","RH","1110","")))</f>
        <v/>
      </c>
      <c r="V34" t="str" cm="1">
        <f t="array" ref="V34">IF(O34="","",IF(OR(O34="SET",O34="CJMP",O34="JMP"),"",IF(Q34="","0000",_xlfn.SWITCH(Q34,"RA","0000","RB","0010","RC","0100","RD","0110","RE","1000","RF","1010","RG","1100","RH","1110",""))))</f>
        <v/>
      </c>
      <c r="W34" t="str" cm="1">
        <f t="array" ref="W34">IF(OR(O34="JMP",O34="AJMP"),"1110",IF(R34="","",_xlfn.SWITCH(R34,"RA","0000","RB","0010","RC","0100","RD","0110","RE","1000","RF","1010","RG","1100","RH","1110")))</f>
        <v/>
      </c>
      <c r="X34" t="str">
        <f t="shared" si="7"/>
        <v/>
      </c>
      <c r="Y34" t="str">
        <f t="shared" si="9"/>
        <v>0000</v>
      </c>
    </row>
    <row r="35" spans="1:25" x14ac:dyDescent="0.2">
      <c r="A35">
        <f t="shared" si="6"/>
        <v>29</v>
      </c>
      <c r="N35" t="str">
        <f t="shared" si="0"/>
        <v/>
      </c>
      <c r="O35" t="str">
        <f t="shared" si="1"/>
        <v/>
      </c>
      <c r="P35" t="str">
        <f t="shared" si="2"/>
        <v/>
      </c>
      <c r="Q35" t="str">
        <f t="shared" si="3"/>
        <v/>
      </c>
      <c r="R35" t="str">
        <f t="shared" si="4"/>
        <v/>
      </c>
      <c r="S35" s="3" t="str">
        <f t="shared" si="5"/>
        <v/>
      </c>
      <c r="T35" t="str" cm="1">
        <f t="array" ref="T35">_xlfn.SWITCH(O35,"COM","0000","SUB","0001","ADD","0010","DEC","0011","INC","0100","NOT","0101","AND","0110","ORR","0111","SLT","1000","SRT","1001","MOV","1010","SET","1011","SBT","1100","SGT","1101","JMP","1011","AJMP","1110","CMOV","1110","CJMP","1111","")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5" t="str" cm="1">
        <f t="array" ref="U35">IF(OR(O35="CJMP",O35="JMP",O35="SET"),IF(LEFT(P35,1)=":",DEC2BIN(_xlfn.XLOOKUP(P35,$B$6:$B$303,$A$6:$A$303),8),DEC2BIN(P35,8)),IF(O35="SET",DEC2BIN(P35,8),_xlfn.SWITCH(P35,"RA","0000","RB","0010","RC","0100","RD","0110","RE","1000","RF","1010","RG","1100","RH","1110","")))</f>
        <v/>
      </c>
      <c r="V35" t="str" cm="1">
        <f t="array" ref="V35">IF(O35="","",IF(OR(O35="SET",O35="CJMP",O35="JMP"),"",IF(Q35="","0000",_xlfn.SWITCH(Q35,"RA","0000","RB","0010","RC","0100","RD","0110","RE","1000","RF","1010","RG","1100","RH","1110",""))))</f>
        <v/>
      </c>
      <c r="W35" t="str" cm="1">
        <f t="array" ref="W35">IF(OR(O35="JMP",O35="AJMP"),"1110",IF(R35="","",_xlfn.SWITCH(R35,"RA","0000","RB","0010","RC","0100","RD","0110","RE","1000","RF","1010","RG","1100","RH","1110")))</f>
        <v/>
      </c>
      <c r="X35" t="str">
        <f t="shared" si="7"/>
        <v/>
      </c>
      <c r="Y35" t="str">
        <f t="shared" si="9"/>
        <v>0000</v>
      </c>
    </row>
    <row r="36" spans="1:25" x14ac:dyDescent="0.2">
      <c r="A36">
        <f t="shared" si="6"/>
        <v>30</v>
      </c>
      <c r="N36" t="str">
        <f t="shared" si="0"/>
        <v/>
      </c>
      <c r="O36" t="str">
        <f t="shared" si="1"/>
        <v/>
      </c>
      <c r="P36" t="str">
        <f t="shared" si="2"/>
        <v/>
      </c>
      <c r="Q36" t="str">
        <f t="shared" si="3"/>
        <v/>
      </c>
      <c r="R36" t="str">
        <f t="shared" si="4"/>
        <v/>
      </c>
      <c r="S36" s="3" t="str">
        <f t="shared" si="5"/>
        <v/>
      </c>
      <c r="T36" t="str" cm="1">
        <f t="array" ref="T36">_xlfn.SWITCH(O36,"COM","0000","SUB","0001","ADD","0010","DEC","0011","INC","0100","NOT","0101","AND","0110","ORR","0111","SLT","1000","SRT","1001","MOV","1010","SET","1011","SBT","1100","SGT","1101","JMP","1011","AJMP","1110","CMOV","1110","CJMP","1111","")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6" t="str" cm="1">
        <f t="array" ref="U36">IF(OR(O36="CJMP",O36="JMP",O36="SET"),IF(LEFT(P36,1)=":",DEC2BIN(_xlfn.XLOOKUP(P36,$B$6:$B$303,$A$6:$A$303),8),DEC2BIN(P36,8)),IF(O36="SET",DEC2BIN(P36,8),_xlfn.SWITCH(P36,"RA","0000","RB","0010","RC","0100","RD","0110","RE","1000","RF","1010","RG","1100","RH","1110","")))</f>
        <v/>
      </c>
      <c r="V36" t="str" cm="1">
        <f t="array" ref="V36">IF(O36="","",IF(OR(O36="SET",O36="CJMP",O36="JMP"),"",IF(Q36="","0000",_xlfn.SWITCH(Q36,"RA","0000","RB","0010","RC","0100","RD","0110","RE","1000","RF","1010","RG","1100","RH","1110",""))))</f>
        <v/>
      </c>
      <c r="W36" t="str" cm="1">
        <f t="array" ref="W36">IF(OR(O36="JMP",O36="AJMP"),"1110",IF(R36="","",_xlfn.SWITCH(R36,"RA","0000","RB","0010","RC","0100","RD","0110","RE","1000","RF","1010","RG","1100","RH","1110")))</f>
        <v/>
      </c>
      <c r="X36" t="str">
        <f t="shared" si="7"/>
        <v/>
      </c>
      <c r="Y36" t="str">
        <f t="shared" si="9"/>
        <v>0000</v>
      </c>
    </row>
    <row r="37" spans="1:25" x14ac:dyDescent="0.2">
      <c r="A37" s="2">
        <f t="shared" si="6"/>
        <v>31</v>
      </c>
      <c r="N37" t="str">
        <f t="shared" si="0"/>
        <v/>
      </c>
      <c r="O37" t="str">
        <f t="shared" si="1"/>
        <v/>
      </c>
      <c r="P37" t="str">
        <f t="shared" si="2"/>
        <v/>
      </c>
      <c r="Q37" t="str">
        <f t="shared" si="3"/>
        <v/>
      </c>
      <c r="R37" t="str">
        <f t="shared" si="4"/>
        <v/>
      </c>
      <c r="S37" s="3" t="str">
        <f t="shared" si="5"/>
        <v/>
      </c>
      <c r="T37" t="str" cm="1">
        <f t="array" ref="T37">_xlfn.SWITCH(O37,"COM","0000","SUB","0001","ADD","0010","DEC","0011","INC","0100","NOT","0101","AND","0110","ORR","0111","SLT","1000","SRT","1001","MOV","1010","SET","1011","SBT","1100","SGT","1101","JMP","1011","AJMP","1110","CMOV","1110","CJMP","1111","")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7" t="str" cm="1">
        <f t="array" ref="U37">IF(OR(O37="CJMP",O37="JMP",O37="SET"),IF(LEFT(P37,1)=":",DEC2BIN(_xlfn.XLOOKUP(P37,$B$6:$B$303,$A$6:$A$303),8),DEC2BIN(P37,8)),IF(O37="SET",DEC2BIN(P37,8),_xlfn.SWITCH(P37,"RA","0000","RB","0010","RC","0100","RD","0110","RE","1000","RF","1010","RG","1100","RH","1110","")))</f>
        <v/>
      </c>
      <c r="V37" t="str" cm="1">
        <f t="array" ref="V37">IF(O37="","",IF(OR(O37="SET",O37="CJMP",O37="JMP"),"",IF(Q37="","0000",_xlfn.SWITCH(Q37,"RA","0000","RB","0010","RC","0100","RD","0110","RE","1000","RF","1010","RG","1100","RH","1110",""))))</f>
        <v/>
      </c>
      <c r="W37" t="str" cm="1">
        <f t="array" ref="W37">IF(OR(O37="JMP",O37="AJMP"),"1110",IF(R37="","",_xlfn.SWITCH(R37,"RA","0000","RB","0010","RC","0100","RD","0110","RE","1000","RF","1010","RG","1100","RH","1110")))</f>
        <v/>
      </c>
      <c r="X37" t="str">
        <f t="shared" si="7"/>
        <v/>
      </c>
      <c r="Y37" t="str">
        <f t="shared" si="9"/>
        <v>0000</v>
      </c>
    </row>
    <row r="38" spans="1:25" x14ac:dyDescent="0.2">
      <c r="A38">
        <f t="shared" si="6"/>
        <v>32</v>
      </c>
      <c r="N38" t="str">
        <f t="shared" si="0"/>
        <v/>
      </c>
      <c r="O38" t="str">
        <f t="shared" si="1"/>
        <v/>
      </c>
      <c r="P38" t="str">
        <f t="shared" si="2"/>
        <v/>
      </c>
      <c r="Q38" t="str">
        <f t="shared" si="3"/>
        <v/>
      </c>
      <c r="R38" t="str">
        <f t="shared" si="4"/>
        <v/>
      </c>
      <c r="S38" s="3" t="str">
        <f t="shared" si="5"/>
        <v/>
      </c>
      <c r="T38" t="str" cm="1">
        <f t="array" ref="T38">_xlfn.SWITCH(O38,"COM","0000","SUB","0001","ADD","0010","DEC","0011","INC","0100","NOT","0101","AND","0110","ORR","0111","SLT","1000","SRT","1001","MOV","1010","SET","1011","SBT","1100","SGT","1101","JMP","1011","AJMP","1110","CMOV","1110","CJMP","1111","")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8" t="str" cm="1">
        <f t="array" ref="U38">IF(OR(O38="CJMP",O38="JMP",O38="SET"),IF(LEFT(P38,1)=":",DEC2BIN(_xlfn.XLOOKUP(P38,$B$6:$B$303,$A$6:$A$303),8),DEC2BIN(P38,8)),IF(O38="SET",DEC2BIN(P38,8),_xlfn.SWITCH(P38,"RA","0000","RB","0010","RC","0100","RD","0110","RE","1000","RF","1010","RG","1100","RH","1110","")))</f>
        <v/>
      </c>
      <c r="V38" t="str" cm="1">
        <f t="array" ref="V38">IF(O38="","",IF(OR(O38="SET",O38="CJMP",O38="JMP"),"",IF(Q38="","0000",_xlfn.SWITCH(Q38,"RA","0000","RB","0010","RC","0100","RD","0110","RE","1000","RF","1010","RG","1100","RH","1110",""))))</f>
        <v/>
      </c>
      <c r="W38" t="str" cm="1">
        <f t="array" ref="W38">IF(OR(O38="JMP",O38="AJMP"),"1110",IF(R38="","",_xlfn.SWITCH(R38,"RA","0000","RB","0010","RC","0100","RD","0110","RE","1000","RF","1010","RG","1100","RH","1110")))</f>
        <v/>
      </c>
      <c r="X38" t="str">
        <f t="shared" si="7"/>
        <v/>
      </c>
      <c r="Y38" t="str">
        <f t="shared" si="9"/>
        <v>0000</v>
      </c>
    </row>
    <row r="39" spans="1:25" x14ac:dyDescent="0.2">
      <c r="A39">
        <f t="shared" ref="A39:A70" si="10">A38+1</f>
        <v>33</v>
      </c>
      <c r="N39" t="str">
        <f t="shared" si="0"/>
        <v/>
      </c>
      <c r="O39" t="str">
        <f t="shared" si="1"/>
        <v/>
      </c>
      <c r="P39" t="str">
        <f t="shared" si="2"/>
        <v/>
      </c>
      <c r="Q39" t="str">
        <f t="shared" si="3"/>
        <v/>
      </c>
      <c r="R39" t="str">
        <f t="shared" si="4"/>
        <v/>
      </c>
      <c r="S39" s="3" t="str">
        <f t="shared" si="5"/>
        <v/>
      </c>
      <c r="T39" t="str" cm="1">
        <f t="array" ref="T39">_xlfn.SWITCH(O39,"COM","0000","SUB","0001","ADD","0010","DEC","0011","INC","0100","NOT","0101","AND","0110","ORR","0111","SLT","1000","SRT","1001","MOV","1010","SET","1011","SBT","1100","SGT","1101","JMP","1011","AJMP","1110","CMOV","1110","CJMP","1111","")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9" t="str" cm="1">
        <f t="array" ref="U39">IF(OR(O39="CJMP",O39="JMP",O39="SET"),IF(LEFT(P39,1)=":",DEC2BIN(_xlfn.XLOOKUP(P39,$B$6:$B$303,$A$6:$A$303),8),DEC2BIN(P39,8)),IF(O39="SET",DEC2BIN(P39,8),_xlfn.SWITCH(P39,"RA","0000","RB","0010","RC","0100","RD","0110","RE","1000","RF","1010","RG","1100","RH","1110","")))</f>
        <v/>
      </c>
      <c r="V39" t="str" cm="1">
        <f t="array" ref="V39">IF(O39="","",IF(OR(O39="SET",O39="CJMP",O39="JMP"),"",IF(Q39="","0000",_xlfn.SWITCH(Q39,"RA","0000","RB","0010","RC","0100","RD","0110","RE","1000","RF","1010","RG","1100","RH","1110",""))))</f>
        <v/>
      </c>
      <c r="W39" t="str" cm="1">
        <f t="array" ref="W39">IF(OR(O39="JMP",O39="AJMP"),"1110",IF(R39="","",_xlfn.SWITCH(R39,"RA","0000","RB","0010","RC","0100","RD","0110","RE","1000","RF","1010","RG","1100","RH","1110")))</f>
        <v/>
      </c>
      <c r="X39" t="str">
        <f t="shared" si="7"/>
        <v/>
      </c>
      <c r="Y39" t="str">
        <f t="shared" ref="Y39:Y54" si="11">_xlfn.CONCAT(BIN2HEX(LEFT(X39,8),2),BIN2HEX(RIGHT(X39,8),2))</f>
        <v>0000</v>
      </c>
    </row>
    <row r="40" spans="1:25" x14ac:dyDescent="0.2">
      <c r="A40">
        <f t="shared" si="10"/>
        <v>34</v>
      </c>
      <c r="N40" t="str">
        <f t="shared" si="0"/>
        <v/>
      </c>
      <c r="O40" t="str">
        <f t="shared" si="1"/>
        <v/>
      </c>
      <c r="P40" t="str">
        <f t="shared" si="2"/>
        <v/>
      </c>
      <c r="Q40" t="str">
        <f t="shared" si="3"/>
        <v/>
      </c>
      <c r="R40" t="str">
        <f t="shared" si="4"/>
        <v/>
      </c>
      <c r="S40" s="3" t="str">
        <f t="shared" si="5"/>
        <v/>
      </c>
      <c r="T40" t="str" cm="1">
        <f t="array" ref="T40">_xlfn.SWITCH(O40,"COM","0000","SUB","0001","ADD","0010","DEC","0011","INC","0100","NOT","0101","AND","0110","ORR","0111","SLT","1000","SRT","1001","MOV","1010","SET","1011","SBT","1100","SGT","1101","JMP","1011","AJMP","1110","CMOV","1110","CJMP","1111","")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0" t="str" cm="1">
        <f t="array" ref="U40">IF(OR(O40="CJMP",O40="JMP",O40="SET"),IF(LEFT(P40,1)=":",DEC2BIN(_xlfn.XLOOKUP(P40,$B$6:$B$303,$A$6:$A$303),8),DEC2BIN(P40,8)),IF(O40="SET",DEC2BIN(P40,8),_xlfn.SWITCH(P40,"RA","0000","RB","0010","RC","0100","RD","0110","RE","1000","RF","1010","RG","1100","RH","1110","")))</f>
        <v/>
      </c>
      <c r="V40" t="str" cm="1">
        <f t="array" ref="V40">IF(O40="","",IF(OR(O40="SET",O40="CJMP",O40="JMP"),"",IF(Q40="","0000",_xlfn.SWITCH(Q40,"RA","0000","RB","0010","RC","0100","RD","0110","RE","1000","RF","1010","RG","1100","RH","1110",""))))</f>
        <v/>
      </c>
      <c r="W40" t="str" cm="1">
        <f t="array" ref="W40">IF(OR(O40="JMP",O40="AJMP"),"1110",IF(R40="","",_xlfn.SWITCH(R40,"RA","0000","RB","0010","RC","0100","RD","0110","RE","1000","RF","1010","RG","1100","RH","1110")))</f>
        <v/>
      </c>
      <c r="X40" t="str">
        <f t="shared" si="7"/>
        <v/>
      </c>
      <c r="Y40" t="str">
        <f t="shared" si="11"/>
        <v>0000</v>
      </c>
    </row>
    <row r="41" spans="1:25" x14ac:dyDescent="0.2">
      <c r="A41">
        <f t="shared" si="10"/>
        <v>35</v>
      </c>
      <c r="N41" t="str">
        <f t="shared" si="0"/>
        <v/>
      </c>
      <c r="O41" t="str">
        <f t="shared" si="1"/>
        <v/>
      </c>
      <c r="P41" t="str">
        <f t="shared" si="2"/>
        <v/>
      </c>
      <c r="Q41" t="str">
        <f t="shared" si="3"/>
        <v/>
      </c>
      <c r="R41" t="str">
        <f t="shared" si="4"/>
        <v/>
      </c>
      <c r="S41" s="3" t="str">
        <f t="shared" si="5"/>
        <v/>
      </c>
      <c r="T41" t="str" cm="1">
        <f t="array" ref="T41">_xlfn.SWITCH(O41,"COM","0000","SUB","0001","ADD","0010","DEC","0011","INC","0100","NOT","0101","AND","0110","ORR","0111","SLT","1000","SRT","1001","MOV","1010","SET","1011","SBT","1100","SGT","1101","JMP","1011","AJMP","1110","CMOV","1110","CJMP","1111","")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1" t="str" cm="1">
        <f t="array" ref="U41">IF(OR(O41="CJMP",O41="JMP",O41="SET"),IF(LEFT(P41,1)=":",DEC2BIN(_xlfn.XLOOKUP(P41,$B$6:$B$303,$A$6:$A$303),8),DEC2BIN(P41,8)),IF(O41="SET",DEC2BIN(P41,8),_xlfn.SWITCH(P41,"RA","0000","RB","0010","RC","0100","RD","0110","RE","1000","RF","1010","RG","1100","RH","1110","")))</f>
        <v/>
      </c>
      <c r="V41" t="str" cm="1">
        <f t="array" ref="V41">IF(O41="","",IF(OR(O41="SET",O41="CJMP",O41="JMP"),"",IF(Q41="","0000",_xlfn.SWITCH(Q41,"RA","0000","RB","0010","RC","0100","RD","0110","RE","1000","RF","1010","RG","1100","RH","1110",""))))</f>
        <v/>
      </c>
      <c r="W41" t="str" cm="1">
        <f t="array" ref="W41">IF(OR(O41="JMP",O41="AJMP"),"1110",IF(R41="","",_xlfn.SWITCH(R41,"RA","0000","RB","0010","RC","0100","RD","0110","RE","1000","RF","1010","RG","1100","RH","1110")))</f>
        <v/>
      </c>
      <c r="X41" t="str">
        <f t="shared" si="7"/>
        <v/>
      </c>
      <c r="Y41" t="str">
        <f t="shared" si="11"/>
        <v>0000</v>
      </c>
    </row>
    <row r="42" spans="1:25" x14ac:dyDescent="0.2">
      <c r="A42">
        <f t="shared" si="10"/>
        <v>36</v>
      </c>
      <c r="N42" t="str">
        <f t="shared" si="0"/>
        <v/>
      </c>
      <c r="O42" t="str">
        <f t="shared" si="1"/>
        <v/>
      </c>
      <c r="P42" t="str">
        <f t="shared" si="2"/>
        <v/>
      </c>
      <c r="Q42" t="str">
        <f t="shared" si="3"/>
        <v/>
      </c>
      <c r="R42" t="str">
        <f t="shared" si="4"/>
        <v/>
      </c>
      <c r="S42" s="3" t="str">
        <f t="shared" si="5"/>
        <v/>
      </c>
      <c r="T42" t="str" cm="1">
        <f t="array" ref="T42">_xlfn.SWITCH(O42,"COM","0000","SUB","0001","ADD","0010","DEC","0011","INC","0100","NOT","0101","AND","0110","ORR","0111","SLT","1000","SRT","1001","MOV","1010","SET","1011","SBT","1100","SGT","1101","JMP","1011","AJMP","1110","CMOV","1110","CJMP","1111","")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2" t="str" cm="1">
        <f t="array" ref="U42">IF(OR(O42="CJMP",O42="JMP",O42="SET"),IF(LEFT(P42,1)=":",DEC2BIN(_xlfn.XLOOKUP(P42,$B$6:$B$303,$A$6:$A$303),8),DEC2BIN(P42,8)),IF(O42="SET",DEC2BIN(P42,8),_xlfn.SWITCH(P42,"RA","0000","RB","0010","RC","0100","RD","0110","RE","1000","RF","1010","RG","1100","RH","1110","")))</f>
        <v/>
      </c>
      <c r="V42" t="str" cm="1">
        <f t="array" ref="V42">IF(O42="","",IF(OR(O42="SET",O42="CJMP",O42="JMP"),"",IF(Q42="","0000",_xlfn.SWITCH(Q42,"RA","0000","RB","0010","RC","0100","RD","0110","RE","1000","RF","1010","RG","1100","RH","1110",""))))</f>
        <v/>
      </c>
      <c r="W42" t="str" cm="1">
        <f t="array" ref="W42">IF(OR(O42="JMP",O42="AJMP"),"1110",IF(R42="","",_xlfn.SWITCH(R42,"RA","0000","RB","0010","RC","0100","RD","0110","RE","1000","RF","1010","RG","1100","RH","1110")))</f>
        <v/>
      </c>
      <c r="X42" t="str">
        <f t="shared" si="7"/>
        <v/>
      </c>
      <c r="Y42" t="str">
        <f t="shared" si="11"/>
        <v>0000</v>
      </c>
    </row>
    <row r="43" spans="1:25" x14ac:dyDescent="0.2">
      <c r="A43">
        <f t="shared" si="10"/>
        <v>37</v>
      </c>
      <c r="N43" t="str">
        <f t="shared" si="0"/>
        <v/>
      </c>
      <c r="O43" t="str">
        <f t="shared" si="1"/>
        <v/>
      </c>
      <c r="P43" t="str">
        <f t="shared" si="2"/>
        <v/>
      </c>
      <c r="Q43" t="str">
        <f t="shared" si="3"/>
        <v/>
      </c>
      <c r="R43" t="str">
        <f t="shared" si="4"/>
        <v/>
      </c>
      <c r="S43" s="3" t="str">
        <f t="shared" si="5"/>
        <v/>
      </c>
      <c r="T43" t="str" cm="1">
        <f t="array" ref="T43">_xlfn.SWITCH(O43,"COM","0000","SUB","0001","ADD","0010","DEC","0011","INC","0100","NOT","0101","AND","0110","ORR","0111","SLT","1000","SRT","1001","MOV","1010","SET","1011","SBT","1100","SGT","1101","JMP","1011","AJMP","1110","CMOV","1110","CJMP","1111","")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3" t="str" cm="1">
        <f t="array" ref="U43">IF(OR(O43="CJMP",O43="JMP",O43="SET"),IF(LEFT(P43,1)=":",DEC2BIN(_xlfn.XLOOKUP(P43,$B$6:$B$303,$A$6:$A$303),8),DEC2BIN(P43,8)),IF(O43="SET",DEC2BIN(P43,8),_xlfn.SWITCH(P43,"RA","0000","RB","0010","RC","0100","RD","0110","RE","1000","RF","1010","RG","1100","RH","1110","")))</f>
        <v/>
      </c>
      <c r="V43" t="str" cm="1">
        <f t="array" ref="V43">IF(O43="","",IF(OR(O43="SET",O43="CJMP",O43="JMP"),"",IF(Q43="","0000",_xlfn.SWITCH(Q43,"RA","0000","RB","0010","RC","0100","RD","0110","RE","1000","RF","1010","RG","1100","RH","1110",""))))</f>
        <v/>
      </c>
      <c r="W43" t="str" cm="1">
        <f t="array" ref="W43">IF(OR(O43="JMP",O43="AJMP"),"1110",IF(R43="","",_xlfn.SWITCH(R43,"RA","0000","RB","0010","RC","0100","RD","0110","RE","1000","RF","1010","RG","1100","RH","1110")))</f>
        <v/>
      </c>
      <c r="X43" t="str">
        <f t="shared" si="7"/>
        <v/>
      </c>
      <c r="Y43" t="str">
        <f t="shared" si="11"/>
        <v>0000</v>
      </c>
    </row>
    <row r="44" spans="1:25" x14ac:dyDescent="0.2">
      <c r="A44">
        <f t="shared" si="10"/>
        <v>38</v>
      </c>
      <c r="N44" t="str">
        <f t="shared" si="0"/>
        <v/>
      </c>
      <c r="O44" t="str">
        <f t="shared" si="1"/>
        <v/>
      </c>
      <c r="P44" t="str">
        <f t="shared" si="2"/>
        <v/>
      </c>
      <c r="Q44" t="str">
        <f t="shared" si="3"/>
        <v/>
      </c>
      <c r="R44" t="str">
        <f t="shared" si="4"/>
        <v/>
      </c>
      <c r="S44" s="3" t="str">
        <f t="shared" si="5"/>
        <v/>
      </c>
      <c r="T44" t="str" cm="1">
        <f t="array" ref="T44">_xlfn.SWITCH(O44,"COM","0000","SUB","0001","ADD","0010","DEC","0011","INC","0100","NOT","0101","AND","0110","ORR","0111","SLT","1000","SRT","1001","MOV","1010","SET","1011","SBT","1100","SGT","1101","JMP","1011","AJMP","1110","CMOV","1110","CJMP","1111","")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4" t="str" cm="1">
        <f t="array" ref="U44">IF(OR(O44="CJMP",O44="JMP",O44="SET"),IF(LEFT(P44,1)=":",DEC2BIN(_xlfn.XLOOKUP(P44,$B$6:$B$303,$A$6:$A$303),8),DEC2BIN(P44,8)),IF(O44="SET",DEC2BIN(P44,8),_xlfn.SWITCH(P44,"RA","0000","RB","0010","RC","0100","RD","0110","RE","1000","RF","1010","RG","1100","RH","1110","")))</f>
        <v/>
      </c>
      <c r="V44" t="str" cm="1">
        <f t="array" ref="V44">IF(O44="","",IF(OR(O44="SET",O44="CJMP",O44="JMP"),"",IF(Q44="","0000",_xlfn.SWITCH(Q44,"RA","0000","RB","0010","RC","0100","RD","0110","RE","1000","RF","1010","RG","1100","RH","1110",""))))</f>
        <v/>
      </c>
      <c r="W44" t="str" cm="1">
        <f t="array" ref="W44">IF(OR(O44="JMP",O44="AJMP"),"1110",IF(R44="","",_xlfn.SWITCH(R44,"RA","0000","RB","0010","RC","0100","RD","0110","RE","1000","RF","1010","RG","1100","RH","1110")))</f>
        <v/>
      </c>
      <c r="X44" t="str">
        <f t="shared" si="7"/>
        <v/>
      </c>
      <c r="Y44" t="str">
        <f t="shared" si="11"/>
        <v>0000</v>
      </c>
    </row>
    <row r="45" spans="1:25" x14ac:dyDescent="0.2">
      <c r="A45">
        <f t="shared" si="10"/>
        <v>39</v>
      </c>
      <c r="N45" t="str">
        <f t="shared" si="0"/>
        <v/>
      </c>
      <c r="O45" t="str">
        <f t="shared" si="1"/>
        <v/>
      </c>
      <c r="P45" t="str">
        <f t="shared" si="2"/>
        <v/>
      </c>
      <c r="Q45" t="str">
        <f t="shared" si="3"/>
        <v/>
      </c>
      <c r="R45" t="str">
        <f t="shared" si="4"/>
        <v/>
      </c>
      <c r="S45" s="3" t="str">
        <f t="shared" si="5"/>
        <v/>
      </c>
      <c r="T45" t="str" cm="1">
        <f t="array" ref="T45">_xlfn.SWITCH(O45,"COM","0000","SUB","0001","ADD","0010","DEC","0011","INC","0100","NOT","0101","AND","0110","ORR","0111","SLT","1000","SRT","1001","MOV","1010","SET","1011","SBT","1100","SGT","1101","JMP","1011","AJMP","1110","CMOV","1110","CJMP","1111","")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5" t="str" cm="1">
        <f t="array" ref="U45">IF(OR(O45="CJMP",O45="JMP",O45="SET"),IF(LEFT(P45,1)=":",DEC2BIN(_xlfn.XLOOKUP(P45,$B$6:$B$303,$A$6:$A$303),8),DEC2BIN(P45,8)),IF(O45="SET",DEC2BIN(P45,8),_xlfn.SWITCH(P45,"RA","0000","RB","0010","RC","0100","RD","0110","RE","1000","RF","1010","RG","1100","RH","1110","")))</f>
        <v/>
      </c>
      <c r="V45" t="str" cm="1">
        <f t="array" ref="V45">IF(O45="","",IF(OR(O45="SET",O45="CJMP",O45="JMP"),"",IF(Q45="","0000",_xlfn.SWITCH(Q45,"RA","0000","RB","0010","RC","0100","RD","0110","RE","1000","RF","1010","RG","1100","RH","1110",""))))</f>
        <v/>
      </c>
      <c r="W45" t="str" cm="1">
        <f t="array" ref="W45">IF(OR(O45="JMP",O45="AJMP"),"1110",IF(R45="","",_xlfn.SWITCH(R45,"RA","0000","RB","0010","RC","0100","RD","0110","RE","1000","RF","1010","RG","1100","RH","1110")))</f>
        <v/>
      </c>
      <c r="X45" t="str">
        <f t="shared" si="7"/>
        <v/>
      </c>
      <c r="Y45" t="str">
        <f t="shared" si="11"/>
        <v>0000</v>
      </c>
    </row>
    <row r="46" spans="1:25" x14ac:dyDescent="0.2">
      <c r="A46">
        <f t="shared" si="10"/>
        <v>40</v>
      </c>
      <c r="N46" t="str">
        <f t="shared" si="0"/>
        <v/>
      </c>
      <c r="O46" t="str">
        <f t="shared" si="1"/>
        <v/>
      </c>
      <c r="P46" t="str">
        <f t="shared" si="2"/>
        <v/>
      </c>
      <c r="Q46" t="str">
        <f t="shared" si="3"/>
        <v/>
      </c>
      <c r="R46" t="str">
        <f t="shared" si="4"/>
        <v/>
      </c>
      <c r="S46" s="3" t="str">
        <f t="shared" si="5"/>
        <v/>
      </c>
      <c r="T46" t="str" cm="1">
        <f t="array" ref="T46">_xlfn.SWITCH(O46,"COM","0000","SUB","0001","ADD","0010","DEC","0011","INC","0100","NOT","0101","AND","0110","ORR","0111","SLT","1000","SRT","1001","MOV","1010","SET","1011","SBT","1100","SGT","1101","JMP","1011","AJMP","1110","CMOV","1110","CJMP","1111","")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6" t="str" cm="1">
        <f t="array" ref="U46">IF(OR(O46="CJMP",O46="JMP",O46="SET"),IF(LEFT(P46,1)=":",DEC2BIN(_xlfn.XLOOKUP(P46,$B$6:$B$303,$A$6:$A$303),8),DEC2BIN(P46,8)),IF(O46="SET",DEC2BIN(P46,8),_xlfn.SWITCH(P46,"RA","0000","RB","0010","RC","0100","RD","0110","RE","1000","RF","1010","RG","1100","RH","1110","")))</f>
        <v/>
      </c>
      <c r="V46" t="str" cm="1">
        <f t="array" ref="V46">IF(O46="","",IF(OR(O46="SET",O46="CJMP",O46="JMP"),"",IF(Q46="","0000",_xlfn.SWITCH(Q46,"RA","0000","RB","0010","RC","0100","RD","0110","RE","1000","RF","1010","RG","1100","RH","1110",""))))</f>
        <v/>
      </c>
      <c r="W46" t="str" cm="1">
        <f t="array" ref="W46">IF(OR(O46="JMP",O46="AJMP"),"1110",IF(R46="","",_xlfn.SWITCH(R46,"RA","0000","RB","0010","RC","0100","RD","0110","RE","1000","RF","1010","RG","1100","RH","1110")))</f>
        <v/>
      </c>
      <c r="X46" t="str">
        <f t="shared" si="7"/>
        <v/>
      </c>
      <c r="Y46" t="str">
        <f t="shared" si="11"/>
        <v>0000</v>
      </c>
    </row>
    <row r="47" spans="1:25" x14ac:dyDescent="0.2">
      <c r="A47">
        <f t="shared" si="10"/>
        <v>41</v>
      </c>
      <c r="N47" t="str">
        <f t="shared" si="0"/>
        <v/>
      </c>
      <c r="O47" t="str">
        <f t="shared" si="1"/>
        <v/>
      </c>
      <c r="P47" t="str">
        <f t="shared" si="2"/>
        <v/>
      </c>
      <c r="Q47" t="str">
        <f t="shared" si="3"/>
        <v/>
      </c>
      <c r="R47" t="str">
        <f t="shared" si="4"/>
        <v/>
      </c>
      <c r="S47" s="3" t="str">
        <f t="shared" si="5"/>
        <v/>
      </c>
      <c r="T47" t="str" cm="1">
        <f t="array" ref="T47">_xlfn.SWITCH(O47,"COM","0000","SUB","0001","ADD","0010","DEC","0011","INC","0100","NOT","0101","AND","0110","ORR","0111","SLT","1000","SRT","1001","MOV","1010","SET","1011","SBT","1100","SGT","1101","JMP","1011","AJMP","1110","CMOV","1110","CJMP","1111","")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7" t="str" cm="1">
        <f t="array" ref="U47">IF(OR(O47="CJMP",O47="JMP",O47="SET"),IF(LEFT(P47,1)=":",DEC2BIN(_xlfn.XLOOKUP(P47,$B$6:$B$303,$A$6:$A$303),8),DEC2BIN(P47,8)),IF(O47="SET",DEC2BIN(P47,8),_xlfn.SWITCH(P47,"RA","0000","RB","0010","RC","0100","RD","0110","RE","1000","RF","1010","RG","1100","RH","1110","")))</f>
        <v/>
      </c>
      <c r="V47" t="str" cm="1">
        <f t="array" ref="V47">IF(O47="","",IF(OR(O47="SET",O47="CJMP",O47="JMP"),"",IF(Q47="","0000",_xlfn.SWITCH(Q47,"RA","0000","RB","0010","RC","0100","RD","0110","RE","1000","RF","1010","RG","1100","RH","1110",""))))</f>
        <v/>
      </c>
      <c r="W47" t="str" cm="1">
        <f t="array" ref="W47">IF(OR(O47="JMP",O47="AJMP"),"1110",IF(R47="","",_xlfn.SWITCH(R47,"RA","0000","RB","0010","RC","0100","RD","0110","RE","1000","RF","1010","RG","1100","RH","1110")))</f>
        <v/>
      </c>
      <c r="X47" t="str">
        <f t="shared" si="7"/>
        <v/>
      </c>
      <c r="Y47" t="str">
        <f t="shared" si="11"/>
        <v>0000</v>
      </c>
    </row>
    <row r="48" spans="1:25" x14ac:dyDescent="0.2">
      <c r="A48">
        <f t="shared" si="10"/>
        <v>42</v>
      </c>
      <c r="N48" t="str">
        <f t="shared" si="0"/>
        <v/>
      </c>
      <c r="O48" t="str">
        <f t="shared" si="1"/>
        <v/>
      </c>
      <c r="P48" t="str">
        <f t="shared" si="2"/>
        <v/>
      </c>
      <c r="Q48" t="str">
        <f t="shared" si="3"/>
        <v/>
      </c>
      <c r="R48" t="str">
        <f t="shared" si="4"/>
        <v/>
      </c>
      <c r="S48" s="3" t="str">
        <f t="shared" si="5"/>
        <v/>
      </c>
      <c r="T48" t="str" cm="1">
        <f t="array" ref="T48">_xlfn.SWITCH(O48,"COM","0000","SUB","0001","ADD","0010","DEC","0011","INC","0100","NOT","0101","AND","0110","ORR","0111","SLT","1000","SRT","1001","MOV","1010","SET","1011","SBT","1100","SGT","1101","JMP","1011","AJMP","1110","CMOV","1110","CJMP","1111","")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8" t="str" cm="1">
        <f t="array" ref="U48">IF(OR(O48="CJMP",O48="JMP",O48="SET"),IF(LEFT(P48,1)=":",DEC2BIN(_xlfn.XLOOKUP(P48,$B$6:$B$303,$A$6:$A$303),8),DEC2BIN(P48,8)),IF(O48="SET",DEC2BIN(P48,8),_xlfn.SWITCH(P48,"RA","0000","RB","0010","RC","0100","RD","0110","RE","1000","RF","1010","RG","1100","RH","1110","")))</f>
        <v/>
      </c>
      <c r="V48" t="str" cm="1">
        <f t="array" ref="V48">IF(O48="","",IF(OR(O48="SET",O48="CJMP",O48="JMP"),"",IF(Q48="","0000",_xlfn.SWITCH(Q48,"RA","0000","RB","0010","RC","0100","RD","0110","RE","1000","RF","1010","RG","1100","RH","1110",""))))</f>
        <v/>
      </c>
      <c r="W48" t="str" cm="1">
        <f t="array" ref="W48">IF(OR(O48="JMP",O48="AJMP"),"1110",IF(R48="","",_xlfn.SWITCH(R48,"RA","0000","RB","0010","RC","0100","RD","0110","RE","1000","RF","1010","RG","1100","RH","1110")))</f>
        <v/>
      </c>
      <c r="X48" t="str">
        <f t="shared" si="7"/>
        <v/>
      </c>
      <c r="Y48" t="str">
        <f t="shared" si="11"/>
        <v>0000</v>
      </c>
    </row>
    <row r="49" spans="1:25" x14ac:dyDescent="0.2">
      <c r="A49">
        <f t="shared" si="10"/>
        <v>43</v>
      </c>
      <c r="N49" t="str">
        <f t="shared" si="0"/>
        <v/>
      </c>
      <c r="O49" t="str">
        <f t="shared" si="1"/>
        <v/>
      </c>
      <c r="P49" t="str">
        <f t="shared" si="2"/>
        <v/>
      </c>
      <c r="Q49" t="str">
        <f t="shared" si="3"/>
        <v/>
      </c>
      <c r="R49" t="str">
        <f t="shared" si="4"/>
        <v/>
      </c>
      <c r="S49" s="3" t="str">
        <f t="shared" si="5"/>
        <v/>
      </c>
      <c r="T49" t="str" cm="1">
        <f t="array" ref="T49">_xlfn.SWITCH(O49,"COM","0000","SUB","0001","ADD","0010","DEC","0011","INC","0100","NOT","0101","AND","0110","ORR","0111","SLT","1000","SRT","1001","MOV","1010","SET","1011","SBT","1100","SGT","1101","JMP","1011","AJMP","1110","CMOV","1110","CJMP","1111","")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9" t="str" cm="1">
        <f t="array" ref="U49">IF(OR(O49="CJMP",O49="JMP",O49="SET"),IF(LEFT(P49,1)=":",DEC2BIN(_xlfn.XLOOKUP(P49,$B$6:$B$303,$A$6:$A$303),8),DEC2BIN(P49,8)),IF(O49="SET",DEC2BIN(P49,8),_xlfn.SWITCH(P49,"RA","0000","RB","0010","RC","0100","RD","0110","RE","1000","RF","1010","RG","1100","RH","1110","")))</f>
        <v/>
      </c>
      <c r="V49" t="str" cm="1">
        <f t="array" ref="V49">IF(O49="","",IF(OR(O49="SET",O49="CJMP",O49="JMP"),"",IF(Q49="","0000",_xlfn.SWITCH(Q49,"RA","0000","RB","0010","RC","0100","RD","0110","RE","1000","RF","1010","RG","1100","RH","1110",""))))</f>
        <v/>
      </c>
      <c r="W49" t="str" cm="1">
        <f t="array" ref="W49">IF(OR(O49="JMP",O49="AJMP"),"1110",IF(R49="","",_xlfn.SWITCH(R49,"RA","0000","RB","0010","RC","0100","RD","0110","RE","1000","RF","1010","RG","1100","RH","1110")))</f>
        <v/>
      </c>
      <c r="X49" t="str">
        <f t="shared" si="7"/>
        <v/>
      </c>
      <c r="Y49" t="str">
        <f t="shared" si="11"/>
        <v>0000</v>
      </c>
    </row>
    <row r="50" spans="1:25" x14ac:dyDescent="0.2">
      <c r="A50">
        <f t="shared" si="10"/>
        <v>44</v>
      </c>
      <c r="N50" t="str">
        <f t="shared" si="0"/>
        <v/>
      </c>
      <c r="O50" t="str">
        <f t="shared" si="1"/>
        <v/>
      </c>
      <c r="P50" t="str">
        <f t="shared" si="2"/>
        <v/>
      </c>
      <c r="Q50" t="str">
        <f>IF(IFERROR(FIND($O50,"CJMP,SET,MOV,SLT,SRT,INC"),0)&gt;0,"",TRIM(MID(SUBSTITUTE($N50," ",REPT(" ",999)),3*999-998,999)))</f>
        <v/>
      </c>
      <c r="R50" t="str">
        <f>IF(IFERROR(FIND($O50,"CJMP,SET,MOV,SLT,SRT,INC"),0)&gt;0,TRIM(MID(SUBSTITUTE($N50," ",REPT(" ",999)),3*999-998,999)),TRIM(MID(SUBSTITUTE($N50," ",REPT(" ",999)),4*999-998,999)))</f>
        <v/>
      </c>
      <c r="S50" s="3" t="str">
        <f t="shared" si="5"/>
        <v/>
      </c>
      <c r="T50" t="str" cm="1">
        <f t="array" ref="T50">_xlfn.SWITCH(O50,"COM","0000","SUB","0001","ADD","0010","DEC","0011","INC","0100","NOT","0101","AND","0110","ORR","0111","SLT","1000","SRT","1001","MOV","1010","SET","1011","SBT","1100","SGT","1101","JMP","1011","AJMP","1110","CMOV","1110","CJMP","1111","")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0" t="str" cm="1">
        <f t="array" ref="U50">IF(OR(O50="CJMP",O50="JMP",O50="SET"),IF(LEFT(P50,1)=":",DEC2BIN(_xlfn.XLOOKUP(P50,$B$6:$B$303,$A$6:$A$303),8),DEC2BIN(P50,8)),IF(O50="SET",DEC2BIN(P50,8),_xlfn.SWITCH(P50,"RA","0000","RB","0010","RC","0100","RD","0110","RE","1000","RF","1010","RG","1100","RH","1110","")))</f>
        <v/>
      </c>
      <c r="V50" t="str" cm="1">
        <f t="array" ref="V50">IF(O50="","",IF(OR(O50="SET",O50="CJMP",O50="JMP"),"",IF(Q50="","0000",_xlfn.SWITCH(Q50,"RA","0000","RB","0010","RC","0100","RD","0110","RE","1000","RF","1010","RG","1100","RH","1110",""))))</f>
        <v/>
      </c>
      <c r="W50" t="str" cm="1">
        <f t="array" ref="W50">IF(OR(O50="JMP",O50="AJMP"),"1110",IF(R50="","",_xlfn.SWITCH(R50,"RA","0000","RB","0010","RC","0100","RD","0110","RE","1000","RF","1010","RG","1100","RH","1110")))</f>
        <v/>
      </c>
      <c r="X50" t="str">
        <f t="shared" si="7"/>
        <v/>
      </c>
      <c r="Y50" t="str">
        <f t="shared" si="11"/>
        <v>0000</v>
      </c>
    </row>
    <row r="51" spans="1:25" x14ac:dyDescent="0.2">
      <c r="A51">
        <f t="shared" si="10"/>
        <v>45</v>
      </c>
      <c r="N51" t="str">
        <f t="shared" si="0"/>
        <v/>
      </c>
      <c r="O51" t="str">
        <f t="shared" si="1"/>
        <v/>
      </c>
      <c r="P51" t="str">
        <f t="shared" si="2"/>
        <v/>
      </c>
      <c r="Q51" t="str">
        <f t="shared" ref="Q51:Q114" si="12">IF(IFERROR(FIND($O51,"CJMP,SET,MOV,SLT,SRT,INC"),0)&gt;0,"",TRIM(MID(SUBSTITUTE($N51," ",REPT(" ",999)),3*999-998,999)))</f>
        <v/>
      </c>
      <c r="R51" t="str">
        <f t="shared" ref="R51:R114" si="13">IF(IFERROR(FIND($O51,"CJMP,SET,MOV,SLT,SRT,INC"),0)&gt;0,TRIM(MID(SUBSTITUTE($N51," ",REPT(" ",999)),3*999-998,999)),TRIM(MID(SUBSTITUTE($N51," ",REPT(" ",999)),4*999-998,999)))</f>
        <v/>
      </c>
      <c r="S51" s="3" t="str">
        <f t="shared" si="5"/>
        <v/>
      </c>
      <c r="T51" t="str" cm="1">
        <f t="array" ref="T51">_xlfn.SWITCH(O51,"COM","0000","SUB","0001","ADD","0010","DEC","0011","INC","0100","NOT","0101","AND","0110","ORR","0111","SLT","1000","SRT","1001","MOV","1010","SET","1011","SBT","1100","SGT","1101","JMP","1011","AJMP","1110","CMOV","1110","CJMP","1111","")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1" t="str" cm="1">
        <f t="array" ref="U51">IF(OR(O51="CJMP",O51="JMP",O51="SET"),IF(LEFT(P51,1)=":",DEC2BIN(_xlfn.XLOOKUP(P51,$B$6:$B$303,$A$6:$A$303),8),DEC2BIN(P51,8)),IF(O51="SET",DEC2BIN(P51,8),_xlfn.SWITCH(P51,"RA","0000","RB","0010","RC","0100","RD","0110","RE","1000","RF","1010","RG","1100","RH","1110","")))</f>
        <v/>
      </c>
      <c r="V51" t="str" cm="1">
        <f t="array" ref="V51">IF(O51="","",IF(OR(O51="SET",O51="CJMP",O51="JMP"),"",IF(Q51="","0000",_xlfn.SWITCH(Q51,"RA","0000","RB","0010","RC","0100","RD","0110","RE","1000","RF","1010","RG","1100","RH","1110",""))))</f>
        <v/>
      </c>
      <c r="W51" t="str" cm="1">
        <f t="array" ref="W51">IF(OR(O51="JMP",O51="AJMP"),"1110",IF(R51="","",_xlfn.SWITCH(R51,"RA","0000","RB","0010","RC","0100","RD","0110","RE","1000","RF","1010","RG","1100","RH","1110")))</f>
        <v/>
      </c>
      <c r="X51" t="str">
        <f t="shared" si="7"/>
        <v/>
      </c>
      <c r="Y51" t="str">
        <f t="shared" si="11"/>
        <v>0000</v>
      </c>
    </row>
    <row r="52" spans="1:25" x14ac:dyDescent="0.2">
      <c r="A52">
        <f t="shared" si="10"/>
        <v>46</v>
      </c>
      <c r="B52" s="2"/>
      <c r="C52" s="2"/>
      <c r="N52" t="str">
        <f t="shared" si="0"/>
        <v/>
      </c>
      <c r="O52" t="str">
        <f t="shared" si="1"/>
        <v/>
      </c>
      <c r="P52" t="str">
        <f t="shared" si="2"/>
        <v/>
      </c>
      <c r="Q52" t="str">
        <f t="shared" si="12"/>
        <v/>
      </c>
      <c r="R52" t="str">
        <f t="shared" si="13"/>
        <v/>
      </c>
      <c r="S52" s="3" t="str">
        <f t="shared" si="5"/>
        <v/>
      </c>
      <c r="T52" t="str" cm="1">
        <f t="array" ref="T52">_xlfn.SWITCH(O52,"COM","0000","SUB","0001","ADD","0010","DEC","0011","INC","0100","NOT","0101","AND","0110","ORR","0111","SLT","1000","SRT","1001","MOV","1010","SET","1011","SBT","1100","SGT","1101","JMP","1011","AJMP","1110","CMOV","1110","CJMP","1111","")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2" t="str" cm="1">
        <f t="array" ref="U52">IF(OR(O52="CJMP",O52="JMP",O52="SET"),IF(LEFT(P52,1)=":",DEC2BIN(_xlfn.XLOOKUP(P52,$B$6:$B$303,$A$6:$A$303),8),DEC2BIN(P52,8)),IF(O52="SET",DEC2BIN(P52,8),_xlfn.SWITCH(P52,"RA","0000","RB","0010","RC","0100","RD","0110","RE","1000","RF","1010","RG","1100","RH","1110","")))</f>
        <v/>
      </c>
      <c r="V52" t="str" cm="1">
        <f t="array" ref="V52">IF(O52="","",IF(OR(O52="SET",O52="CJMP",O52="JMP"),"",IF(Q52="","0000",_xlfn.SWITCH(Q52,"RA","0000","RB","0010","RC","0100","RD","0110","RE","1000","RF","1010","RG","1100","RH","1110",""))))</f>
        <v/>
      </c>
      <c r="W52" t="str" cm="1">
        <f t="array" ref="W52">IF(OR(O52="JMP",O52="AJMP"),"1110",IF(R52="","",_xlfn.SWITCH(R52,"RA","0000","RB","0010","RC","0100","RD","0110","RE","1000","RF","1010","RG","1100","RH","1110")))</f>
        <v/>
      </c>
      <c r="X52" t="str">
        <f t="shared" si="7"/>
        <v/>
      </c>
      <c r="Y52" t="str">
        <f t="shared" si="11"/>
        <v>0000</v>
      </c>
    </row>
    <row r="53" spans="1:25" x14ac:dyDescent="0.2">
      <c r="A53">
        <f t="shared" si="10"/>
        <v>47</v>
      </c>
      <c r="N53" t="str">
        <f t="shared" si="0"/>
        <v/>
      </c>
      <c r="O53" t="str">
        <f t="shared" si="1"/>
        <v/>
      </c>
      <c r="P53" t="str">
        <f t="shared" si="2"/>
        <v/>
      </c>
      <c r="Q53" t="str">
        <f t="shared" si="12"/>
        <v/>
      </c>
      <c r="R53" t="str">
        <f t="shared" si="13"/>
        <v/>
      </c>
      <c r="S53" s="3" t="str">
        <f t="shared" si="5"/>
        <v/>
      </c>
      <c r="T53" t="str" cm="1">
        <f t="array" ref="T53">_xlfn.SWITCH(O53,"COM","0000","SUB","0001","ADD","0010","DEC","0011","INC","0100","NOT","0101","AND","0110","ORR","0111","SLT","1000","SRT","1001","MOV","1010","SET","1011","SBT","1100","SGT","1101","JMP","1011","AJMP","1110","CMOV","1110","CJMP","1111","")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3" t="str" cm="1">
        <f t="array" ref="U53">IF(OR(O53="CJMP",O53="JMP",O53="SET"),IF(LEFT(P53,1)=":",DEC2BIN(_xlfn.XLOOKUP(P53,$B$6:$B$303,$A$6:$A$303),8),DEC2BIN(P53,8)),IF(O53="SET",DEC2BIN(P53,8),_xlfn.SWITCH(P53,"RA","0000","RB","0010","RC","0100","RD","0110","RE","1000","RF","1010","RG","1100","RH","1110","")))</f>
        <v/>
      </c>
      <c r="V53" t="str" cm="1">
        <f t="array" ref="V53">IF(O53="","",IF(OR(O53="SET",O53="CJMP",O53="JMP"),"",IF(Q53="","0000",_xlfn.SWITCH(Q53,"RA","0000","RB","0010","RC","0100","RD","0110","RE","1000","RF","1010","RG","1100","RH","1110",""))))</f>
        <v/>
      </c>
      <c r="W53" t="str" cm="1">
        <f t="array" ref="W53">IF(OR(O53="JMP",O53="AJMP"),"1110",IF(R53="","",_xlfn.SWITCH(R53,"RA","0000","RB","0010","RC","0100","RD","0110","RE","1000","RF","1010","RG","1100","RH","1110")))</f>
        <v/>
      </c>
      <c r="X53" t="str">
        <f t="shared" si="7"/>
        <v/>
      </c>
      <c r="Y53" t="str">
        <f t="shared" si="11"/>
        <v>0000</v>
      </c>
    </row>
    <row r="54" spans="1:25" x14ac:dyDescent="0.2">
      <c r="A54">
        <f t="shared" si="10"/>
        <v>48</v>
      </c>
      <c r="N54" t="str">
        <f t="shared" si="0"/>
        <v/>
      </c>
      <c r="O54" t="str">
        <f t="shared" si="1"/>
        <v/>
      </c>
      <c r="P54" t="str">
        <f t="shared" si="2"/>
        <v/>
      </c>
      <c r="Q54" t="str">
        <f t="shared" si="12"/>
        <v/>
      </c>
      <c r="R54" t="str">
        <f t="shared" si="13"/>
        <v/>
      </c>
      <c r="S54" s="3" t="str">
        <f t="shared" si="5"/>
        <v/>
      </c>
      <c r="T54" t="str" cm="1">
        <f t="array" ref="T54">_xlfn.SWITCH(O54,"COM","0000","SUB","0001","ADD","0010","DEC","0011","INC","0100","NOT","0101","AND","0110","ORR","0111","SLT","1000","SRT","1001","MOV","1010","SET","1011","SBT","1100","SGT","1101","JMP","1011","AJMP","1110","CMOV","1110","CJMP","1111","")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4" t="str" cm="1">
        <f t="array" ref="U54">IF(OR(O54="CJMP",O54="JMP",O54="SET"),IF(LEFT(P54,1)=":",DEC2BIN(_xlfn.XLOOKUP(P54,$B$6:$B$303,$A$6:$A$303),8),DEC2BIN(P54,8)),IF(O54="SET",DEC2BIN(P54,8),_xlfn.SWITCH(P54,"RA","0000","RB","0010","RC","0100","RD","0110","RE","1000","RF","1010","RG","1100","RH","1110","")))</f>
        <v/>
      </c>
      <c r="V54" t="str" cm="1">
        <f t="array" ref="V54">IF(O54="","",IF(OR(O54="SET",O54="CJMP",O54="JMP"),"",IF(Q54="","0000",_xlfn.SWITCH(Q54,"RA","0000","RB","0010","RC","0100","RD","0110","RE","1000","RF","1010","RG","1100","RH","1110",""))))</f>
        <v/>
      </c>
      <c r="W54" t="str" cm="1">
        <f t="array" ref="W54">IF(OR(O54="JMP",O54="AJMP"),"1110",IF(R54="","",_xlfn.SWITCH(R54,"RA","0000","RB","0010","RC","0100","RD","0110","RE","1000","RF","1010","RG","1100","RH","1110")))</f>
        <v/>
      </c>
      <c r="X54" t="str">
        <f t="shared" si="7"/>
        <v/>
      </c>
      <c r="Y54" t="str">
        <f t="shared" si="11"/>
        <v>0000</v>
      </c>
    </row>
    <row r="55" spans="1:25" x14ac:dyDescent="0.2">
      <c r="A55">
        <f t="shared" si="10"/>
        <v>49</v>
      </c>
      <c r="N55" t="str">
        <f t="shared" si="0"/>
        <v/>
      </c>
      <c r="O55" t="str">
        <f t="shared" si="1"/>
        <v/>
      </c>
      <c r="P55" t="str">
        <f t="shared" si="2"/>
        <v/>
      </c>
      <c r="Q55" t="str">
        <f t="shared" si="12"/>
        <v/>
      </c>
      <c r="R55" t="str">
        <f t="shared" si="13"/>
        <v/>
      </c>
      <c r="S55" s="3" t="str">
        <f t="shared" si="5"/>
        <v/>
      </c>
      <c r="T55" t="str" cm="1">
        <f t="array" ref="T55">_xlfn.SWITCH(O55,"COM","0000","SUB","0001","ADD","0010","DEC","0011","INC","0100","NOT","0101","AND","0110","ORR","0111","SLT","1000","SRT","1001","MOV","1010","SET","1011","SBT","1100","SGT","1101","JMP","1011","AJMP","1110","CMOV","1110","CJMP","1111","")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5" t="str" cm="1">
        <f t="array" ref="U55">IF(OR(O55="CJMP",O55="JMP",O55="SET"),IF(LEFT(P55,1)=":",DEC2BIN(_xlfn.XLOOKUP(P55,$B$6:$B$303,$A$6:$A$303),8),DEC2BIN(P55,8)),IF(O55="SET",DEC2BIN(P55,8),_xlfn.SWITCH(P55,"RA","0000","RB","0010","RC","0100","RD","0110","RE","1000","RF","1010","RG","1100","RH","1110","")))</f>
        <v/>
      </c>
      <c r="V55" t="str" cm="1">
        <f t="array" ref="V55">IF(O55="","",IF(OR(O55="SET",O55="CJMP",O55="JMP"),"",IF(Q55="","0000",_xlfn.SWITCH(Q55,"RA","0000","RB","0010","RC","0100","RD","0110","RE","1000","RF","1010","RG","1100","RH","1110",""))))</f>
        <v/>
      </c>
      <c r="W55" t="str" cm="1">
        <f t="array" ref="W55">IF(OR(O55="JMP",O55="AJMP"),"1110",IF(R55="","",_xlfn.SWITCH(R55,"RA","0000","RB","0010","RC","0100","RD","0110","RE","1000","RF","1010","RG","1100","RH","1110")))</f>
        <v/>
      </c>
      <c r="X55" t="str">
        <f t="shared" si="7"/>
        <v/>
      </c>
      <c r="Y55" t="str">
        <f t="shared" ref="Y55:Y70" si="14">_xlfn.CONCAT(BIN2HEX(LEFT(X55,8),2),BIN2HEX(RIGHT(X55,8),2))</f>
        <v>0000</v>
      </c>
    </row>
    <row r="56" spans="1:25" x14ac:dyDescent="0.2">
      <c r="A56">
        <f t="shared" si="10"/>
        <v>50</v>
      </c>
      <c r="N56" t="str">
        <f t="shared" si="0"/>
        <v/>
      </c>
      <c r="O56" t="str">
        <f t="shared" si="1"/>
        <v/>
      </c>
      <c r="P56" t="str">
        <f t="shared" si="2"/>
        <v/>
      </c>
      <c r="Q56" t="str">
        <f t="shared" si="12"/>
        <v/>
      </c>
      <c r="R56" t="str">
        <f t="shared" si="13"/>
        <v/>
      </c>
      <c r="S56" s="3" t="str">
        <f t="shared" si="5"/>
        <v/>
      </c>
      <c r="T56" t="str" cm="1">
        <f t="array" ref="T56">_xlfn.SWITCH(O56,"COM","0000","SUB","0001","ADD","0010","DEC","0011","INC","0100","NOT","0101","AND","0110","ORR","0111","SLT","1000","SRT","1001","MOV","1010","SET","1011","SBT","1100","SGT","1101","JMP","1011","AJMP","1110","CMOV","1110","CJMP","1111","")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6" t="str" cm="1">
        <f t="array" ref="U56">IF(OR(O56="CJMP",O56="JMP",O56="SET"),IF(LEFT(P56,1)=":",DEC2BIN(_xlfn.XLOOKUP(P56,$B$6:$B$303,$A$6:$A$303),8),DEC2BIN(P56,8)),IF(O56="SET",DEC2BIN(P56,8),_xlfn.SWITCH(P56,"RA","0000","RB","0010","RC","0100","RD","0110","RE","1000","RF","1010","RG","1100","RH","1110","")))</f>
        <v/>
      </c>
      <c r="V56" t="str" cm="1">
        <f t="array" ref="V56">IF(O56="","",IF(OR(O56="SET",O56="CJMP",O56="JMP"),"",IF(Q56="","0000",_xlfn.SWITCH(Q56,"RA","0000","RB","0010","RC","0100","RD","0110","RE","1000","RF","1010","RG","1100","RH","1110",""))))</f>
        <v/>
      </c>
      <c r="W56" t="str" cm="1">
        <f t="array" ref="W56">IF(OR(O56="JMP",O56="AJMP"),"1110",IF(R56="","",_xlfn.SWITCH(R56,"RA","0000","RB","0010","RC","0100","RD","0110","RE","1000","RF","1010","RG","1100","RH","1110")))</f>
        <v/>
      </c>
      <c r="X56" t="str">
        <f t="shared" si="7"/>
        <v/>
      </c>
      <c r="Y56" t="str">
        <f t="shared" si="14"/>
        <v>0000</v>
      </c>
    </row>
    <row r="57" spans="1:25" x14ac:dyDescent="0.2">
      <c r="A57">
        <f t="shared" si="10"/>
        <v>51</v>
      </c>
      <c r="N57" t="str">
        <f t="shared" si="0"/>
        <v/>
      </c>
      <c r="O57" t="str">
        <f t="shared" si="1"/>
        <v/>
      </c>
      <c r="P57" t="str">
        <f t="shared" si="2"/>
        <v/>
      </c>
      <c r="Q57" t="str">
        <f t="shared" si="12"/>
        <v/>
      </c>
      <c r="R57" t="str">
        <f t="shared" si="13"/>
        <v/>
      </c>
      <c r="S57" s="3" t="str">
        <f t="shared" si="5"/>
        <v/>
      </c>
      <c r="T57" t="str" cm="1">
        <f t="array" ref="T57">_xlfn.SWITCH(O57,"COM","0000","SUB","0001","ADD","0010","DEC","0011","INC","0100","NOT","0101","AND","0110","ORR","0111","SLT","1000","SRT","1001","MOV","1010","SET","1011","SBT","1100","SGT","1101","JMP","1011","AJMP","1110","CMOV","1110","CJMP","1111","")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7" t="str" cm="1">
        <f t="array" ref="U57">IF(OR(O57="CJMP",O57="JMP",O57="SET"),IF(LEFT(P57,1)=":",DEC2BIN(_xlfn.XLOOKUP(P57,$B$6:$B$303,$A$6:$A$303),8),DEC2BIN(P57,8)),IF(O57="SET",DEC2BIN(P57,8),_xlfn.SWITCH(P57,"RA","0000","RB","0010","RC","0100","RD","0110","RE","1000","RF","1010","RG","1100","RH","1110","")))</f>
        <v/>
      </c>
      <c r="V57" t="str" cm="1">
        <f t="array" ref="V57">IF(O57="","",IF(OR(O57="SET",O57="CJMP",O57="JMP"),"",IF(Q57="","0000",_xlfn.SWITCH(Q57,"RA","0000","RB","0010","RC","0100","RD","0110","RE","1000","RF","1010","RG","1100","RH","1110",""))))</f>
        <v/>
      </c>
      <c r="W57" t="str" cm="1">
        <f t="array" ref="W57">IF(OR(O57="JMP",O57="AJMP"),"1110",IF(R57="","",_xlfn.SWITCH(R57,"RA","0000","RB","0010","RC","0100","RD","0110","RE","1000","RF","1010","RG","1100","RH","1110")))</f>
        <v/>
      </c>
      <c r="X57" t="str">
        <f t="shared" si="7"/>
        <v/>
      </c>
      <c r="Y57" t="str">
        <f t="shared" si="14"/>
        <v>0000</v>
      </c>
    </row>
    <row r="58" spans="1:25" x14ac:dyDescent="0.2">
      <c r="A58">
        <f t="shared" si="10"/>
        <v>52</v>
      </c>
      <c r="N58" t="str">
        <f t="shared" si="0"/>
        <v/>
      </c>
      <c r="O58" t="str">
        <f t="shared" si="1"/>
        <v/>
      </c>
      <c r="P58" t="str">
        <f t="shared" si="2"/>
        <v/>
      </c>
      <c r="Q58" t="str">
        <f t="shared" si="12"/>
        <v/>
      </c>
      <c r="R58" t="str">
        <f t="shared" si="13"/>
        <v/>
      </c>
      <c r="S58" s="3" t="str">
        <f t="shared" si="5"/>
        <v/>
      </c>
      <c r="T58" t="str" cm="1">
        <f t="array" ref="T58">_xlfn.SWITCH(O58,"COM","0000","SUB","0001","ADD","0010","DEC","0011","INC","0100","NOT","0101","AND","0110","ORR","0111","SLT","1000","SRT","1001","MOV","1010","SET","1011","SBT","1100","SGT","1101","JMP","1011","AJMP","1110","CMOV","1110","CJMP","1111","")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8" t="str" cm="1">
        <f t="array" ref="U58">IF(OR(O58="CJMP",O58="JMP",O58="SET"),IF(LEFT(P58,1)=":",DEC2BIN(_xlfn.XLOOKUP(P58,$B$6:$B$303,$A$6:$A$303),8),DEC2BIN(P58,8)),IF(O58="SET",DEC2BIN(P58,8),_xlfn.SWITCH(P58,"RA","0000","RB","0010","RC","0100","RD","0110","RE","1000","RF","1010","RG","1100","RH","1110","")))</f>
        <v/>
      </c>
      <c r="V58" t="str" cm="1">
        <f t="array" ref="V58">IF(O58="","",IF(OR(O58="SET",O58="CJMP",O58="JMP"),"",IF(Q58="","0000",_xlfn.SWITCH(Q58,"RA","0000","RB","0010","RC","0100","RD","0110","RE","1000","RF","1010","RG","1100","RH","1110",""))))</f>
        <v/>
      </c>
      <c r="W58" t="str" cm="1">
        <f t="array" ref="W58">IF(OR(O58="JMP",O58="AJMP"),"1110",IF(R58="","",_xlfn.SWITCH(R58,"RA","0000","RB","0010","RC","0100","RD","0110","RE","1000","RF","1010","RG","1100","RH","1110")))</f>
        <v/>
      </c>
      <c r="X58" t="str">
        <f t="shared" si="7"/>
        <v/>
      </c>
      <c r="Y58" t="str">
        <f t="shared" si="14"/>
        <v>0000</v>
      </c>
    </row>
    <row r="59" spans="1:25" x14ac:dyDescent="0.2">
      <c r="A59">
        <f t="shared" si="10"/>
        <v>53</v>
      </c>
      <c r="N59" t="str">
        <f t="shared" si="0"/>
        <v/>
      </c>
      <c r="O59" t="str">
        <f t="shared" si="1"/>
        <v/>
      </c>
      <c r="P59" t="str">
        <f t="shared" si="2"/>
        <v/>
      </c>
      <c r="Q59" t="str">
        <f t="shared" si="12"/>
        <v/>
      </c>
      <c r="R59" t="str">
        <f t="shared" si="13"/>
        <v/>
      </c>
      <c r="S59" s="3" t="str">
        <f t="shared" si="5"/>
        <v/>
      </c>
      <c r="T59" t="str" cm="1">
        <f t="array" ref="T59">_xlfn.SWITCH(O59,"COM","0000","SUB","0001","ADD","0010","DEC","0011","INC","0100","NOT","0101","AND","0110","ORR","0111","SLT","1000","SRT","1001","MOV","1010","SET","1011","SBT","1100","SGT","1101","JMP","1011","AJMP","1110","CMOV","1110","CJMP","1111","")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9" t="str" cm="1">
        <f t="array" ref="U59">IF(OR(O59="CJMP",O59="JMP",O59="SET"),IF(LEFT(P59,1)=":",DEC2BIN(_xlfn.XLOOKUP(P59,$B$6:$B$303,$A$6:$A$303),8),DEC2BIN(P59,8)),IF(O59="SET",DEC2BIN(P59,8),_xlfn.SWITCH(P59,"RA","0000","RB","0010","RC","0100","RD","0110","RE","1000","RF","1010","RG","1100","RH","1110","")))</f>
        <v/>
      </c>
      <c r="V59" t="str" cm="1">
        <f t="array" ref="V59">IF(O59="","",IF(OR(O59="SET",O59="CJMP",O59="JMP"),"",IF(Q59="","0000",_xlfn.SWITCH(Q59,"RA","0000","RB","0010","RC","0100","RD","0110","RE","1000","RF","1010","RG","1100","RH","1110",""))))</f>
        <v/>
      </c>
      <c r="W59" t="str" cm="1">
        <f t="array" ref="W59">IF(OR(O59="JMP",O59="AJMP"),"1110",IF(R59="","",_xlfn.SWITCH(R59,"RA","0000","RB","0010","RC","0100","RD","0110","RE","1000","RF","1010","RG","1100","RH","1110")))</f>
        <v/>
      </c>
      <c r="X59" t="str">
        <f t="shared" si="7"/>
        <v/>
      </c>
      <c r="Y59" t="str">
        <f t="shared" si="14"/>
        <v>0000</v>
      </c>
    </row>
    <row r="60" spans="1:25" x14ac:dyDescent="0.2">
      <c r="A60">
        <f t="shared" si="10"/>
        <v>54</v>
      </c>
      <c r="N60" t="str">
        <f t="shared" si="0"/>
        <v/>
      </c>
      <c r="O60" t="str">
        <f t="shared" si="1"/>
        <v/>
      </c>
      <c r="P60" t="str">
        <f t="shared" si="2"/>
        <v/>
      </c>
      <c r="Q60" t="str">
        <f t="shared" si="12"/>
        <v/>
      </c>
      <c r="R60" t="str">
        <f t="shared" si="13"/>
        <v/>
      </c>
      <c r="S60" s="3" t="str">
        <f t="shared" si="5"/>
        <v/>
      </c>
      <c r="T60" t="str" cm="1">
        <f t="array" ref="T60">_xlfn.SWITCH(O60,"COM","0000","SUB","0001","ADD","0010","DEC","0011","INC","0100","NOT","0101","AND","0110","ORR","0111","SLT","1000","SRT","1001","MOV","1010","SET","1011","SBT","1100","SGT","1101","JMP","1011","AJMP","1110","CMOV","1110","CJMP","1111","")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0" t="str" cm="1">
        <f t="array" ref="U60">IF(OR(O60="CJMP",O60="JMP",O60="SET"),IF(LEFT(P60,1)=":",DEC2BIN(_xlfn.XLOOKUP(P60,$B$6:$B$303,$A$6:$A$303),8),DEC2BIN(P60,8)),IF(O60="SET",DEC2BIN(P60,8),_xlfn.SWITCH(P60,"RA","0000","RB","0010","RC","0100","RD","0110","RE","1000","RF","1010","RG","1100","RH","1110","")))</f>
        <v/>
      </c>
      <c r="V60" t="str" cm="1">
        <f t="array" ref="V60">IF(O60="","",IF(OR(O60="SET",O60="CJMP",O60="JMP"),"",IF(Q60="","0000",_xlfn.SWITCH(Q60,"RA","0000","RB","0010","RC","0100","RD","0110","RE","1000","RF","1010","RG","1100","RH","1110",""))))</f>
        <v/>
      </c>
      <c r="W60" t="str" cm="1">
        <f t="array" ref="W60">IF(OR(O60="JMP",O60="AJMP"),"1110",IF(R60="","",_xlfn.SWITCH(R60,"RA","0000","RB","0010","RC","0100","RD","0110","RE","1000","RF","1010","RG","1100","RH","1110")))</f>
        <v/>
      </c>
      <c r="X60" t="str">
        <f t="shared" si="7"/>
        <v/>
      </c>
      <c r="Y60" t="str">
        <f t="shared" si="14"/>
        <v>0000</v>
      </c>
    </row>
    <row r="61" spans="1:25" x14ac:dyDescent="0.2">
      <c r="A61">
        <f t="shared" si="10"/>
        <v>55</v>
      </c>
      <c r="N61" t="str">
        <f t="shared" si="0"/>
        <v/>
      </c>
      <c r="O61" t="str">
        <f t="shared" si="1"/>
        <v/>
      </c>
      <c r="P61" t="str">
        <f t="shared" si="2"/>
        <v/>
      </c>
      <c r="Q61" t="str">
        <f t="shared" si="12"/>
        <v/>
      </c>
      <c r="R61" t="str">
        <f t="shared" si="13"/>
        <v/>
      </c>
      <c r="S61" s="3" t="str">
        <f t="shared" si="5"/>
        <v/>
      </c>
      <c r="T61" t="str" cm="1">
        <f t="array" ref="T61">_xlfn.SWITCH(O61,"COM","0000","SUB","0001","ADD","0010","DEC","0011","INC","0100","NOT","0101","AND","0110","ORR","0111","SLT","1000","SRT","1001","MOV","1010","SET","1011","SBT","1100","SGT","1101","JMP","1011","AJMP","1110","CMOV","1110","CJMP","1111","")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1" t="str" cm="1">
        <f t="array" ref="U61">IF(OR(O61="CJMP",O61="JMP",O61="SET"),IF(LEFT(P61,1)=":",DEC2BIN(_xlfn.XLOOKUP(P61,$B$6:$B$303,$A$6:$A$303),8),DEC2BIN(P61,8)),IF(O61="SET",DEC2BIN(P61,8),_xlfn.SWITCH(P61,"RA","0000","RB","0010","RC","0100","RD","0110","RE","1000","RF","1010","RG","1100","RH","1110","")))</f>
        <v/>
      </c>
      <c r="V61" t="str" cm="1">
        <f t="array" ref="V61">IF(O61="","",IF(OR(O61="SET",O61="CJMP",O61="JMP"),"",IF(Q61="","0000",_xlfn.SWITCH(Q61,"RA","0000","RB","0010","RC","0100","RD","0110","RE","1000","RF","1010","RG","1100","RH","1110",""))))</f>
        <v/>
      </c>
      <c r="W61" t="str" cm="1">
        <f t="array" ref="W61">IF(OR(O61="JMP",O61="AJMP"),"1110",IF(R61="","",_xlfn.SWITCH(R61,"RA","0000","RB","0010","RC","0100","RD","0110","RE","1000","RF","1010","RG","1100","RH","1110")))</f>
        <v/>
      </c>
      <c r="X61" t="str">
        <f t="shared" si="7"/>
        <v/>
      </c>
      <c r="Y61" t="str">
        <f t="shared" si="14"/>
        <v>0000</v>
      </c>
    </row>
    <row r="62" spans="1:25" x14ac:dyDescent="0.2">
      <c r="A62">
        <f t="shared" si="10"/>
        <v>56</v>
      </c>
      <c r="N62" t="str">
        <f t="shared" si="0"/>
        <v/>
      </c>
      <c r="O62" t="str">
        <f t="shared" si="1"/>
        <v/>
      </c>
      <c r="P62" t="str">
        <f t="shared" si="2"/>
        <v/>
      </c>
      <c r="Q62" t="str">
        <f t="shared" si="12"/>
        <v/>
      </c>
      <c r="R62" t="str">
        <f t="shared" si="13"/>
        <v/>
      </c>
      <c r="S62" s="3" t="str">
        <f t="shared" si="5"/>
        <v/>
      </c>
      <c r="T62" t="str" cm="1">
        <f t="array" ref="T62">_xlfn.SWITCH(O62,"COM","0000","SUB","0001","ADD","0010","DEC","0011","INC","0100","NOT","0101","AND","0110","ORR","0111","SLT","1000","SRT","1001","MOV","1010","SET","1011","SBT","1100","SGT","1101","JMP","1011","AJMP","1110","CMOV","1110","CJMP","1111","")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2" t="str" cm="1">
        <f t="array" ref="U62">IF(OR(O62="CJMP",O62="JMP",O62="SET"),IF(LEFT(P62,1)=":",DEC2BIN(_xlfn.XLOOKUP(P62,$B$6:$B$303,$A$6:$A$303),8),DEC2BIN(P62,8)),IF(O62="SET",DEC2BIN(P62,8),_xlfn.SWITCH(P62,"RA","0000","RB","0010","RC","0100","RD","0110","RE","1000","RF","1010","RG","1100","RH","1110","")))</f>
        <v/>
      </c>
      <c r="V62" t="str" cm="1">
        <f t="array" ref="V62">IF(O62="","",IF(OR(O62="SET",O62="CJMP",O62="JMP"),"",IF(Q62="","0000",_xlfn.SWITCH(Q62,"RA","0000","RB","0010","RC","0100","RD","0110","RE","1000","RF","1010","RG","1100","RH","1110",""))))</f>
        <v/>
      </c>
      <c r="W62" t="str" cm="1">
        <f t="array" ref="W62">IF(OR(O62="JMP",O62="AJMP"),"1110",IF(R62="","",_xlfn.SWITCH(R62,"RA","0000","RB","0010","RC","0100","RD","0110","RE","1000","RF","1010","RG","1100","RH","1110")))</f>
        <v/>
      </c>
      <c r="X62" t="str">
        <f t="shared" si="7"/>
        <v/>
      </c>
      <c r="Y62" t="str">
        <f t="shared" si="14"/>
        <v>0000</v>
      </c>
    </row>
    <row r="63" spans="1:25" x14ac:dyDescent="0.2">
      <c r="A63">
        <f t="shared" si="10"/>
        <v>57</v>
      </c>
      <c r="N63" t="str">
        <f t="shared" si="0"/>
        <v/>
      </c>
      <c r="O63" t="str">
        <f t="shared" si="1"/>
        <v/>
      </c>
      <c r="P63" t="str">
        <f t="shared" si="2"/>
        <v/>
      </c>
      <c r="Q63" t="str">
        <f t="shared" si="12"/>
        <v/>
      </c>
      <c r="R63" t="str">
        <f t="shared" si="13"/>
        <v/>
      </c>
      <c r="S63" s="3" t="str">
        <f t="shared" si="5"/>
        <v/>
      </c>
      <c r="T63" t="str" cm="1">
        <f t="array" ref="T63">_xlfn.SWITCH(O63,"COM","0000","SUB","0001","ADD","0010","DEC","0011","INC","0100","NOT","0101","AND","0110","ORR","0111","SLT","1000","SRT","1001","MOV","1010","SET","1011","SBT","1100","SGT","1101","JMP","1011","AJMP","1110","CMOV","1110","CJMP","1111","")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3" t="str" cm="1">
        <f t="array" ref="U63">IF(OR(O63="CJMP",O63="JMP",O63="SET"),IF(LEFT(P63,1)=":",DEC2BIN(_xlfn.XLOOKUP(P63,$B$6:$B$303,$A$6:$A$303),8),DEC2BIN(P63,8)),IF(O63="SET",DEC2BIN(P63,8),_xlfn.SWITCH(P63,"RA","0000","RB","0010","RC","0100","RD","0110","RE","1000","RF","1010","RG","1100","RH","1110","")))</f>
        <v/>
      </c>
      <c r="V63" t="str" cm="1">
        <f t="array" ref="V63">IF(O63="","",IF(OR(O63="SET",O63="CJMP",O63="JMP"),"",IF(Q63="","0000",_xlfn.SWITCH(Q63,"RA","0000","RB","0010","RC","0100","RD","0110","RE","1000","RF","1010","RG","1100","RH","1110",""))))</f>
        <v/>
      </c>
      <c r="W63" t="str" cm="1">
        <f t="array" ref="W63">IF(OR(O63="JMP",O63="AJMP"),"1110",IF(R63="","",_xlfn.SWITCH(R63,"RA","0000","RB","0010","RC","0100","RD","0110","RE","1000","RF","1010","RG","1100","RH","1110")))</f>
        <v/>
      </c>
      <c r="X63" t="str">
        <f t="shared" si="7"/>
        <v/>
      </c>
      <c r="Y63" t="str">
        <f t="shared" si="14"/>
        <v>0000</v>
      </c>
    </row>
    <row r="64" spans="1:25" x14ac:dyDescent="0.2">
      <c r="A64">
        <f t="shared" si="10"/>
        <v>58</v>
      </c>
      <c r="N64" t="str">
        <f t="shared" si="0"/>
        <v/>
      </c>
      <c r="O64" t="str">
        <f t="shared" si="1"/>
        <v/>
      </c>
      <c r="P64" t="str">
        <f t="shared" si="2"/>
        <v/>
      </c>
      <c r="Q64" t="str">
        <f t="shared" si="12"/>
        <v/>
      </c>
      <c r="R64" t="str">
        <f t="shared" si="13"/>
        <v/>
      </c>
      <c r="S64" s="3" t="str">
        <f t="shared" si="5"/>
        <v/>
      </c>
      <c r="T64" t="str" cm="1">
        <f t="array" ref="T64">_xlfn.SWITCH(O64,"COM","0000","SUB","0001","ADD","0010","DEC","0011","INC","0100","NOT","0101","AND","0110","ORR","0111","SLT","1000","SRT","1001","MOV","1010","SET","1011","SBT","1100","SGT","1101","JMP","1011","AJMP","1110","CMOV","1110","CJMP","1111","")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4" t="str" cm="1">
        <f t="array" ref="U64">IF(OR(O64="CJMP",O64="JMP",O64="SET"),IF(LEFT(P64,1)=":",DEC2BIN(_xlfn.XLOOKUP(P64,$B$6:$B$303,$A$6:$A$303),8),DEC2BIN(P64,8)),IF(O64="SET",DEC2BIN(P64,8),_xlfn.SWITCH(P64,"RA","0000","RB","0010","RC","0100","RD","0110","RE","1000","RF","1010","RG","1100","RH","1110","")))</f>
        <v/>
      </c>
      <c r="V64" t="str" cm="1">
        <f t="array" ref="V64">IF(O64="","",IF(OR(O64="SET",O64="CJMP",O64="JMP"),"",IF(Q64="","0000",_xlfn.SWITCH(Q64,"RA","0000","RB","0010","RC","0100","RD","0110","RE","1000","RF","1010","RG","1100","RH","1110",""))))</f>
        <v/>
      </c>
      <c r="W64" t="str" cm="1">
        <f t="array" ref="W64">IF(OR(O64="JMP",O64="AJMP"),"1110",IF(R64="","",_xlfn.SWITCH(R64,"RA","0000","RB","0010","RC","0100","RD","0110","RE","1000","RF","1010","RG","1100","RH","1110")))</f>
        <v/>
      </c>
      <c r="X64" t="str">
        <f t="shared" si="7"/>
        <v/>
      </c>
      <c r="Y64" t="str">
        <f t="shared" si="14"/>
        <v>0000</v>
      </c>
    </row>
    <row r="65" spans="1:25" x14ac:dyDescent="0.2">
      <c r="A65">
        <f t="shared" si="10"/>
        <v>59</v>
      </c>
      <c r="N65" t="str">
        <f t="shared" si="0"/>
        <v/>
      </c>
      <c r="O65" t="str">
        <f t="shared" si="1"/>
        <v/>
      </c>
      <c r="P65" t="str">
        <f t="shared" si="2"/>
        <v/>
      </c>
      <c r="Q65" t="str">
        <f t="shared" si="12"/>
        <v/>
      </c>
      <c r="R65" t="str">
        <f t="shared" si="13"/>
        <v/>
      </c>
      <c r="S65" s="3" t="str">
        <f t="shared" si="5"/>
        <v/>
      </c>
      <c r="T65" t="str" cm="1">
        <f t="array" ref="T65">_xlfn.SWITCH(O65,"COM","0000","SUB","0001","ADD","0010","DEC","0011","INC","0100","NOT","0101","AND","0110","ORR","0111","SLT","1000","SRT","1001","MOV","1010","SET","1011","SBT","1100","SGT","1101","JMP","1011","AJMP","1110","CMOV","1110","CJMP","1111","")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5" t="str" cm="1">
        <f t="array" ref="U65">IF(OR(O65="CJMP",O65="JMP",O65="SET"),IF(LEFT(P65,1)=":",DEC2BIN(_xlfn.XLOOKUP(P65,$B$6:$B$303,$A$6:$A$303),8),DEC2BIN(P65,8)),IF(O65="SET",DEC2BIN(P65,8),_xlfn.SWITCH(P65,"RA","0000","RB","0010","RC","0100","RD","0110","RE","1000","RF","1010","RG","1100","RH","1110","")))</f>
        <v/>
      </c>
      <c r="V65" t="str" cm="1">
        <f t="array" ref="V65">IF(O65="","",IF(OR(O65="SET",O65="CJMP",O65="JMP"),"",IF(Q65="","0000",_xlfn.SWITCH(Q65,"RA","0000","RB","0010","RC","0100","RD","0110","RE","1000","RF","1010","RG","1100","RH","1110",""))))</f>
        <v/>
      </c>
      <c r="W65" t="str" cm="1">
        <f t="array" ref="W65">IF(OR(O65="JMP",O65="AJMP"),"1110",IF(R65="","",_xlfn.SWITCH(R65,"RA","0000","RB","0010","RC","0100","RD","0110","RE","1000","RF","1010","RG","1100","RH","1110")))</f>
        <v/>
      </c>
      <c r="X65" t="str">
        <f t="shared" si="7"/>
        <v/>
      </c>
      <c r="Y65" t="str">
        <f t="shared" si="14"/>
        <v>0000</v>
      </c>
    </row>
    <row r="66" spans="1:25" x14ac:dyDescent="0.2">
      <c r="A66">
        <f t="shared" si="10"/>
        <v>60</v>
      </c>
      <c r="N66" t="str">
        <f t="shared" si="0"/>
        <v/>
      </c>
      <c r="O66" t="str">
        <f t="shared" si="1"/>
        <v/>
      </c>
      <c r="P66" t="str">
        <f t="shared" si="2"/>
        <v/>
      </c>
      <c r="Q66" t="str">
        <f t="shared" si="12"/>
        <v/>
      </c>
      <c r="R66" t="str">
        <f t="shared" si="13"/>
        <v/>
      </c>
      <c r="S66" s="3" t="str">
        <f t="shared" si="5"/>
        <v/>
      </c>
      <c r="T66" t="str" cm="1">
        <f t="array" ref="T66">_xlfn.SWITCH(O66,"COM","0000","SUB","0001","ADD","0010","DEC","0011","INC","0100","NOT","0101","AND","0110","ORR","0111","SLT","1000","SRT","1001","MOV","1010","SET","1011","SBT","1100","SGT","1101","JMP","1011","AJMP","1110","CMOV","1110","CJMP","1111","")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6" t="str" cm="1">
        <f t="array" ref="U66">IF(OR(O66="CJMP",O66="JMP",O66="SET"),IF(LEFT(P66,1)=":",DEC2BIN(_xlfn.XLOOKUP(P66,$B$6:$B$303,$A$6:$A$303),8),DEC2BIN(P66,8)),IF(O66="SET",DEC2BIN(P66,8),_xlfn.SWITCH(P66,"RA","0000","RB","0010","RC","0100","RD","0110","RE","1000","RF","1010","RG","1100","RH","1110","")))</f>
        <v/>
      </c>
      <c r="V66" t="str" cm="1">
        <f t="array" ref="V66">IF(O66="","",IF(OR(O66="SET",O66="CJMP",O66="JMP"),"",IF(Q66="","0000",_xlfn.SWITCH(Q66,"RA","0000","RB","0010","RC","0100","RD","0110","RE","1000","RF","1010","RG","1100","RH","1110",""))))</f>
        <v/>
      </c>
      <c r="W66" t="str" cm="1">
        <f t="array" ref="W66">IF(OR(O66="JMP",O66="AJMP"),"1110",IF(R66="","",_xlfn.SWITCH(R66,"RA","0000","RB","0010","RC","0100","RD","0110","RE","1000","RF","1010","RG","1100","RH","1110")))</f>
        <v/>
      </c>
      <c r="X66" t="str">
        <f t="shared" si="7"/>
        <v/>
      </c>
      <c r="Y66" t="str">
        <f t="shared" si="14"/>
        <v>0000</v>
      </c>
    </row>
    <row r="67" spans="1:25" x14ac:dyDescent="0.2">
      <c r="A67">
        <f t="shared" si="10"/>
        <v>61</v>
      </c>
      <c r="N67" t="str">
        <f t="shared" si="0"/>
        <v/>
      </c>
      <c r="O67" t="str">
        <f t="shared" si="1"/>
        <v/>
      </c>
      <c r="P67" t="str">
        <f t="shared" si="2"/>
        <v/>
      </c>
      <c r="Q67" t="str">
        <f t="shared" si="12"/>
        <v/>
      </c>
      <c r="R67" t="str">
        <f t="shared" si="13"/>
        <v/>
      </c>
      <c r="S67" s="3" t="str">
        <f t="shared" si="5"/>
        <v/>
      </c>
      <c r="T67" t="str" cm="1">
        <f t="array" ref="T67">_xlfn.SWITCH(O67,"COM","0000","SUB","0001","ADD","0010","DEC","0011","INC","0100","NOT","0101","AND","0110","ORR","0111","SLT","1000","SRT","1001","MOV","1010","SET","1011","SBT","1100","SGT","1101","JMP","1011","AJMP","1110","CMOV","1110","CJMP","1111","")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7" t="str" cm="1">
        <f t="array" ref="U67">IF(OR(O67="CJMP",O67="JMP",O67="SET"),IF(LEFT(P67,1)=":",DEC2BIN(_xlfn.XLOOKUP(P67,$B$6:$B$303,$A$6:$A$303),8),DEC2BIN(P67,8)),IF(O67="SET",DEC2BIN(P67,8),_xlfn.SWITCH(P67,"RA","0000","RB","0010","RC","0100","RD","0110","RE","1000","RF","1010","RG","1100","RH","1110","")))</f>
        <v/>
      </c>
      <c r="V67" t="str" cm="1">
        <f t="array" ref="V67">IF(O67="","",IF(OR(O67="SET",O67="CJMP",O67="JMP"),"",IF(Q67="","0000",_xlfn.SWITCH(Q67,"RA","0000","RB","0010","RC","0100","RD","0110","RE","1000","RF","1010","RG","1100","RH","1110",""))))</f>
        <v/>
      </c>
      <c r="W67" t="str" cm="1">
        <f t="array" ref="W67">IF(OR(O67="JMP",O67="AJMP"),"1110",IF(R67="","",_xlfn.SWITCH(R67,"RA","0000","RB","0010","RC","0100","RD","0110","RE","1000","RF","1010","RG","1100","RH","1110")))</f>
        <v/>
      </c>
      <c r="X67" t="str">
        <f t="shared" si="7"/>
        <v/>
      </c>
      <c r="Y67" t="str">
        <f t="shared" si="14"/>
        <v>0000</v>
      </c>
    </row>
    <row r="68" spans="1:25" x14ac:dyDescent="0.2">
      <c r="A68">
        <f t="shared" si="10"/>
        <v>62</v>
      </c>
      <c r="N68" t="str">
        <f t="shared" si="0"/>
        <v/>
      </c>
      <c r="O68" t="str">
        <f t="shared" si="1"/>
        <v/>
      </c>
      <c r="P68" t="str">
        <f t="shared" si="2"/>
        <v/>
      </c>
      <c r="Q68" t="str">
        <f t="shared" si="12"/>
        <v/>
      </c>
      <c r="R68" t="str">
        <f t="shared" si="13"/>
        <v/>
      </c>
      <c r="S68" s="3" t="str">
        <f t="shared" si="5"/>
        <v/>
      </c>
      <c r="T68" t="str" cm="1">
        <f t="array" ref="T68">_xlfn.SWITCH(O68,"COM","0000","SUB","0001","ADD","0010","DEC","0011","INC","0100","NOT","0101","AND","0110","ORR","0111","SLT","1000","SRT","1001","MOV","1010","SET","1011","SBT","1100","SGT","1101","JMP","1011","AJMP","1110","CMOV","1110","CJMP","1111","")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8" t="str" cm="1">
        <f t="array" ref="U68">IF(OR(O68="CJMP",O68="JMP",O68="SET"),IF(LEFT(P68,1)=":",DEC2BIN(_xlfn.XLOOKUP(P68,$B$6:$B$303,$A$6:$A$303),8),DEC2BIN(P68,8)),IF(O68="SET",DEC2BIN(P68,8),_xlfn.SWITCH(P68,"RA","0000","RB","0010","RC","0100","RD","0110","RE","1000","RF","1010","RG","1100","RH","1110","")))</f>
        <v/>
      </c>
      <c r="V68" t="str" cm="1">
        <f t="array" ref="V68">IF(O68="","",IF(OR(O68="SET",O68="CJMP",O68="JMP"),"",IF(Q68="","0000",_xlfn.SWITCH(Q68,"RA","0000","RB","0010","RC","0100","RD","0110","RE","1000","RF","1010","RG","1100","RH","1110",""))))</f>
        <v/>
      </c>
      <c r="W68" t="str" cm="1">
        <f t="array" ref="W68">IF(OR(O68="JMP",O68="AJMP"),"1110",IF(R68="","",_xlfn.SWITCH(R68,"RA","0000","RB","0010","RC","0100","RD","0110","RE","1000","RF","1010","RG","1100","RH","1110")))</f>
        <v/>
      </c>
      <c r="X68" t="str">
        <f t="shared" si="7"/>
        <v/>
      </c>
      <c r="Y68" t="str">
        <f t="shared" si="14"/>
        <v>0000</v>
      </c>
    </row>
    <row r="69" spans="1:25" x14ac:dyDescent="0.2">
      <c r="A69">
        <f t="shared" si="10"/>
        <v>63</v>
      </c>
      <c r="N69" t="str">
        <f t="shared" si="0"/>
        <v/>
      </c>
      <c r="O69" t="str">
        <f t="shared" si="1"/>
        <v/>
      </c>
      <c r="P69" t="str">
        <f t="shared" si="2"/>
        <v/>
      </c>
      <c r="Q69" t="str">
        <f t="shared" si="12"/>
        <v/>
      </c>
      <c r="R69" t="str">
        <f t="shared" si="13"/>
        <v/>
      </c>
      <c r="S69" s="3" t="str">
        <f t="shared" si="5"/>
        <v/>
      </c>
      <c r="T69" t="str" cm="1">
        <f t="array" ref="T69">_xlfn.SWITCH(O69,"COM","0000","SUB","0001","ADD","0010","DEC","0011","INC","0100","NOT","0101","AND","0110","ORR","0111","SLT","1000","SRT","1001","MOV","1010","SET","1011","SBT","1100","SGT","1101","JMP","1011","AJMP","1110","CMOV","1110","CJMP","1111","")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9" t="str" cm="1">
        <f t="array" ref="U69">IF(OR(O69="CJMP",O69="JMP",O69="SET"),IF(LEFT(P69,1)=":",DEC2BIN(_xlfn.XLOOKUP(P69,$B$6:$B$303,$A$6:$A$303),8),DEC2BIN(P69,8)),IF(O69="SET",DEC2BIN(P69,8),_xlfn.SWITCH(P69,"RA","0000","RB","0010","RC","0100","RD","0110","RE","1000","RF","1010","RG","1100","RH","1110","")))</f>
        <v/>
      </c>
      <c r="V69" t="str" cm="1">
        <f t="array" ref="V69">IF(O69="","",IF(OR(O69="SET",O69="CJMP",O69="JMP"),"",IF(Q69="","0000",_xlfn.SWITCH(Q69,"RA","0000","RB","0010","RC","0100","RD","0110","RE","1000","RF","1010","RG","1100","RH","1110",""))))</f>
        <v/>
      </c>
      <c r="W69" t="str" cm="1">
        <f t="array" ref="W69">IF(OR(O69="JMP",O69="AJMP"),"1110",IF(R69="","",_xlfn.SWITCH(R69,"RA","0000","RB","0010","RC","0100","RD","0110","RE","1000","RF","1010","RG","1100","RH","1110")))</f>
        <v/>
      </c>
      <c r="X69" t="str">
        <f t="shared" si="7"/>
        <v/>
      </c>
      <c r="Y69" t="str">
        <f t="shared" si="14"/>
        <v>0000</v>
      </c>
    </row>
    <row r="70" spans="1:25" x14ac:dyDescent="0.2">
      <c r="A70">
        <f t="shared" si="10"/>
        <v>64</v>
      </c>
      <c r="N70" t="str">
        <f t="shared" ref="N70:N133" si="15">IF(C70="",IF(D70="","",D70),C70)</f>
        <v/>
      </c>
      <c r="O70" t="str">
        <f t="shared" ref="O70:O133" si="16">IF(N70="","",LEFT(N70,FIND(" ",N70)-1))</f>
        <v/>
      </c>
      <c r="P70" t="str">
        <f t="shared" ref="P70:P133" si="17">TRIM(MID(SUBSTITUTE($N70," ",REPT(" ",999)),2*999-998,999))</f>
        <v/>
      </c>
      <c r="Q70" t="str">
        <f t="shared" si="12"/>
        <v/>
      </c>
      <c r="R70" t="str">
        <f t="shared" si="13"/>
        <v/>
      </c>
      <c r="S70" s="3" t="str">
        <f t="shared" ref="S70:S133" si="18">IF(TRIM(E70)=";",_xlfn.CONCAT("    ",F70),IF(TRIM(F70)=";",_xlfn.CONCAT("     ",G70),IF(TRIM(G70)=";",_xlfn.CONCAT("     ",M70),_xlfn.CONCAT(E70,F70,G70,M70))))</f>
        <v/>
      </c>
      <c r="T70" t="str" cm="1">
        <f t="array" ref="T70">_xlfn.SWITCH(O70,"COM","0000","SUB","0001","ADD","0010","DEC","0011","INC","0100","NOT","0101","AND","0110","ORR","0111","SLT","1000","SRT","1001","MOV","1010","SET","1011","SBT","1100","SGT","1101","JMP","1011","AJMP","1110","CMOV","1110","CJMP","1111","")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0" t="str" cm="1">
        <f t="array" ref="U70">IF(OR(O70="CJMP",O70="JMP",O70="SET"),IF(LEFT(P70,1)=":",DEC2BIN(_xlfn.XLOOKUP(P70,$B$6:$B$303,$A$6:$A$303),8),DEC2BIN(P70,8)),IF(O70="SET",DEC2BIN(P70,8),_xlfn.SWITCH(P70,"RA","0000","RB","0010","RC","0100","RD","0110","RE","1000","RF","1010","RG","1100","RH","1110","")))</f>
        <v/>
      </c>
      <c r="V70" t="str" cm="1">
        <f t="array" ref="V70">IF(O70="","",IF(OR(O70="SET",O70="CJMP",O70="JMP"),"",IF(Q70="","0000",_xlfn.SWITCH(Q70,"RA","0000","RB","0010","RC","0100","RD","0110","RE","1000","RF","1010","RG","1100","RH","1110",""))))</f>
        <v/>
      </c>
      <c r="W70" t="str" cm="1">
        <f t="array" ref="W70">IF(OR(O70="JMP",O70="AJMP"),"1110",IF(R70="","",_xlfn.SWITCH(R70,"RA","0000","RB","0010","RC","0100","RD","0110","RE","1000","RF","1010","RG","1100","RH","1110")))</f>
        <v/>
      </c>
      <c r="X70" t="str">
        <f t="shared" si="7"/>
        <v/>
      </c>
      <c r="Y70" t="str">
        <f t="shared" si="14"/>
        <v>0000</v>
      </c>
    </row>
    <row r="71" spans="1:25" x14ac:dyDescent="0.2">
      <c r="A71">
        <f t="shared" ref="A71:A102" si="19">A70+1</f>
        <v>65</v>
      </c>
      <c r="N71" t="str">
        <f t="shared" si="15"/>
        <v/>
      </c>
      <c r="O71" t="str">
        <f t="shared" si="16"/>
        <v/>
      </c>
      <c r="P71" t="str">
        <f t="shared" si="17"/>
        <v/>
      </c>
      <c r="Q71" t="str">
        <f t="shared" si="12"/>
        <v/>
      </c>
      <c r="R71" t="str">
        <f t="shared" si="13"/>
        <v/>
      </c>
      <c r="S71" s="3" t="str">
        <f t="shared" si="18"/>
        <v/>
      </c>
      <c r="T71" t="str" cm="1">
        <f t="array" ref="T71">_xlfn.SWITCH(O71,"COM","0000","SUB","0001","ADD","0010","DEC","0011","INC","0100","NOT","0101","AND","0110","ORR","0111","SLT","1000","SRT","1001","MOV","1010","SET","1011","SBT","1100","SGT","1101","JMP","1011","AJMP","1110","CMOV","1110","CJMP","1111","")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1" t="str" cm="1">
        <f t="array" ref="U71">IF(OR(O71="CJMP",O71="JMP",O71="SET"),IF(LEFT(P71,1)=":",DEC2BIN(_xlfn.XLOOKUP(P71,$B$6:$B$303,$A$6:$A$303),8),DEC2BIN(P71,8)),IF(O71="SET",DEC2BIN(P71,8),_xlfn.SWITCH(P71,"RA","0000","RB","0010","RC","0100","RD","0110","RE","1000","RF","1010","RG","1100","RH","1110","")))</f>
        <v/>
      </c>
      <c r="V71" t="str" cm="1">
        <f t="array" ref="V71">IF(O71="","",IF(OR(O71="SET",O71="CJMP",O71="JMP"),"",IF(Q71="","0000",_xlfn.SWITCH(Q71,"RA","0000","RB","0010","RC","0100","RD","0110","RE","1000","RF","1010","RG","1100","RH","1110",""))))</f>
        <v/>
      </c>
      <c r="W71" t="str" cm="1">
        <f t="array" ref="W71">IF(OR(O71="JMP",O71="AJMP"),"1110",IF(R71="","",_xlfn.SWITCH(R71,"RA","0000","RB","0010","RC","0100","RD","0110","RE","1000","RF","1010","RG","1100","RH","1110")))</f>
        <v/>
      </c>
      <c r="X71" t="str">
        <f t="shared" ref="X71:X134" si="20">_xlfn.CONCAT(T71,U71,V71,W71)</f>
        <v/>
      </c>
      <c r="Y71" t="str">
        <f t="shared" ref="Y71:Y86" si="21">_xlfn.CONCAT(BIN2HEX(LEFT(X71,8),2),BIN2HEX(RIGHT(X71,8),2))</f>
        <v>0000</v>
      </c>
    </row>
    <row r="72" spans="1:25" x14ac:dyDescent="0.2">
      <c r="A72">
        <f t="shared" si="19"/>
        <v>66</v>
      </c>
      <c r="N72" t="str">
        <f t="shared" si="15"/>
        <v/>
      </c>
      <c r="O72" t="str">
        <f t="shared" si="16"/>
        <v/>
      </c>
      <c r="P72" t="str">
        <f t="shared" si="17"/>
        <v/>
      </c>
      <c r="Q72" t="str">
        <f t="shared" si="12"/>
        <v/>
      </c>
      <c r="R72" t="str">
        <f t="shared" si="13"/>
        <v/>
      </c>
      <c r="S72" s="3" t="str">
        <f t="shared" si="18"/>
        <v/>
      </c>
      <c r="T72" t="str" cm="1">
        <f t="array" ref="T72">_xlfn.SWITCH(O72,"COM","0000","SUB","0001","ADD","0010","DEC","0011","INC","0100","NOT","0101","AND","0110","ORR","0111","SLT","1000","SRT","1001","MOV","1010","SET","1011","SBT","1100","SGT","1101","JMP","1011","AJMP","1110","CMOV","1110","CJMP","1111","")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2" t="str" cm="1">
        <f t="array" ref="U72">IF(OR(O72="CJMP",O72="JMP",O72="SET"),IF(LEFT(P72,1)=":",DEC2BIN(_xlfn.XLOOKUP(P72,$B$6:$B$303,$A$6:$A$303),8),DEC2BIN(P72,8)),IF(O72="SET",DEC2BIN(P72,8),_xlfn.SWITCH(P72,"RA","0000","RB","0010","RC","0100","RD","0110","RE","1000","RF","1010","RG","1100","RH","1110","")))</f>
        <v/>
      </c>
      <c r="V72" t="str" cm="1">
        <f t="array" ref="V72">IF(O72="","",IF(OR(O72="SET",O72="CJMP",O72="JMP"),"",IF(Q72="","0000",_xlfn.SWITCH(Q72,"RA","0000","RB","0010","RC","0100","RD","0110","RE","1000","RF","1010","RG","1100","RH","1110",""))))</f>
        <v/>
      </c>
      <c r="W72" t="str" cm="1">
        <f t="array" ref="W72">IF(OR(O72="JMP",O72="AJMP"),"1110",IF(R72="","",_xlfn.SWITCH(R72,"RA","0000","RB","0010","RC","0100","RD","0110","RE","1000","RF","1010","RG","1100","RH","1110")))</f>
        <v/>
      </c>
      <c r="X72" t="str">
        <f t="shared" si="20"/>
        <v/>
      </c>
      <c r="Y72" t="str">
        <f t="shared" si="21"/>
        <v>0000</v>
      </c>
    </row>
    <row r="73" spans="1:25" x14ac:dyDescent="0.2">
      <c r="A73">
        <f t="shared" si="19"/>
        <v>67</v>
      </c>
      <c r="N73" t="str">
        <f t="shared" si="15"/>
        <v/>
      </c>
      <c r="O73" t="str">
        <f t="shared" si="16"/>
        <v/>
      </c>
      <c r="P73" t="str">
        <f t="shared" si="17"/>
        <v/>
      </c>
      <c r="Q73" t="str">
        <f t="shared" si="12"/>
        <v/>
      </c>
      <c r="R73" t="str">
        <f t="shared" si="13"/>
        <v/>
      </c>
      <c r="S73" s="3" t="str">
        <f t="shared" si="18"/>
        <v/>
      </c>
      <c r="T73" t="str" cm="1">
        <f t="array" ref="T73">_xlfn.SWITCH(O73,"COM","0000","SUB","0001","ADD","0010","DEC","0011","INC","0100","NOT","0101","AND","0110","ORR","0111","SLT","1000","SRT","1001","MOV","1010","SET","1011","SBT","1100","SGT","1101","JMP","1011","AJMP","1110","CMOV","1110","CJMP","1111","")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3" t="str" cm="1">
        <f t="array" ref="U73">IF(OR(O73="CJMP",O73="JMP",O73="SET"),IF(LEFT(P73,1)=":",DEC2BIN(_xlfn.XLOOKUP(P73,$B$6:$B$303,$A$6:$A$303),8),DEC2BIN(P73,8)),IF(O73="SET",DEC2BIN(P73,8),_xlfn.SWITCH(P73,"RA","0000","RB","0010","RC","0100","RD","0110","RE","1000","RF","1010","RG","1100","RH","1110","")))</f>
        <v/>
      </c>
      <c r="V73" t="str" cm="1">
        <f t="array" ref="V73">IF(O73="","",IF(OR(O73="SET",O73="CJMP",O73="JMP"),"",IF(Q73="","0000",_xlfn.SWITCH(Q73,"RA","0000","RB","0010","RC","0100","RD","0110","RE","1000","RF","1010","RG","1100","RH","1110",""))))</f>
        <v/>
      </c>
      <c r="W73" t="str" cm="1">
        <f t="array" ref="W73">IF(OR(O73="JMP",O73="AJMP"),"1110",IF(R73="","",_xlfn.SWITCH(R73,"RA","0000","RB","0010","RC","0100","RD","0110","RE","1000","RF","1010","RG","1100","RH","1110")))</f>
        <v/>
      </c>
      <c r="X73" t="str">
        <f t="shared" si="20"/>
        <v/>
      </c>
      <c r="Y73" t="str">
        <f t="shared" si="21"/>
        <v>0000</v>
      </c>
    </row>
    <row r="74" spans="1:25" x14ac:dyDescent="0.2">
      <c r="A74">
        <f t="shared" si="19"/>
        <v>68</v>
      </c>
      <c r="N74" t="str">
        <f t="shared" si="15"/>
        <v/>
      </c>
      <c r="O74" t="str">
        <f t="shared" si="16"/>
        <v/>
      </c>
      <c r="P74" t="str">
        <f t="shared" si="17"/>
        <v/>
      </c>
      <c r="Q74" t="str">
        <f t="shared" si="12"/>
        <v/>
      </c>
      <c r="R74" t="str">
        <f t="shared" si="13"/>
        <v/>
      </c>
      <c r="S74" s="3" t="str">
        <f t="shared" si="18"/>
        <v/>
      </c>
      <c r="T74" t="str" cm="1">
        <f t="array" ref="T74">_xlfn.SWITCH(O74,"COM","0000","SUB","0001","ADD","0010","DEC","0011","INC","0100","NOT","0101","AND","0110","ORR","0111","SLT","1000","SRT","1001","MOV","1010","SET","1011","SBT","1100","SGT","1101","JMP","1011","AJMP","1110","CMOV","1110","CJMP","1111","")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4" t="str" cm="1">
        <f t="array" ref="U74">IF(OR(O74="CJMP",O74="JMP",O74="SET"),IF(LEFT(P74,1)=":",DEC2BIN(_xlfn.XLOOKUP(P74,$B$6:$B$303,$A$6:$A$303),8),DEC2BIN(P74,8)),IF(O74="SET",DEC2BIN(P74,8),_xlfn.SWITCH(P74,"RA","0000","RB","0010","RC","0100","RD","0110","RE","1000","RF","1010","RG","1100","RH","1110","")))</f>
        <v/>
      </c>
      <c r="V74" t="str" cm="1">
        <f t="array" ref="V74">IF(O74="","",IF(OR(O74="SET",O74="CJMP",O74="JMP"),"",IF(Q74="","0000",_xlfn.SWITCH(Q74,"RA","0000","RB","0010","RC","0100","RD","0110","RE","1000","RF","1010","RG","1100","RH","1110",""))))</f>
        <v/>
      </c>
      <c r="W74" t="str" cm="1">
        <f t="array" ref="W74">IF(OR(O74="JMP",O74="AJMP"),"1110",IF(R74="","",_xlfn.SWITCH(R74,"RA","0000","RB","0010","RC","0100","RD","0110","RE","1000","RF","1010","RG","1100","RH","1110")))</f>
        <v/>
      </c>
      <c r="X74" t="str">
        <f t="shared" si="20"/>
        <v/>
      </c>
      <c r="Y74" t="str">
        <f t="shared" si="21"/>
        <v>0000</v>
      </c>
    </row>
    <row r="75" spans="1:25" x14ac:dyDescent="0.2">
      <c r="A75">
        <f t="shared" si="19"/>
        <v>69</v>
      </c>
      <c r="N75" t="str">
        <f t="shared" si="15"/>
        <v/>
      </c>
      <c r="O75" t="str">
        <f t="shared" si="16"/>
        <v/>
      </c>
      <c r="P75" t="str">
        <f t="shared" si="17"/>
        <v/>
      </c>
      <c r="Q75" t="str">
        <f t="shared" si="12"/>
        <v/>
      </c>
      <c r="R75" t="str">
        <f t="shared" si="13"/>
        <v/>
      </c>
      <c r="S75" s="3" t="str">
        <f t="shared" si="18"/>
        <v/>
      </c>
      <c r="T75" t="str" cm="1">
        <f t="array" ref="T75">_xlfn.SWITCH(O75,"COM","0000","SUB","0001","ADD","0010","DEC","0011","INC","0100","NOT","0101","AND","0110","ORR","0111","SLT","1000","SRT","1001","MOV","1010","SET","1011","SBT","1100","SGT","1101","JMP","1011","AJMP","1110","CMOV","1110","CJMP","1111","")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5" t="str" cm="1">
        <f t="array" ref="U75">IF(OR(O75="CJMP",O75="JMP",O75="SET"),IF(LEFT(P75,1)=":",DEC2BIN(_xlfn.XLOOKUP(P75,$B$6:$B$303,$A$6:$A$303),8),DEC2BIN(P75,8)),IF(O75="SET",DEC2BIN(P75,8),_xlfn.SWITCH(P75,"RA","0000","RB","0010","RC","0100","RD","0110","RE","1000","RF","1010","RG","1100","RH","1110","")))</f>
        <v/>
      </c>
      <c r="V75" t="str" cm="1">
        <f t="array" ref="V75">IF(O75="","",IF(OR(O75="SET",O75="CJMP",O75="JMP"),"",IF(Q75="","0000",_xlfn.SWITCH(Q75,"RA","0000","RB","0010","RC","0100","RD","0110","RE","1000","RF","1010","RG","1100","RH","1110",""))))</f>
        <v/>
      </c>
      <c r="W75" t="str" cm="1">
        <f t="array" ref="W75">IF(OR(O75="JMP",O75="AJMP"),"1110",IF(R75="","",_xlfn.SWITCH(R75,"RA","0000","RB","0010","RC","0100","RD","0110","RE","1000","RF","1010","RG","1100","RH","1110")))</f>
        <v/>
      </c>
      <c r="X75" t="str">
        <f t="shared" si="20"/>
        <v/>
      </c>
      <c r="Y75" t="str">
        <f t="shared" si="21"/>
        <v>0000</v>
      </c>
    </row>
    <row r="76" spans="1:25" x14ac:dyDescent="0.2">
      <c r="A76">
        <f t="shared" si="19"/>
        <v>70</v>
      </c>
      <c r="N76" t="str">
        <f t="shared" si="15"/>
        <v/>
      </c>
      <c r="O76" t="str">
        <f t="shared" si="16"/>
        <v/>
      </c>
      <c r="P76" t="str">
        <f t="shared" si="17"/>
        <v/>
      </c>
      <c r="Q76" t="str">
        <f t="shared" si="12"/>
        <v/>
      </c>
      <c r="R76" t="str">
        <f t="shared" si="13"/>
        <v/>
      </c>
      <c r="S76" s="3" t="str">
        <f t="shared" si="18"/>
        <v/>
      </c>
      <c r="T76" t="str" cm="1">
        <f t="array" ref="T76">_xlfn.SWITCH(O76,"COM","0000","SUB","0001","ADD","0010","DEC","0011","INC","0100","NOT","0101","AND","0110","ORR","0111","SLT","1000","SRT","1001","MOV","1010","SET","1011","SBT","1100","SGT","1101","JMP","1011","AJMP","1110","CMOV","1110","CJMP","1111","")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6" t="str" cm="1">
        <f t="array" ref="U76">IF(OR(O76="CJMP",O76="JMP",O76="SET"),IF(LEFT(P76,1)=":",DEC2BIN(_xlfn.XLOOKUP(P76,$B$6:$B$303,$A$6:$A$303),8),DEC2BIN(P76,8)),IF(O76="SET",DEC2BIN(P76,8),_xlfn.SWITCH(P76,"RA","0000","RB","0010","RC","0100","RD","0110","RE","1000","RF","1010","RG","1100","RH","1110","")))</f>
        <v/>
      </c>
      <c r="V76" t="str" cm="1">
        <f t="array" ref="V76">IF(O76="","",IF(OR(O76="SET",O76="CJMP",O76="JMP"),"",IF(Q76="","0000",_xlfn.SWITCH(Q76,"RA","0000","RB","0010","RC","0100","RD","0110","RE","1000","RF","1010","RG","1100","RH","1110",""))))</f>
        <v/>
      </c>
      <c r="W76" t="str" cm="1">
        <f t="array" ref="W76">IF(OR(O76="JMP",O76="AJMP"),"1110",IF(R76="","",_xlfn.SWITCH(R76,"RA","0000","RB","0010","RC","0100","RD","0110","RE","1000","RF","1010","RG","1100","RH","1110")))</f>
        <v/>
      </c>
      <c r="X76" t="str">
        <f t="shared" si="20"/>
        <v/>
      </c>
      <c r="Y76" t="str">
        <f t="shared" si="21"/>
        <v>0000</v>
      </c>
    </row>
    <row r="77" spans="1:25" x14ac:dyDescent="0.2">
      <c r="A77">
        <f t="shared" si="19"/>
        <v>71</v>
      </c>
      <c r="N77" t="str">
        <f t="shared" si="15"/>
        <v/>
      </c>
      <c r="O77" t="str">
        <f t="shared" si="16"/>
        <v/>
      </c>
      <c r="P77" t="str">
        <f t="shared" si="17"/>
        <v/>
      </c>
      <c r="Q77" t="str">
        <f t="shared" si="12"/>
        <v/>
      </c>
      <c r="R77" t="str">
        <f t="shared" si="13"/>
        <v/>
      </c>
      <c r="S77" s="3" t="str">
        <f t="shared" si="18"/>
        <v/>
      </c>
      <c r="T77" t="str" cm="1">
        <f t="array" ref="T77">_xlfn.SWITCH(O77,"COM","0000","SUB","0001","ADD","0010","DEC","0011","INC","0100","NOT","0101","AND","0110","ORR","0111","SLT","1000","SRT","1001","MOV","1010","SET","1011","SBT","1100","SGT","1101","JMP","1011","AJMP","1110","CMOV","1110","CJMP","1111","")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7" t="str" cm="1">
        <f t="array" ref="U77">IF(OR(O77="CJMP",O77="JMP",O77="SET"),IF(LEFT(P77,1)=":",DEC2BIN(_xlfn.XLOOKUP(P77,$B$6:$B$303,$A$6:$A$303),8),DEC2BIN(P77,8)),IF(O77="SET",DEC2BIN(P77,8),_xlfn.SWITCH(P77,"RA","0000","RB","0010","RC","0100","RD","0110","RE","1000","RF","1010","RG","1100","RH","1110","")))</f>
        <v/>
      </c>
      <c r="V77" t="str" cm="1">
        <f t="array" ref="V77">IF(O77="","",IF(OR(O77="SET",O77="CJMP",O77="JMP"),"",IF(Q77="","0000",_xlfn.SWITCH(Q77,"RA","0000","RB","0010","RC","0100","RD","0110","RE","1000","RF","1010","RG","1100","RH","1110",""))))</f>
        <v/>
      </c>
      <c r="W77" t="str" cm="1">
        <f t="array" ref="W77">IF(OR(O77="JMP",O77="AJMP"),"1110",IF(R77="","",_xlfn.SWITCH(R77,"RA","0000","RB","0010","RC","0100","RD","0110","RE","1000","RF","1010","RG","1100","RH","1110")))</f>
        <v/>
      </c>
      <c r="X77" t="str">
        <f t="shared" si="20"/>
        <v/>
      </c>
      <c r="Y77" t="str">
        <f t="shared" si="21"/>
        <v>0000</v>
      </c>
    </row>
    <row r="78" spans="1:25" x14ac:dyDescent="0.2">
      <c r="A78">
        <f t="shared" si="19"/>
        <v>72</v>
      </c>
      <c r="N78" t="str">
        <f t="shared" si="15"/>
        <v/>
      </c>
      <c r="O78" t="str">
        <f t="shared" si="16"/>
        <v/>
      </c>
      <c r="P78" t="str">
        <f t="shared" si="17"/>
        <v/>
      </c>
      <c r="Q78" t="str">
        <f t="shared" si="12"/>
        <v/>
      </c>
      <c r="R78" t="str">
        <f t="shared" si="13"/>
        <v/>
      </c>
      <c r="S78" s="3" t="str">
        <f t="shared" si="18"/>
        <v/>
      </c>
      <c r="T78" t="str" cm="1">
        <f t="array" ref="T78">_xlfn.SWITCH(O78,"COM","0000","SUB","0001","ADD","0010","DEC","0011","INC","0100","NOT","0101","AND","0110","ORR","0111","SLT","1000","SRT","1001","MOV","1010","SET","1011","SBT","1100","SGT","1101","JMP","1011","AJMP","1110","CMOV","1110","CJMP","1111","")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8" t="str" cm="1">
        <f t="array" ref="U78">IF(OR(O78="CJMP",O78="JMP",O78="SET"),IF(LEFT(P78,1)=":",DEC2BIN(_xlfn.XLOOKUP(P78,$B$6:$B$303,$A$6:$A$303),8),DEC2BIN(P78,8)),IF(O78="SET",DEC2BIN(P78,8),_xlfn.SWITCH(P78,"RA","0000","RB","0010","RC","0100","RD","0110","RE","1000","RF","1010","RG","1100","RH","1110","")))</f>
        <v/>
      </c>
      <c r="V78" t="str" cm="1">
        <f t="array" ref="V78">IF(O78="","",IF(OR(O78="SET",O78="CJMP",O78="JMP"),"",IF(Q78="","0000",_xlfn.SWITCH(Q78,"RA","0000","RB","0010","RC","0100","RD","0110","RE","1000","RF","1010","RG","1100","RH","1110",""))))</f>
        <v/>
      </c>
      <c r="W78" t="str" cm="1">
        <f t="array" ref="W78">IF(OR(O78="JMP",O78="AJMP"),"1110",IF(R78="","",_xlfn.SWITCH(R78,"RA","0000","RB","0010","RC","0100","RD","0110","RE","1000","RF","1010","RG","1100","RH","1110")))</f>
        <v/>
      </c>
      <c r="X78" t="str">
        <f t="shared" si="20"/>
        <v/>
      </c>
      <c r="Y78" t="str">
        <f t="shared" si="21"/>
        <v>0000</v>
      </c>
    </row>
    <row r="79" spans="1:25" x14ac:dyDescent="0.2">
      <c r="A79">
        <f t="shared" si="19"/>
        <v>73</v>
      </c>
      <c r="N79" t="str">
        <f t="shared" si="15"/>
        <v/>
      </c>
      <c r="O79" t="str">
        <f t="shared" si="16"/>
        <v/>
      </c>
      <c r="P79" t="str">
        <f t="shared" si="17"/>
        <v/>
      </c>
      <c r="Q79" t="str">
        <f t="shared" si="12"/>
        <v/>
      </c>
      <c r="R79" t="str">
        <f t="shared" si="13"/>
        <v/>
      </c>
      <c r="S79" s="3" t="str">
        <f t="shared" si="18"/>
        <v/>
      </c>
      <c r="T79" t="str" cm="1">
        <f t="array" ref="T79">_xlfn.SWITCH(O79,"COM","0000","SUB","0001","ADD","0010","DEC","0011","INC","0100","NOT","0101","AND","0110","ORR","0111","SLT","1000","SRT","1001","MOV","1010","SET","1011","SBT","1100","SGT","1101","JMP","1011","AJMP","1110","CMOV","1110","CJMP","1111","")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9" t="str" cm="1">
        <f t="array" ref="U79">IF(OR(O79="CJMP",O79="JMP",O79="SET"),IF(LEFT(P79,1)=":",DEC2BIN(_xlfn.XLOOKUP(P79,$B$6:$B$303,$A$6:$A$303),8),DEC2BIN(P79,8)),IF(O79="SET",DEC2BIN(P79,8),_xlfn.SWITCH(P79,"RA","0000","RB","0010","RC","0100","RD","0110","RE","1000","RF","1010","RG","1100","RH","1110","")))</f>
        <v/>
      </c>
      <c r="V79" t="str" cm="1">
        <f t="array" ref="V79">IF(O79="","",IF(OR(O79="SET",O79="CJMP",O79="JMP"),"",IF(Q79="","0000",_xlfn.SWITCH(Q79,"RA","0000","RB","0010","RC","0100","RD","0110","RE","1000","RF","1010","RG","1100","RH","1110",""))))</f>
        <v/>
      </c>
      <c r="W79" t="str" cm="1">
        <f t="array" ref="W79">IF(OR(O79="JMP",O79="AJMP"),"1110",IF(R79="","",_xlfn.SWITCH(R79,"RA","0000","RB","0010","RC","0100","RD","0110","RE","1000","RF","1010","RG","1100","RH","1110")))</f>
        <v/>
      </c>
      <c r="X79" t="str">
        <f t="shared" si="20"/>
        <v/>
      </c>
      <c r="Y79" t="str">
        <f t="shared" si="21"/>
        <v>0000</v>
      </c>
    </row>
    <row r="80" spans="1:25" x14ac:dyDescent="0.2">
      <c r="A80">
        <f t="shared" si="19"/>
        <v>74</v>
      </c>
      <c r="N80" t="str">
        <f t="shared" si="15"/>
        <v/>
      </c>
      <c r="O80" t="str">
        <f t="shared" si="16"/>
        <v/>
      </c>
      <c r="P80" t="str">
        <f t="shared" si="17"/>
        <v/>
      </c>
      <c r="Q80" t="str">
        <f t="shared" si="12"/>
        <v/>
      </c>
      <c r="R80" t="str">
        <f t="shared" si="13"/>
        <v/>
      </c>
      <c r="S80" s="3" t="str">
        <f t="shared" si="18"/>
        <v/>
      </c>
      <c r="T80" t="str" cm="1">
        <f t="array" ref="T80">_xlfn.SWITCH(O80,"COM","0000","SUB","0001","ADD","0010","DEC","0011","INC","0100","NOT","0101","AND","0110","ORR","0111","SLT","1000","SRT","1001","MOV","1010","SET","1011","SBT","1100","SGT","1101","JMP","1011","AJMP","1110","CMOV","1110","CJMP","1111","")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0" t="str" cm="1">
        <f t="array" ref="U80">IF(OR(O80="CJMP",O80="JMP",O80="SET"),IF(LEFT(P80,1)=":",DEC2BIN(_xlfn.XLOOKUP(P80,$B$6:$B$303,$A$6:$A$303),8),DEC2BIN(P80,8)),IF(O80="SET",DEC2BIN(P80,8),_xlfn.SWITCH(P80,"RA","0000","RB","0010","RC","0100","RD","0110","RE","1000","RF","1010","RG","1100","RH","1110","")))</f>
        <v/>
      </c>
      <c r="V80" t="str" cm="1">
        <f t="array" ref="V80">IF(O80="","",IF(OR(O80="SET",O80="CJMP",O80="JMP"),"",IF(Q80="","0000",_xlfn.SWITCH(Q80,"RA","0000","RB","0010","RC","0100","RD","0110","RE","1000","RF","1010","RG","1100","RH","1110",""))))</f>
        <v/>
      </c>
      <c r="W80" t="str" cm="1">
        <f t="array" ref="W80">IF(OR(O80="JMP",O80="AJMP"),"1110",IF(R80="","",_xlfn.SWITCH(R80,"RA","0000","RB","0010","RC","0100","RD","0110","RE","1000","RF","1010","RG","1100","RH","1110")))</f>
        <v/>
      </c>
      <c r="X80" t="str">
        <f t="shared" si="20"/>
        <v/>
      </c>
      <c r="Y80" t="str">
        <f t="shared" si="21"/>
        <v>0000</v>
      </c>
    </row>
    <row r="81" spans="1:25" x14ac:dyDescent="0.2">
      <c r="A81">
        <f t="shared" si="19"/>
        <v>75</v>
      </c>
      <c r="N81" t="str">
        <f t="shared" si="15"/>
        <v/>
      </c>
      <c r="O81" t="str">
        <f t="shared" si="16"/>
        <v/>
      </c>
      <c r="P81" t="str">
        <f t="shared" si="17"/>
        <v/>
      </c>
      <c r="Q81" t="str">
        <f t="shared" si="12"/>
        <v/>
      </c>
      <c r="R81" t="str">
        <f t="shared" si="13"/>
        <v/>
      </c>
      <c r="S81" s="3" t="str">
        <f t="shared" si="18"/>
        <v/>
      </c>
      <c r="T81" t="str" cm="1">
        <f t="array" ref="T81">_xlfn.SWITCH(O81,"COM","0000","SUB","0001","ADD","0010","DEC","0011","INC","0100","NOT","0101","AND","0110","ORR","0111","SLT","1000","SRT","1001","MOV","1010","SET","1011","SBT","1100","SGT","1101","JMP","1011","AJMP","1110","CMOV","1110","CJMP","1111","")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1" t="str" cm="1">
        <f t="array" ref="U81">IF(OR(O81="CJMP",O81="JMP",O81="SET"),IF(LEFT(P81,1)=":",DEC2BIN(_xlfn.XLOOKUP(P81,$B$6:$B$303,$A$6:$A$303),8),DEC2BIN(P81,8)),IF(O81="SET",DEC2BIN(P81,8),_xlfn.SWITCH(P81,"RA","0000","RB","0010","RC","0100","RD","0110","RE","1000","RF","1010","RG","1100","RH","1110","")))</f>
        <v/>
      </c>
      <c r="V81" t="str" cm="1">
        <f t="array" ref="V81">IF(O81="","",IF(OR(O81="SET",O81="CJMP",O81="JMP"),"",IF(Q81="","0000",_xlfn.SWITCH(Q81,"RA","0000","RB","0010","RC","0100","RD","0110","RE","1000","RF","1010","RG","1100","RH","1110",""))))</f>
        <v/>
      </c>
      <c r="W81" t="str" cm="1">
        <f t="array" ref="W81">IF(OR(O81="JMP",O81="AJMP"),"1110",IF(R81="","",_xlfn.SWITCH(R81,"RA","0000","RB","0010","RC","0100","RD","0110","RE","1000","RF","1010","RG","1100","RH","1110")))</f>
        <v/>
      </c>
      <c r="X81" t="str">
        <f t="shared" si="20"/>
        <v/>
      </c>
      <c r="Y81" t="str">
        <f t="shared" si="21"/>
        <v>0000</v>
      </c>
    </row>
    <row r="82" spans="1:25" x14ac:dyDescent="0.2">
      <c r="A82">
        <f t="shared" si="19"/>
        <v>76</v>
      </c>
      <c r="N82" t="str">
        <f t="shared" si="15"/>
        <v/>
      </c>
      <c r="O82" t="str">
        <f t="shared" si="16"/>
        <v/>
      </c>
      <c r="P82" t="str">
        <f t="shared" si="17"/>
        <v/>
      </c>
      <c r="Q82" t="str">
        <f t="shared" si="12"/>
        <v/>
      </c>
      <c r="R82" t="str">
        <f t="shared" si="13"/>
        <v/>
      </c>
      <c r="S82" s="3" t="str">
        <f t="shared" si="18"/>
        <v/>
      </c>
      <c r="T82" t="str" cm="1">
        <f t="array" ref="T82">_xlfn.SWITCH(O82,"COM","0000","SUB","0001","ADD","0010","DEC","0011","INC","0100","NOT","0101","AND","0110","ORR","0111","SLT","1000","SRT","1001","MOV","1010","SET","1011","SBT","1100","SGT","1101","JMP","1011","AJMP","1110","CMOV","1110","CJMP","1111","")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2" t="str" cm="1">
        <f t="array" ref="U82">IF(OR(O82="CJMP",O82="JMP",O82="SET"),IF(LEFT(P82,1)=":",DEC2BIN(_xlfn.XLOOKUP(P82,$B$6:$B$303,$A$6:$A$303),8),DEC2BIN(P82,8)),IF(O82="SET",DEC2BIN(P82,8),_xlfn.SWITCH(P82,"RA","0000","RB","0010","RC","0100","RD","0110","RE","1000","RF","1010","RG","1100","RH","1110","")))</f>
        <v/>
      </c>
      <c r="V82" t="str" cm="1">
        <f t="array" ref="V82">IF(O82="","",IF(OR(O82="SET",O82="CJMP",O82="JMP"),"",IF(Q82="","0000",_xlfn.SWITCH(Q82,"RA","0000","RB","0010","RC","0100","RD","0110","RE","1000","RF","1010","RG","1100","RH","1110",""))))</f>
        <v/>
      </c>
      <c r="W82" t="str" cm="1">
        <f t="array" ref="W82">IF(OR(O82="JMP",O82="AJMP"),"1110",IF(R82="","",_xlfn.SWITCH(R82,"RA","0000","RB","0010","RC","0100","RD","0110","RE","1000","RF","1010","RG","1100","RH","1110")))</f>
        <v/>
      </c>
      <c r="X82" t="str">
        <f t="shared" si="20"/>
        <v/>
      </c>
      <c r="Y82" t="str">
        <f t="shared" si="21"/>
        <v>0000</v>
      </c>
    </row>
    <row r="83" spans="1:25" x14ac:dyDescent="0.2">
      <c r="A83">
        <f t="shared" si="19"/>
        <v>77</v>
      </c>
      <c r="N83" t="str">
        <f t="shared" si="15"/>
        <v/>
      </c>
      <c r="O83" t="str">
        <f t="shared" si="16"/>
        <v/>
      </c>
      <c r="P83" t="str">
        <f t="shared" si="17"/>
        <v/>
      </c>
      <c r="Q83" t="str">
        <f t="shared" si="12"/>
        <v/>
      </c>
      <c r="R83" t="str">
        <f t="shared" si="13"/>
        <v/>
      </c>
      <c r="S83" s="3" t="str">
        <f t="shared" si="18"/>
        <v/>
      </c>
      <c r="T83" t="str" cm="1">
        <f t="array" ref="T83">_xlfn.SWITCH(O83,"COM","0000","SUB","0001","ADD","0010","DEC","0011","INC","0100","NOT","0101","AND","0110","ORR","0111","SLT","1000","SRT","1001","MOV","1010","SET","1011","SBT","1100","SGT","1101","JMP","1011","AJMP","1110","CMOV","1110","CJMP","1111","")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3" t="str" cm="1">
        <f t="array" ref="U83">IF(OR(O83="CJMP",O83="JMP",O83="SET"),IF(LEFT(P83,1)=":",DEC2BIN(_xlfn.XLOOKUP(P83,$B$6:$B$303,$A$6:$A$303),8),DEC2BIN(P83,8)),IF(O83="SET",DEC2BIN(P83,8),_xlfn.SWITCH(P83,"RA","0000","RB","0010","RC","0100","RD","0110","RE","1000","RF","1010","RG","1100","RH","1110","")))</f>
        <v/>
      </c>
      <c r="V83" t="str" cm="1">
        <f t="array" ref="V83">IF(O83="","",IF(OR(O83="SET",O83="CJMP",O83="JMP"),"",IF(Q83="","0000",_xlfn.SWITCH(Q83,"RA","0000","RB","0010","RC","0100","RD","0110","RE","1000","RF","1010","RG","1100","RH","1110",""))))</f>
        <v/>
      </c>
      <c r="W83" t="str" cm="1">
        <f t="array" ref="W83">IF(OR(O83="JMP",O83="AJMP"),"1110",IF(R83="","",_xlfn.SWITCH(R83,"RA","0000","RB","0010","RC","0100","RD","0110","RE","1000","RF","1010","RG","1100","RH","1110")))</f>
        <v/>
      </c>
      <c r="X83" t="str">
        <f t="shared" si="20"/>
        <v/>
      </c>
      <c r="Y83" t="str">
        <f t="shared" si="21"/>
        <v>0000</v>
      </c>
    </row>
    <row r="84" spans="1:25" x14ac:dyDescent="0.2">
      <c r="A84">
        <f t="shared" si="19"/>
        <v>78</v>
      </c>
      <c r="N84" t="str">
        <f t="shared" si="15"/>
        <v/>
      </c>
      <c r="O84" t="str">
        <f t="shared" si="16"/>
        <v/>
      </c>
      <c r="P84" t="str">
        <f t="shared" si="17"/>
        <v/>
      </c>
      <c r="Q84" t="str">
        <f t="shared" si="12"/>
        <v/>
      </c>
      <c r="R84" t="str">
        <f t="shared" si="13"/>
        <v/>
      </c>
      <c r="S84" s="3" t="str">
        <f t="shared" si="18"/>
        <v/>
      </c>
      <c r="T84" t="str" cm="1">
        <f t="array" ref="T84">_xlfn.SWITCH(O84,"COM","0000","SUB","0001","ADD","0010","DEC","0011","INC","0100","NOT","0101","AND","0110","ORR","0111","SLT","1000","SRT","1001","MOV","1010","SET","1011","SBT","1100","SGT","1101","JMP","1011","AJMP","1110","CMOV","1110","CJMP","1111","")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4" t="str" cm="1">
        <f t="array" ref="U84">IF(OR(O84="CJMP",O84="JMP",O84="SET"),IF(LEFT(P84,1)=":",DEC2BIN(_xlfn.XLOOKUP(P84,$B$6:$B$303,$A$6:$A$303),8),DEC2BIN(P84,8)),IF(O84="SET",DEC2BIN(P84,8),_xlfn.SWITCH(P84,"RA","0000","RB","0010","RC","0100","RD","0110","RE","1000","RF","1010","RG","1100","RH","1110","")))</f>
        <v/>
      </c>
      <c r="V84" t="str" cm="1">
        <f t="array" ref="V84">IF(O84="","",IF(OR(O84="SET",O84="CJMP",O84="JMP"),"",IF(Q84="","0000",_xlfn.SWITCH(Q84,"RA","0000","RB","0010","RC","0100","RD","0110","RE","1000","RF","1010","RG","1100","RH","1110",""))))</f>
        <v/>
      </c>
      <c r="W84" t="str" cm="1">
        <f t="array" ref="W84">IF(OR(O84="JMP",O84="AJMP"),"1110",IF(R84="","",_xlfn.SWITCH(R84,"RA","0000","RB","0010","RC","0100","RD","0110","RE","1000","RF","1010","RG","1100","RH","1110")))</f>
        <v/>
      </c>
      <c r="X84" t="str">
        <f t="shared" si="20"/>
        <v/>
      </c>
      <c r="Y84" t="str">
        <f t="shared" si="21"/>
        <v>0000</v>
      </c>
    </row>
    <row r="85" spans="1:25" x14ac:dyDescent="0.2">
      <c r="A85">
        <f t="shared" si="19"/>
        <v>79</v>
      </c>
      <c r="N85" t="str">
        <f t="shared" si="15"/>
        <v/>
      </c>
      <c r="O85" t="str">
        <f t="shared" si="16"/>
        <v/>
      </c>
      <c r="P85" t="str">
        <f t="shared" si="17"/>
        <v/>
      </c>
      <c r="Q85" t="str">
        <f t="shared" si="12"/>
        <v/>
      </c>
      <c r="R85" t="str">
        <f t="shared" si="13"/>
        <v/>
      </c>
      <c r="S85" s="3" t="str">
        <f t="shared" si="18"/>
        <v/>
      </c>
      <c r="T85" t="str" cm="1">
        <f t="array" ref="T85">_xlfn.SWITCH(O85,"COM","0000","SUB","0001","ADD","0010","DEC","0011","INC","0100","NOT","0101","AND","0110","ORR","0111","SLT","1000","SRT","1001","MOV","1010","SET","1011","SBT","1100","SGT","1101","JMP","1011","AJMP","1110","CMOV","1110","CJMP","1111","")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5" t="str" cm="1">
        <f t="array" ref="U85">IF(OR(O85="CJMP",O85="JMP",O85="SET"),IF(LEFT(P85,1)=":",DEC2BIN(_xlfn.XLOOKUP(P85,$B$6:$B$303,$A$6:$A$303),8),DEC2BIN(P85,8)),IF(O85="SET",DEC2BIN(P85,8),_xlfn.SWITCH(P85,"RA","0000","RB","0010","RC","0100","RD","0110","RE","1000","RF","1010","RG","1100","RH","1110","")))</f>
        <v/>
      </c>
      <c r="V85" t="str" cm="1">
        <f t="array" ref="V85">IF(O85="","",IF(OR(O85="SET",O85="CJMP",O85="JMP"),"",IF(Q85="","0000",_xlfn.SWITCH(Q85,"RA","0000","RB","0010","RC","0100","RD","0110","RE","1000","RF","1010","RG","1100","RH","1110",""))))</f>
        <v/>
      </c>
      <c r="W85" t="str" cm="1">
        <f t="array" ref="W85">IF(OR(O85="JMP",O85="AJMP"),"1110",IF(R85="","",_xlfn.SWITCH(R85,"RA","0000","RB","0010","RC","0100","RD","0110","RE","1000","RF","1010","RG","1100","RH","1110")))</f>
        <v/>
      </c>
      <c r="X85" t="str">
        <f t="shared" si="20"/>
        <v/>
      </c>
      <c r="Y85" t="str">
        <f t="shared" si="21"/>
        <v>0000</v>
      </c>
    </row>
    <row r="86" spans="1:25" x14ac:dyDescent="0.2">
      <c r="A86">
        <f t="shared" si="19"/>
        <v>80</v>
      </c>
      <c r="N86" t="str">
        <f t="shared" si="15"/>
        <v/>
      </c>
      <c r="O86" t="str">
        <f t="shared" si="16"/>
        <v/>
      </c>
      <c r="P86" t="str">
        <f t="shared" si="17"/>
        <v/>
      </c>
      <c r="Q86" t="str">
        <f t="shared" si="12"/>
        <v/>
      </c>
      <c r="R86" t="str">
        <f t="shared" si="13"/>
        <v/>
      </c>
      <c r="S86" s="3" t="str">
        <f t="shared" si="18"/>
        <v/>
      </c>
      <c r="T86" t="str" cm="1">
        <f t="array" ref="T86">_xlfn.SWITCH(O86,"COM","0000","SUB","0001","ADD","0010","DEC","0011","INC","0100","NOT","0101","AND","0110","ORR","0111","SLT","1000","SRT","1001","MOV","1010","SET","1011","SBT","1100","SGT","1101","JMP","1011","AJMP","1110","CMOV","1110","CJMP","1111","")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6" t="str" cm="1">
        <f t="array" ref="U86">IF(OR(O86="CJMP",O86="JMP",O86="SET"),IF(LEFT(P86,1)=":",DEC2BIN(_xlfn.XLOOKUP(P86,$B$6:$B$303,$A$6:$A$303),8),DEC2BIN(P86,8)),IF(O86="SET",DEC2BIN(P86,8),_xlfn.SWITCH(P86,"RA","0000","RB","0010","RC","0100","RD","0110","RE","1000","RF","1010","RG","1100","RH","1110","")))</f>
        <v/>
      </c>
      <c r="V86" t="str" cm="1">
        <f t="array" ref="V86">IF(O86="","",IF(OR(O86="SET",O86="CJMP",O86="JMP"),"",IF(Q86="","0000",_xlfn.SWITCH(Q86,"RA","0000","RB","0010","RC","0100","RD","0110","RE","1000","RF","1010","RG","1100","RH","1110",""))))</f>
        <v/>
      </c>
      <c r="W86" t="str" cm="1">
        <f t="array" ref="W86">IF(OR(O86="JMP",O86="AJMP"),"1110",IF(R86="","",_xlfn.SWITCH(R86,"RA","0000","RB","0010","RC","0100","RD","0110","RE","1000","RF","1010","RG","1100","RH","1110")))</f>
        <v/>
      </c>
      <c r="X86" t="str">
        <f t="shared" si="20"/>
        <v/>
      </c>
      <c r="Y86" t="str">
        <f t="shared" si="21"/>
        <v>0000</v>
      </c>
    </row>
    <row r="87" spans="1:25" x14ac:dyDescent="0.2">
      <c r="A87">
        <f t="shared" si="19"/>
        <v>81</v>
      </c>
      <c r="N87" t="str">
        <f t="shared" si="15"/>
        <v/>
      </c>
      <c r="O87" t="str">
        <f t="shared" si="16"/>
        <v/>
      </c>
      <c r="P87" t="str">
        <f t="shared" si="17"/>
        <v/>
      </c>
      <c r="Q87" t="str">
        <f t="shared" si="12"/>
        <v/>
      </c>
      <c r="R87" t="str">
        <f t="shared" si="13"/>
        <v/>
      </c>
      <c r="S87" s="3" t="str">
        <f t="shared" si="18"/>
        <v/>
      </c>
      <c r="T87" t="str" cm="1">
        <f t="array" ref="T87">_xlfn.SWITCH(O87,"COM","0000","SUB","0001","ADD","0010","DEC","0011","INC","0100","NOT","0101","AND","0110","ORR","0111","SLT","1000","SRT","1001","MOV","1010","SET","1011","SBT","1100","SGT","1101","JMP","1011","AJMP","1110","CMOV","1110","CJMP","1111","")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7" t="str" cm="1">
        <f t="array" ref="U87">IF(OR(O87="CJMP",O87="JMP",O87="SET"),IF(LEFT(P87,1)=":",DEC2BIN(_xlfn.XLOOKUP(P87,$B$6:$B$303,$A$6:$A$303),8),DEC2BIN(P87,8)),IF(O87="SET",DEC2BIN(P87,8),_xlfn.SWITCH(P87,"RA","0000","RB","0010","RC","0100","RD","0110","RE","1000","RF","1010","RG","1100","RH","1110","")))</f>
        <v/>
      </c>
      <c r="V87" t="str" cm="1">
        <f t="array" ref="V87">IF(O87="","",IF(OR(O87="SET",O87="CJMP",O87="JMP"),"",IF(Q87="","0000",_xlfn.SWITCH(Q87,"RA","0000","RB","0010","RC","0100","RD","0110","RE","1000","RF","1010","RG","1100","RH","1110",""))))</f>
        <v/>
      </c>
      <c r="W87" t="str" cm="1">
        <f t="array" ref="W87">IF(OR(O87="JMP",O87="AJMP"),"1110",IF(R87="","",_xlfn.SWITCH(R87,"RA","0000","RB","0010","RC","0100","RD","0110","RE","1000","RF","1010","RG","1100","RH","1110")))</f>
        <v/>
      </c>
      <c r="X87" t="str">
        <f t="shared" si="20"/>
        <v/>
      </c>
      <c r="Y87" t="str">
        <f t="shared" ref="Y87:Y102" si="22">_xlfn.CONCAT(BIN2HEX(LEFT(X87,8),2),BIN2HEX(RIGHT(X87,8),2))</f>
        <v>0000</v>
      </c>
    </row>
    <row r="88" spans="1:25" x14ac:dyDescent="0.2">
      <c r="A88">
        <f t="shared" si="19"/>
        <v>82</v>
      </c>
      <c r="N88" t="str">
        <f t="shared" si="15"/>
        <v/>
      </c>
      <c r="O88" t="str">
        <f t="shared" si="16"/>
        <v/>
      </c>
      <c r="P88" t="str">
        <f t="shared" si="17"/>
        <v/>
      </c>
      <c r="Q88" t="str">
        <f t="shared" si="12"/>
        <v/>
      </c>
      <c r="R88" t="str">
        <f t="shared" si="13"/>
        <v/>
      </c>
      <c r="S88" s="3" t="str">
        <f t="shared" si="18"/>
        <v/>
      </c>
      <c r="T88" t="str" cm="1">
        <f t="array" ref="T88">_xlfn.SWITCH(O88,"COM","0000","SUB","0001","ADD","0010","DEC","0011","INC","0100","NOT","0101","AND","0110","ORR","0111","SLT","1000","SRT","1001","MOV","1010","SET","1011","SBT","1100","SGT","1101","JMP","1011","AJMP","1110","CMOV","1110","CJMP","1111","")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8" t="str" cm="1">
        <f t="array" ref="U88">IF(OR(O88="CJMP",O88="JMP",O88="SET"),IF(LEFT(P88,1)=":",DEC2BIN(_xlfn.XLOOKUP(P88,$B$6:$B$303,$A$6:$A$303),8),DEC2BIN(P88,8)),IF(O88="SET",DEC2BIN(P88,8),_xlfn.SWITCH(P88,"RA","0000","RB","0010","RC","0100","RD","0110","RE","1000","RF","1010","RG","1100","RH","1110","")))</f>
        <v/>
      </c>
      <c r="V88" t="str" cm="1">
        <f t="array" ref="V88">IF(O88="","",IF(OR(O88="SET",O88="CJMP",O88="JMP"),"",IF(Q88="","0000",_xlfn.SWITCH(Q88,"RA","0000","RB","0010","RC","0100","RD","0110","RE","1000","RF","1010","RG","1100","RH","1110",""))))</f>
        <v/>
      </c>
      <c r="W88" t="str" cm="1">
        <f t="array" ref="W88">IF(OR(O88="JMP",O88="AJMP"),"1110",IF(R88="","",_xlfn.SWITCH(R88,"RA","0000","RB","0010","RC","0100","RD","0110","RE","1000","RF","1010","RG","1100","RH","1110")))</f>
        <v/>
      </c>
      <c r="X88" t="str">
        <f t="shared" si="20"/>
        <v/>
      </c>
      <c r="Y88" t="str">
        <f t="shared" si="22"/>
        <v>0000</v>
      </c>
    </row>
    <row r="89" spans="1:25" x14ac:dyDescent="0.2">
      <c r="A89">
        <f t="shared" si="19"/>
        <v>83</v>
      </c>
      <c r="N89" t="str">
        <f t="shared" si="15"/>
        <v/>
      </c>
      <c r="O89" t="str">
        <f t="shared" si="16"/>
        <v/>
      </c>
      <c r="P89" t="str">
        <f t="shared" si="17"/>
        <v/>
      </c>
      <c r="Q89" t="str">
        <f t="shared" si="12"/>
        <v/>
      </c>
      <c r="R89" t="str">
        <f t="shared" si="13"/>
        <v/>
      </c>
      <c r="S89" s="3" t="str">
        <f t="shared" si="18"/>
        <v/>
      </c>
      <c r="T89" t="str" cm="1">
        <f t="array" ref="T89">_xlfn.SWITCH(O89,"COM","0000","SUB","0001","ADD","0010","DEC","0011","INC","0100","NOT","0101","AND","0110","ORR","0111","SLT","1000","SRT","1001","MOV","1010","SET","1011","SBT","1100","SGT","1101","JMP","1011","AJMP","1110","CMOV","1110","CJMP","1111","")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9" t="str" cm="1">
        <f t="array" ref="U89">IF(OR(O89="CJMP",O89="JMP",O89="SET"),IF(LEFT(P89,1)=":",DEC2BIN(_xlfn.XLOOKUP(P89,$B$6:$B$303,$A$6:$A$303),8),DEC2BIN(P89,8)),IF(O89="SET",DEC2BIN(P89,8),_xlfn.SWITCH(P89,"RA","0000","RB","0010","RC","0100","RD","0110","RE","1000","RF","1010","RG","1100","RH","1110","")))</f>
        <v/>
      </c>
      <c r="V89" t="str" cm="1">
        <f t="array" ref="V89">IF(O89="","",IF(OR(O89="SET",O89="CJMP",O89="JMP"),"",IF(Q89="","0000",_xlfn.SWITCH(Q89,"RA","0000","RB","0010","RC","0100","RD","0110","RE","1000","RF","1010","RG","1100","RH","1110",""))))</f>
        <v/>
      </c>
      <c r="W89" t="str" cm="1">
        <f t="array" ref="W89">IF(OR(O89="JMP",O89="AJMP"),"1110",IF(R89="","",_xlfn.SWITCH(R89,"RA","0000","RB","0010","RC","0100","RD","0110","RE","1000","RF","1010","RG","1100","RH","1110")))</f>
        <v/>
      </c>
      <c r="X89" t="str">
        <f t="shared" si="20"/>
        <v/>
      </c>
      <c r="Y89" t="str">
        <f t="shared" si="22"/>
        <v>0000</v>
      </c>
    </row>
    <row r="90" spans="1:25" x14ac:dyDescent="0.2">
      <c r="A90">
        <f t="shared" si="19"/>
        <v>84</v>
      </c>
      <c r="N90" t="str">
        <f t="shared" si="15"/>
        <v/>
      </c>
      <c r="O90" t="str">
        <f t="shared" si="16"/>
        <v/>
      </c>
      <c r="P90" t="str">
        <f t="shared" si="17"/>
        <v/>
      </c>
      <c r="Q90" t="str">
        <f t="shared" si="12"/>
        <v/>
      </c>
      <c r="R90" t="str">
        <f t="shared" si="13"/>
        <v/>
      </c>
      <c r="S90" s="3" t="str">
        <f t="shared" si="18"/>
        <v/>
      </c>
      <c r="T90" t="str" cm="1">
        <f t="array" ref="T90">_xlfn.SWITCH(O90,"COM","0000","SUB","0001","ADD","0010","DEC","0011","INC","0100","NOT","0101","AND","0110","ORR","0111","SLT","1000","SRT","1001","MOV","1010","SET","1011","SBT","1100","SGT","1101","JMP","1011","AJMP","1110","CMOV","1110","CJMP","1111","")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0" t="str" cm="1">
        <f t="array" ref="U90">IF(OR(O90="CJMP",O90="JMP",O90="SET"),IF(LEFT(P90,1)=":",DEC2BIN(_xlfn.XLOOKUP(P90,$B$6:$B$303,$A$6:$A$303),8),DEC2BIN(P90,8)),IF(O90="SET",DEC2BIN(P90,8),_xlfn.SWITCH(P90,"RA","0000","RB","0010","RC","0100","RD","0110","RE","1000","RF","1010","RG","1100","RH","1110","")))</f>
        <v/>
      </c>
      <c r="V90" t="str" cm="1">
        <f t="array" ref="V90">IF(O90="","",IF(OR(O90="SET",O90="CJMP",O90="JMP"),"",IF(Q90="","0000",_xlfn.SWITCH(Q90,"RA","0000","RB","0010","RC","0100","RD","0110","RE","1000","RF","1010","RG","1100","RH","1110",""))))</f>
        <v/>
      </c>
      <c r="W90" t="str" cm="1">
        <f t="array" ref="W90">IF(OR(O90="JMP",O90="AJMP"),"1110",IF(R90="","",_xlfn.SWITCH(R90,"RA","0000","RB","0010","RC","0100","RD","0110","RE","1000","RF","1010","RG","1100","RH","1110")))</f>
        <v/>
      </c>
      <c r="X90" t="str">
        <f t="shared" si="20"/>
        <v/>
      </c>
      <c r="Y90" t="str">
        <f t="shared" si="22"/>
        <v>0000</v>
      </c>
    </row>
    <row r="91" spans="1:25" x14ac:dyDescent="0.2">
      <c r="A91">
        <f t="shared" si="19"/>
        <v>85</v>
      </c>
      <c r="N91" t="str">
        <f t="shared" si="15"/>
        <v/>
      </c>
      <c r="O91" t="str">
        <f t="shared" si="16"/>
        <v/>
      </c>
      <c r="P91" t="str">
        <f t="shared" si="17"/>
        <v/>
      </c>
      <c r="Q91" t="str">
        <f t="shared" si="12"/>
        <v/>
      </c>
      <c r="R91" t="str">
        <f t="shared" si="13"/>
        <v/>
      </c>
      <c r="S91" s="3" t="str">
        <f t="shared" si="18"/>
        <v/>
      </c>
      <c r="T91" t="str" cm="1">
        <f t="array" ref="T91">_xlfn.SWITCH(O91,"COM","0000","SUB","0001","ADD","0010","DEC","0011","INC","0100","NOT","0101","AND","0110","ORR","0111","SLT","1000","SRT","1001","MOV","1010","SET","1011","SBT","1100","SGT","1101","JMP","1011","AJMP","1110","CMOV","1110","CJMP","1111","")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1" t="str" cm="1">
        <f t="array" ref="U91">IF(OR(O91="CJMP",O91="JMP",O91="SET"),IF(LEFT(P91,1)=":",DEC2BIN(_xlfn.XLOOKUP(P91,$B$6:$B$303,$A$6:$A$303),8),DEC2BIN(P91,8)),IF(O91="SET",DEC2BIN(P91,8),_xlfn.SWITCH(P91,"RA","0000","RB","0010","RC","0100","RD","0110","RE","1000","RF","1010","RG","1100","RH","1110","")))</f>
        <v/>
      </c>
      <c r="V91" t="str" cm="1">
        <f t="array" ref="V91">IF(O91="","",IF(OR(O91="SET",O91="CJMP",O91="JMP"),"",IF(Q91="","0000",_xlfn.SWITCH(Q91,"RA","0000","RB","0010","RC","0100","RD","0110","RE","1000","RF","1010","RG","1100","RH","1110",""))))</f>
        <v/>
      </c>
      <c r="W91" t="str" cm="1">
        <f t="array" ref="W91">IF(OR(O91="JMP",O91="AJMP"),"1110",IF(R91="","",_xlfn.SWITCH(R91,"RA","0000","RB","0010","RC","0100","RD","0110","RE","1000","RF","1010","RG","1100","RH","1110")))</f>
        <v/>
      </c>
      <c r="X91" t="str">
        <f t="shared" si="20"/>
        <v/>
      </c>
      <c r="Y91" t="str">
        <f t="shared" si="22"/>
        <v>0000</v>
      </c>
    </row>
    <row r="92" spans="1:25" x14ac:dyDescent="0.2">
      <c r="A92">
        <f t="shared" si="19"/>
        <v>86</v>
      </c>
      <c r="N92" t="str">
        <f t="shared" si="15"/>
        <v/>
      </c>
      <c r="O92" t="str">
        <f t="shared" si="16"/>
        <v/>
      </c>
      <c r="P92" t="str">
        <f t="shared" si="17"/>
        <v/>
      </c>
      <c r="Q92" t="str">
        <f t="shared" si="12"/>
        <v/>
      </c>
      <c r="R92" t="str">
        <f t="shared" si="13"/>
        <v/>
      </c>
      <c r="S92" s="3" t="str">
        <f t="shared" si="18"/>
        <v/>
      </c>
      <c r="T92" t="str" cm="1">
        <f t="array" ref="T92">_xlfn.SWITCH(O92,"COM","0000","SUB","0001","ADD","0010","DEC","0011","INC","0100","NOT","0101","AND","0110","ORR","0111","SLT","1000","SRT","1001","MOV","1010","SET","1011","SBT","1100","SGT","1101","JMP","1011","AJMP","1110","CMOV","1110","CJMP","1111","")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2" t="str" cm="1">
        <f t="array" ref="U92">IF(OR(O92="CJMP",O92="JMP",O92="SET"),IF(LEFT(P92,1)=":",DEC2BIN(_xlfn.XLOOKUP(P92,$B$6:$B$303,$A$6:$A$303),8),DEC2BIN(P92,8)),IF(O92="SET",DEC2BIN(P92,8),_xlfn.SWITCH(P92,"RA","0000","RB","0010","RC","0100","RD","0110","RE","1000","RF","1010","RG","1100","RH","1110","")))</f>
        <v/>
      </c>
      <c r="V92" t="str" cm="1">
        <f t="array" ref="V92">IF(O92="","",IF(OR(O92="SET",O92="CJMP",O92="JMP"),"",IF(Q92="","0000",_xlfn.SWITCH(Q92,"RA","0000","RB","0010","RC","0100","RD","0110","RE","1000","RF","1010","RG","1100","RH","1110",""))))</f>
        <v/>
      </c>
      <c r="W92" t="str" cm="1">
        <f t="array" ref="W92">IF(OR(O92="JMP",O92="AJMP"),"1110",IF(R92="","",_xlfn.SWITCH(R92,"RA","0000","RB","0010","RC","0100","RD","0110","RE","1000","RF","1010","RG","1100","RH","1110")))</f>
        <v/>
      </c>
      <c r="X92" t="str">
        <f t="shared" si="20"/>
        <v/>
      </c>
      <c r="Y92" t="str">
        <f t="shared" si="22"/>
        <v>0000</v>
      </c>
    </row>
    <row r="93" spans="1:25" x14ac:dyDescent="0.2">
      <c r="A93">
        <f t="shared" si="19"/>
        <v>87</v>
      </c>
      <c r="N93" t="str">
        <f t="shared" si="15"/>
        <v/>
      </c>
      <c r="O93" t="str">
        <f t="shared" si="16"/>
        <v/>
      </c>
      <c r="P93" t="str">
        <f t="shared" si="17"/>
        <v/>
      </c>
      <c r="Q93" t="str">
        <f t="shared" si="12"/>
        <v/>
      </c>
      <c r="R93" t="str">
        <f t="shared" si="13"/>
        <v/>
      </c>
      <c r="S93" s="3" t="str">
        <f t="shared" si="18"/>
        <v/>
      </c>
      <c r="T93" t="str" cm="1">
        <f t="array" ref="T93">_xlfn.SWITCH(O93,"COM","0000","SUB","0001","ADD","0010","DEC","0011","INC","0100","NOT","0101","AND","0110","ORR","0111","SLT","1000","SRT","1001","MOV","1010","SET","1011","SBT","1100","SGT","1101","JMP","1011","AJMP","1110","CMOV","1110","CJMP","1111","")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3" t="str" cm="1">
        <f t="array" ref="U93">IF(OR(O93="CJMP",O93="JMP",O93="SET"),IF(LEFT(P93,1)=":",DEC2BIN(_xlfn.XLOOKUP(P93,$B$6:$B$303,$A$6:$A$303),8),DEC2BIN(P93,8)),IF(O93="SET",DEC2BIN(P93,8),_xlfn.SWITCH(P93,"RA","0000","RB","0010","RC","0100","RD","0110","RE","1000","RF","1010","RG","1100","RH","1110","")))</f>
        <v/>
      </c>
      <c r="V93" t="str" cm="1">
        <f t="array" ref="V93">IF(O93="","",IF(OR(O93="SET",O93="CJMP",O93="JMP"),"",IF(Q93="","0000",_xlfn.SWITCH(Q93,"RA","0000","RB","0010","RC","0100","RD","0110","RE","1000","RF","1010","RG","1100","RH","1110",""))))</f>
        <v/>
      </c>
      <c r="W93" t="str" cm="1">
        <f t="array" ref="W93">IF(OR(O93="JMP",O93="AJMP"),"1110",IF(R93="","",_xlfn.SWITCH(R93,"RA","0000","RB","0010","RC","0100","RD","0110","RE","1000","RF","1010","RG","1100","RH","1110")))</f>
        <v/>
      </c>
      <c r="X93" t="str">
        <f t="shared" si="20"/>
        <v/>
      </c>
      <c r="Y93" t="str">
        <f t="shared" si="22"/>
        <v>0000</v>
      </c>
    </row>
    <row r="94" spans="1:25" x14ac:dyDescent="0.2">
      <c r="A94">
        <f t="shared" si="19"/>
        <v>88</v>
      </c>
      <c r="N94" t="str">
        <f t="shared" si="15"/>
        <v/>
      </c>
      <c r="O94" t="str">
        <f t="shared" si="16"/>
        <v/>
      </c>
      <c r="P94" t="str">
        <f t="shared" si="17"/>
        <v/>
      </c>
      <c r="Q94" t="str">
        <f t="shared" si="12"/>
        <v/>
      </c>
      <c r="R94" t="str">
        <f t="shared" si="13"/>
        <v/>
      </c>
      <c r="S94" s="3" t="str">
        <f t="shared" si="18"/>
        <v/>
      </c>
      <c r="T94" t="str" cm="1">
        <f t="array" ref="T94">_xlfn.SWITCH(O94,"COM","0000","SUB","0001","ADD","0010","DEC","0011","INC","0100","NOT","0101","AND","0110","ORR","0111","SLT","1000","SRT","1001","MOV","1010","SET","1011","SBT","1100","SGT","1101","JMP","1011","AJMP","1110","CMOV","1110","CJMP","1111","")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4" t="str" cm="1">
        <f t="array" ref="U94">IF(OR(O94="CJMP",O94="JMP",O94="SET"),IF(LEFT(P94,1)=":",DEC2BIN(_xlfn.XLOOKUP(P94,$B$6:$B$303,$A$6:$A$303),8),DEC2BIN(P94,8)),IF(O94="SET",DEC2BIN(P94,8),_xlfn.SWITCH(P94,"RA","0000","RB","0010","RC","0100","RD","0110","RE","1000","RF","1010","RG","1100","RH","1110","")))</f>
        <v/>
      </c>
      <c r="V94" t="str" cm="1">
        <f t="array" ref="V94">IF(O94="","",IF(OR(O94="SET",O94="CJMP",O94="JMP"),"",IF(Q94="","0000",_xlfn.SWITCH(Q94,"RA","0000","RB","0010","RC","0100","RD","0110","RE","1000","RF","1010","RG","1100","RH","1110",""))))</f>
        <v/>
      </c>
      <c r="W94" t="str" cm="1">
        <f t="array" ref="W94">IF(OR(O94="JMP",O94="AJMP"),"1110",IF(R94="","",_xlfn.SWITCH(R94,"RA","0000","RB","0010","RC","0100","RD","0110","RE","1000","RF","1010","RG","1100","RH","1110")))</f>
        <v/>
      </c>
      <c r="X94" t="str">
        <f t="shared" si="20"/>
        <v/>
      </c>
      <c r="Y94" t="str">
        <f t="shared" si="22"/>
        <v>0000</v>
      </c>
    </row>
    <row r="95" spans="1:25" x14ac:dyDescent="0.2">
      <c r="A95">
        <f t="shared" si="19"/>
        <v>89</v>
      </c>
      <c r="N95" t="str">
        <f t="shared" si="15"/>
        <v/>
      </c>
      <c r="O95" t="str">
        <f t="shared" si="16"/>
        <v/>
      </c>
      <c r="P95" t="str">
        <f t="shared" si="17"/>
        <v/>
      </c>
      <c r="Q95" t="str">
        <f t="shared" si="12"/>
        <v/>
      </c>
      <c r="R95" t="str">
        <f t="shared" si="13"/>
        <v/>
      </c>
      <c r="S95" s="3" t="str">
        <f t="shared" si="18"/>
        <v/>
      </c>
      <c r="T95" t="str" cm="1">
        <f t="array" ref="T95">_xlfn.SWITCH(O95,"COM","0000","SUB","0001","ADD","0010","DEC","0011","INC","0100","NOT","0101","AND","0110","ORR","0111","SLT","1000","SRT","1001","MOV","1010","SET","1011","SBT","1100","SGT","1101","JMP","1011","AJMP","1110","CMOV","1110","CJMP","1111","")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5" t="str" cm="1">
        <f t="array" ref="U95">IF(OR(O95="CJMP",O95="JMP",O95="SET"),IF(LEFT(P95,1)=":",DEC2BIN(_xlfn.XLOOKUP(P95,$B$6:$B$303,$A$6:$A$303),8),DEC2BIN(P95,8)),IF(O95="SET",DEC2BIN(P95,8),_xlfn.SWITCH(P95,"RA","0000","RB","0010","RC","0100","RD","0110","RE","1000","RF","1010","RG","1100","RH","1110","")))</f>
        <v/>
      </c>
      <c r="V95" t="str" cm="1">
        <f t="array" ref="V95">IF(O95="","",IF(OR(O95="SET",O95="CJMP",O95="JMP"),"",IF(Q95="","0000",_xlfn.SWITCH(Q95,"RA","0000","RB","0010","RC","0100","RD","0110","RE","1000","RF","1010","RG","1100","RH","1110",""))))</f>
        <v/>
      </c>
      <c r="W95" t="str" cm="1">
        <f t="array" ref="W95">IF(OR(O95="JMP",O95="AJMP"),"1110",IF(R95="","",_xlfn.SWITCH(R95,"RA","0000","RB","0010","RC","0100","RD","0110","RE","1000","RF","1010","RG","1100","RH","1110")))</f>
        <v/>
      </c>
      <c r="X95" t="str">
        <f t="shared" si="20"/>
        <v/>
      </c>
      <c r="Y95" t="str">
        <f t="shared" si="22"/>
        <v>0000</v>
      </c>
    </row>
    <row r="96" spans="1:25" x14ac:dyDescent="0.2">
      <c r="A96">
        <f t="shared" si="19"/>
        <v>90</v>
      </c>
      <c r="N96" t="str">
        <f t="shared" si="15"/>
        <v/>
      </c>
      <c r="O96" t="str">
        <f t="shared" si="16"/>
        <v/>
      </c>
      <c r="P96" t="str">
        <f t="shared" si="17"/>
        <v/>
      </c>
      <c r="Q96" t="str">
        <f t="shared" si="12"/>
        <v/>
      </c>
      <c r="R96" t="str">
        <f t="shared" si="13"/>
        <v/>
      </c>
      <c r="S96" s="3" t="str">
        <f t="shared" si="18"/>
        <v/>
      </c>
      <c r="T96" t="str" cm="1">
        <f t="array" ref="T96">_xlfn.SWITCH(O96,"COM","0000","SUB","0001","ADD","0010","DEC","0011","INC","0100","NOT","0101","AND","0110","ORR","0111","SLT","1000","SRT","1001","MOV","1010","SET","1011","SBT","1100","SGT","1101","JMP","1011","AJMP","1110","CMOV","1110","CJMP","1111","")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6" t="str" cm="1">
        <f t="array" ref="U96">IF(OR(O96="CJMP",O96="JMP",O96="SET"),IF(LEFT(P96,1)=":",DEC2BIN(_xlfn.XLOOKUP(P96,$B$6:$B$303,$A$6:$A$303),8),DEC2BIN(P96,8)),IF(O96="SET",DEC2BIN(P96,8),_xlfn.SWITCH(P96,"RA","0000","RB","0010","RC","0100","RD","0110","RE","1000","RF","1010","RG","1100","RH","1110","")))</f>
        <v/>
      </c>
      <c r="V96" t="str" cm="1">
        <f t="array" ref="V96">IF(O96="","",IF(OR(O96="SET",O96="CJMP",O96="JMP"),"",IF(Q96="","0000",_xlfn.SWITCH(Q96,"RA","0000","RB","0010","RC","0100","RD","0110","RE","1000","RF","1010","RG","1100","RH","1110",""))))</f>
        <v/>
      </c>
      <c r="W96" t="str" cm="1">
        <f t="array" ref="W96">IF(OR(O96="JMP",O96="AJMP"),"1110",IF(R96="","",_xlfn.SWITCH(R96,"RA","0000","RB","0010","RC","0100","RD","0110","RE","1000","RF","1010","RG","1100","RH","1110")))</f>
        <v/>
      </c>
      <c r="X96" t="str">
        <f t="shared" si="20"/>
        <v/>
      </c>
      <c r="Y96" t="str">
        <f t="shared" si="22"/>
        <v>0000</v>
      </c>
    </row>
    <row r="97" spans="1:25" x14ac:dyDescent="0.2">
      <c r="A97">
        <f t="shared" si="19"/>
        <v>91</v>
      </c>
      <c r="N97" t="str">
        <f t="shared" si="15"/>
        <v/>
      </c>
      <c r="O97" t="str">
        <f t="shared" si="16"/>
        <v/>
      </c>
      <c r="P97" t="str">
        <f t="shared" si="17"/>
        <v/>
      </c>
      <c r="Q97" t="str">
        <f t="shared" si="12"/>
        <v/>
      </c>
      <c r="R97" t="str">
        <f t="shared" si="13"/>
        <v/>
      </c>
      <c r="S97" s="3" t="str">
        <f t="shared" si="18"/>
        <v/>
      </c>
      <c r="T97" t="str" cm="1">
        <f t="array" ref="T97">_xlfn.SWITCH(O97,"COM","0000","SUB","0001","ADD","0010","DEC","0011","INC","0100","NOT","0101","AND","0110","ORR","0111","SLT","1000","SRT","1001","MOV","1010","SET","1011","SBT","1100","SGT","1101","JMP","1011","AJMP","1110","CMOV","1110","CJMP","1111","")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7" t="str" cm="1">
        <f t="array" ref="U97">IF(OR(O97="CJMP",O97="JMP",O97="SET"),IF(LEFT(P97,1)=":",DEC2BIN(_xlfn.XLOOKUP(P97,$B$6:$B$303,$A$6:$A$303),8),DEC2BIN(P97,8)),IF(O97="SET",DEC2BIN(P97,8),_xlfn.SWITCH(P97,"RA","0000","RB","0010","RC","0100","RD","0110","RE","1000","RF","1010","RG","1100","RH","1110","")))</f>
        <v/>
      </c>
      <c r="V97" t="str" cm="1">
        <f t="array" ref="V97">IF(O97="","",IF(OR(O97="SET",O97="CJMP",O97="JMP"),"",IF(Q97="","0000",_xlfn.SWITCH(Q97,"RA","0000","RB","0010","RC","0100","RD","0110","RE","1000","RF","1010","RG","1100","RH","1110",""))))</f>
        <v/>
      </c>
      <c r="W97" t="str" cm="1">
        <f t="array" ref="W97">IF(OR(O97="JMP",O97="AJMP"),"1110",IF(R97="","",_xlfn.SWITCH(R97,"RA","0000","RB","0010","RC","0100","RD","0110","RE","1000","RF","1010","RG","1100","RH","1110")))</f>
        <v/>
      </c>
      <c r="X97" t="str">
        <f t="shared" si="20"/>
        <v/>
      </c>
      <c r="Y97" t="str">
        <f t="shared" si="22"/>
        <v>0000</v>
      </c>
    </row>
    <row r="98" spans="1:25" x14ac:dyDescent="0.2">
      <c r="A98">
        <f t="shared" si="19"/>
        <v>92</v>
      </c>
      <c r="N98" t="str">
        <f t="shared" si="15"/>
        <v/>
      </c>
      <c r="O98" t="str">
        <f t="shared" si="16"/>
        <v/>
      </c>
      <c r="P98" t="str">
        <f t="shared" si="17"/>
        <v/>
      </c>
      <c r="Q98" t="str">
        <f t="shared" si="12"/>
        <v/>
      </c>
      <c r="R98" t="str">
        <f t="shared" si="13"/>
        <v/>
      </c>
      <c r="S98" s="3" t="str">
        <f t="shared" si="18"/>
        <v/>
      </c>
      <c r="T98" t="str" cm="1">
        <f t="array" ref="T98">_xlfn.SWITCH(O98,"COM","0000","SUB","0001","ADD","0010","DEC","0011","INC","0100","NOT","0101","AND","0110","ORR","0111","SLT","1000","SRT","1001","MOV","1010","SET","1011","SBT","1100","SGT","1101","JMP","1011","AJMP","1110","CMOV","1110","CJMP","1111","")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8" t="str" cm="1">
        <f t="array" ref="U98">IF(OR(O98="CJMP",O98="JMP",O98="SET"),IF(LEFT(P98,1)=":",DEC2BIN(_xlfn.XLOOKUP(P98,$B$6:$B$303,$A$6:$A$303),8),DEC2BIN(P98,8)),IF(O98="SET",DEC2BIN(P98,8),_xlfn.SWITCH(P98,"RA","0000","RB","0010","RC","0100","RD","0110","RE","1000","RF","1010","RG","1100","RH","1110","")))</f>
        <v/>
      </c>
      <c r="V98" t="str" cm="1">
        <f t="array" ref="V98">IF(O98="","",IF(OR(O98="SET",O98="CJMP",O98="JMP"),"",IF(Q98="","0000",_xlfn.SWITCH(Q98,"RA","0000","RB","0010","RC","0100","RD","0110","RE","1000","RF","1010","RG","1100","RH","1110",""))))</f>
        <v/>
      </c>
      <c r="W98" t="str" cm="1">
        <f t="array" ref="W98">IF(OR(O98="JMP",O98="AJMP"),"1110",IF(R98="","",_xlfn.SWITCH(R98,"RA","0000","RB","0010","RC","0100","RD","0110","RE","1000","RF","1010","RG","1100","RH","1110")))</f>
        <v/>
      </c>
      <c r="X98" t="str">
        <f t="shared" si="20"/>
        <v/>
      </c>
      <c r="Y98" t="str">
        <f t="shared" si="22"/>
        <v>0000</v>
      </c>
    </row>
    <row r="99" spans="1:25" x14ac:dyDescent="0.2">
      <c r="A99">
        <f t="shared" si="19"/>
        <v>93</v>
      </c>
      <c r="N99" t="str">
        <f t="shared" si="15"/>
        <v/>
      </c>
      <c r="O99" t="str">
        <f t="shared" si="16"/>
        <v/>
      </c>
      <c r="P99" t="str">
        <f t="shared" si="17"/>
        <v/>
      </c>
      <c r="Q99" t="str">
        <f t="shared" si="12"/>
        <v/>
      </c>
      <c r="R99" t="str">
        <f t="shared" si="13"/>
        <v/>
      </c>
      <c r="S99" s="3" t="str">
        <f t="shared" si="18"/>
        <v/>
      </c>
      <c r="T99" t="str" cm="1">
        <f t="array" ref="T99">_xlfn.SWITCH(O99,"COM","0000","SUB","0001","ADD","0010","DEC","0011","INC","0100","NOT","0101","AND","0110","ORR","0111","SLT","1000","SRT","1001","MOV","1010","SET","1011","SBT","1100","SGT","1101","JMP","1011","AJMP","1110","CMOV","1110","CJMP","1111","")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9" t="str" cm="1">
        <f t="array" ref="U99">IF(OR(O99="CJMP",O99="JMP",O99="SET"),IF(LEFT(P99,1)=":",DEC2BIN(_xlfn.XLOOKUP(P99,$B$6:$B$303,$A$6:$A$303),8),DEC2BIN(P99,8)),IF(O99="SET",DEC2BIN(P99,8),_xlfn.SWITCH(P99,"RA","0000","RB","0010","RC","0100","RD","0110","RE","1000","RF","1010","RG","1100","RH","1110","")))</f>
        <v/>
      </c>
      <c r="V99" t="str" cm="1">
        <f t="array" ref="V99">IF(O99="","",IF(OR(O99="SET",O99="CJMP",O99="JMP"),"",IF(Q99="","0000",_xlfn.SWITCH(Q99,"RA","0000","RB","0010","RC","0100","RD","0110","RE","1000","RF","1010","RG","1100","RH","1110",""))))</f>
        <v/>
      </c>
      <c r="W99" t="str" cm="1">
        <f t="array" ref="W99">IF(OR(O99="JMP",O99="AJMP"),"1110",IF(R99="","",_xlfn.SWITCH(R99,"RA","0000","RB","0010","RC","0100","RD","0110","RE","1000","RF","1010","RG","1100","RH","1110")))</f>
        <v/>
      </c>
      <c r="X99" t="str">
        <f t="shared" si="20"/>
        <v/>
      </c>
      <c r="Y99" t="str">
        <f t="shared" si="22"/>
        <v>0000</v>
      </c>
    </row>
    <row r="100" spans="1:25" x14ac:dyDescent="0.2">
      <c r="A100">
        <f t="shared" si="19"/>
        <v>94</v>
      </c>
      <c r="N100" t="str">
        <f t="shared" si="15"/>
        <v/>
      </c>
      <c r="O100" t="str">
        <f t="shared" si="16"/>
        <v/>
      </c>
      <c r="P100" t="str">
        <f t="shared" si="17"/>
        <v/>
      </c>
      <c r="Q100" t="str">
        <f t="shared" si="12"/>
        <v/>
      </c>
      <c r="R100" t="str">
        <f t="shared" si="13"/>
        <v/>
      </c>
      <c r="S100" s="3" t="str">
        <f t="shared" si="18"/>
        <v/>
      </c>
      <c r="T100" t="str" cm="1">
        <f t="array" ref="T100">_xlfn.SWITCH(O100,"COM","0000","SUB","0001","ADD","0010","DEC","0011","INC","0100","NOT","0101","AND","0110","ORR","0111","SLT","1000","SRT","1001","MOV","1010","SET","1011","SBT","1100","SGT","1101","JMP","1011","AJMP","1110","CMOV","1110","CJMP","1111","")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0" t="str" cm="1">
        <f t="array" ref="U100">IF(OR(O100="CJMP",O100="JMP",O100="SET"),IF(LEFT(P100,1)=":",DEC2BIN(_xlfn.XLOOKUP(P100,$B$6:$B$303,$A$6:$A$303),8),DEC2BIN(P100,8)),IF(O100="SET",DEC2BIN(P100,8),_xlfn.SWITCH(P100,"RA","0000","RB","0010","RC","0100","RD","0110","RE","1000","RF","1010","RG","1100","RH","1110","")))</f>
        <v/>
      </c>
      <c r="V100" t="str" cm="1">
        <f t="array" ref="V100">IF(O100="","",IF(OR(O100="SET",O100="CJMP",O100="JMP"),"",IF(Q100="","0000",_xlfn.SWITCH(Q100,"RA","0000","RB","0010","RC","0100","RD","0110","RE","1000","RF","1010","RG","1100","RH","1110",""))))</f>
        <v/>
      </c>
      <c r="W100" t="str" cm="1">
        <f t="array" ref="W100">IF(OR(O100="JMP",O100="AJMP"),"1110",IF(R100="","",_xlfn.SWITCH(R100,"RA","0000","RB","0010","RC","0100","RD","0110","RE","1000","RF","1010","RG","1100","RH","1110")))</f>
        <v/>
      </c>
      <c r="X100" t="str">
        <f t="shared" si="20"/>
        <v/>
      </c>
      <c r="Y100" t="str">
        <f t="shared" si="22"/>
        <v>0000</v>
      </c>
    </row>
    <row r="101" spans="1:25" x14ac:dyDescent="0.2">
      <c r="A101">
        <f t="shared" si="19"/>
        <v>95</v>
      </c>
      <c r="N101" t="str">
        <f t="shared" si="15"/>
        <v/>
      </c>
      <c r="O101" t="str">
        <f t="shared" si="16"/>
        <v/>
      </c>
      <c r="P101" t="str">
        <f t="shared" si="17"/>
        <v/>
      </c>
      <c r="Q101" t="str">
        <f t="shared" si="12"/>
        <v/>
      </c>
      <c r="R101" t="str">
        <f t="shared" si="13"/>
        <v/>
      </c>
      <c r="S101" s="3" t="str">
        <f t="shared" si="18"/>
        <v/>
      </c>
      <c r="T101" t="str" cm="1">
        <f t="array" ref="T101">_xlfn.SWITCH(O101,"COM","0000","SUB","0001","ADD","0010","DEC","0011","INC","0100","NOT","0101","AND","0110","ORR","0111","SLT","1000","SRT","1001","MOV","1010","SET","1011","SBT","1100","SGT","1101","JMP","1011","AJMP","1110","CMOV","1110","CJMP","1111","")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1" t="str" cm="1">
        <f t="array" ref="U101">IF(OR(O101="CJMP",O101="JMP",O101="SET"),IF(LEFT(P101,1)=":",DEC2BIN(_xlfn.XLOOKUP(P101,$B$6:$B$303,$A$6:$A$303),8),DEC2BIN(P101,8)),IF(O101="SET",DEC2BIN(P101,8),_xlfn.SWITCH(P101,"RA","0000","RB","0010","RC","0100","RD","0110","RE","1000","RF","1010","RG","1100","RH","1110","")))</f>
        <v/>
      </c>
      <c r="V101" t="str" cm="1">
        <f t="array" ref="V101">IF(O101="","",IF(OR(O101="SET",O101="CJMP",O101="JMP"),"",IF(Q101="","0000",_xlfn.SWITCH(Q101,"RA","0000","RB","0010","RC","0100","RD","0110","RE","1000","RF","1010","RG","1100","RH","1110",""))))</f>
        <v/>
      </c>
      <c r="W101" t="str" cm="1">
        <f t="array" ref="W101">IF(OR(O101="JMP",O101="AJMP"),"1110",IF(R101="","",_xlfn.SWITCH(R101,"RA","0000","RB","0010","RC","0100","RD","0110","RE","1000","RF","1010","RG","1100","RH","1110")))</f>
        <v/>
      </c>
      <c r="X101" t="str">
        <f t="shared" si="20"/>
        <v/>
      </c>
      <c r="Y101" t="str">
        <f t="shared" si="22"/>
        <v>0000</v>
      </c>
    </row>
    <row r="102" spans="1:25" x14ac:dyDescent="0.2">
      <c r="A102">
        <f t="shared" si="19"/>
        <v>96</v>
      </c>
      <c r="N102" t="str">
        <f t="shared" si="15"/>
        <v/>
      </c>
      <c r="O102" t="str">
        <f t="shared" si="16"/>
        <v/>
      </c>
      <c r="P102" t="str">
        <f t="shared" si="17"/>
        <v/>
      </c>
      <c r="Q102" t="str">
        <f t="shared" si="12"/>
        <v/>
      </c>
      <c r="R102" t="str">
        <f t="shared" si="13"/>
        <v/>
      </c>
      <c r="S102" s="3" t="str">
        <f t="shared" si="18"/>
        <v/>
      </c>
      <c r="T102" t="str" cm="1">
        <f t="array" ref="T102">_xlfn.SWITCH(O102,"COM","0000","SUB","0001","ADD","0010","DEC","0011","INC","0100","NOT","0101","AND","0110","ORR","0111","SLT","1000","SRT","1001","MOV","1010","SET","1011","SBT","1100","SGT","1101","JMP","1011","AJMP","1110","CMOV","1110","CJMP","1111","")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2" t="str" cm="1">
        <f t="array" ref="U102">IF(OR(O102="CJMP",O102="JMP",O102="SET"),IF(LEFT(P102,1)=":",DEC2BIN(_xlfn.XLOOKUP(P102,$B$6:$B$303,$A$6:$A$303),8),DEC2BIN(P102,8)),IF(O102="SET",DEC2BIN(P102,8),_xlfn.SWITCH(P102,"RA","0000","RB","0010","RC","0100","RD","0110","RE","1000","RF","1010","RG","1100","RH","1110","")))</f>
        <v/>
      </c>
      <c r="V102" t="str" cm="1">
        <f t="array" ref="V102">IF(O102="","",IF(OR(O102="SET",O102="CJMP",O102="JMP"),"",IF(Q102="","0000",_xlfn.SWITCH(Q102,"RA","0000","RB","0010","RC","0100","RD","0110","RE","1000","RF","1010","RG","1100","RH","1110",""))))</f>
        <v/>
      </c>
      <c r="W102" t="str" cm="1">
        <f t="array" ref="W102">IF(OR(O102="JMP",O102="AJMP"),"1110",IF(R102="","",_xlfn.SWITCH(R102,"RA","0000","RB","0010","RC","0100","RD","0110","RE","1000","RF","1010","RG","1100","RH","1110")))</f>
        <v/>
      </c>
      <c r="X102" t="str">
        <f t="shared" si="20"/>
        <v/>
      </c>
      <c r="Y102" t="str">
        <f t="shared" si="22"/>
        <v>0000</v>
      </c>
    </row>
    <row r="103" spans="1:25" x14ac:dyDescent="0.2">
      <c r="A103">
        <f t="shared" ref="A103:A134" si="23">A102+1</f>
        <v>97</v>
      </c>
      <c r="N103" t="str">
        <f t="shared" si="15"/>
        <v/>
      </c>
      <c r="O103" t="str">
        <f t="shared" si="16"/>
        <v/>
      </c>
      <c r="P103" t="str">
        <f t="shared" si="17"/>
        <v/>
      </c>
      <c r="Q103" t="str">
        <f t="shared" si="12"/>
        <v/>
      </c>
      <c r="R103" t="str">
        <f t="shared" si="13"/>
        <v/>
      </c>
      <c r="S103" s="3" t="str">
        <f t="shared" si="18"/>
        <v/>
      </c>
      <c r="T103" t="str" cm="1">
        <f t="array" ref="T103">_xlfn.SWITCH(O103,"COM","0000","SUB","0001","ADD","0010","DEC","0011","INC","0100","NOT","0101","AND","0110","ORR","0111","SLT","1000","SRT","1001","MOV","1010","SET","1011","SBT","1100","SGT","1101","JMP","1011","AJMP","1110","CMOV","1110","CJMP","1111","")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3" t="str" cm="1">
        <f t="array" ref="U103">IF(OR(O103="CJMP",O103="JMP",O103="SET"),IF(LEFT(P103,1)=":",DEC2BIN(_xlfn.XLOOKUP(P103,$B$6:$B$303,$A$6:$A$303),8),DEC2BIN(P103,8)),IF(O103="SET",DEC2BIN(P103,8),_xlfn.SWITCH(P103,"RA","0000","RB","0010","RC","0100","RD","0110","RE","1000","RF","1010","RG","1100","RH","1110","")))</f>
        <v/>
      </c>
      <c r="V103" t="str" cm="1">
        <f t="array" ref="V103">IF(O103="","",IF(OR(O103="SET",O103="CJMP",O103="JMP"),"",IF(Q103="","0000",_xlfn.SWITCH(Q103,"RA","0000","RB","0010","RC","0100","RD","0110","RE","1000","RF","1010","RG","1100","RH","1110",""))))</f>
        <v/>
      </c>
      <c r="W103" t="str" cm="1">
        <f t="array" ref="W103">IF(OR(O103="JMP",O103="AJMP"),"1110",IF(R103="","",_xlfn.SWITCH(R103,"RA","0000","RB","0010","RC","0100","RD","0110","RE","1000","RF","1010","RG","1100","RH","1110")))</f>
        <v/>
      </c>
      <c r="X103" t="str">
        <f t="shared" si="20"/>
        <v/>
      </c>
      <c r="Y103" t="str">
        <f t="shared" ref="Y103:Y118" si="24">_xlfn.CONCAT(BIN2HEX(LEFT(X103,8),2),BIN2HEX(RIGHT(X103,8),2))</f>
        <v>0000</v>
      </c>
    </row>
    <row r="104" spans="1:25" x14ac:dyDescent="0.2">
      <c r="A104">
        <f t="shared" si="23"/>
        <v>98</v>
      </c>
      <c r="N104" t="str">
        <f t="shared" si="15"/>
        <v/>
      </c>
      <c r="O104" t="str">
        <f t="shared" si="16"/>
        <v/>
      </c>
      <c r="P104" t="str">
        <f t="shared" si="17"/>
        <v/>
      </c>
      <c r="Q104" t="str">
        <f t="shared" si="12"/>
        <v/>
      </c>
      <c r="R104" t="str">
        <f t="shared" si="13"/>
        <v/>
      </c>
      <c r="S104" s="3" t="str">
        <f t="shared" si="18"/>
        <v/>
      </c>
      <c r="T104" t="str" cm="1">
        <f t="array" ref="T104">_xlfn.SWITCH(O104,"COM","0000","SUB","0001","ADD","0010","DEC","0011","INC","0100","NOT","0101","AND","0110","ORR","0111","SLT","1000","SRT","1001","MOV","1010","SET","1011","SBT","1100","SGT","1101","JMP","1011","AJMP","1110","CMOV","1110","CJMP","1111","")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4" t="str" cm="1">
        <f t="array" ref="U104">IF(OR(O104="CJMP",O104="JMP",O104="SET"),IF(LEFT(P104,1)=":",DEC2BIN(_xlfn.XLOOKUP(P104,$B$6:$B$303,$A$6:$A$303),8),DEC2BIN(P104,8)),IF(O104="SET",DEC2BIN(P104,8),_xlfn.SWITCH(P104,"RA","0000","RB","0010","RC","0100","RD","0110","RE","1000","RF","1010","RG","1100","RH","1110","")))</f>
        <v/>
      </c>
      <c r="V104" t="str" cm="1">
        <f t="array" ref="V104">IF(O104="","",IF(OR(O104="SET",O104="CJMP",O104="JMP"),"",IF(Q104="","0000",_xlfn.SWITCH(Q104,"RA","0000","RB","0010","RC","0100","RD","0110","RE","1000","RF","1010","RG","1100","RH","1110",""))))</f>
        <v/>
      </c>
      <c r="W104" t="str" cm="1">
        <f t="array" ref="W104">IF(OR(O104="JMP",O104="AJMP"),"1110",IF(R104="","",_xlfn.SWITCH(R104,"RA","0000","RB","0010","RC","0100","RD","0110","RE","1000","RF","1010","RG","1100","RH","1110")))</f>
        <v/>
      </c>
      <c r="X104" t="str">
        <f t="shared" si="20"/>
        <v/>
      </c>
      <c r="Y104" t="str">
        <f t="shared" si="24"/>
        <v>0000</v>
      </c>
    </row>
    <row r="105" spans="1:25" x14ac:dyDescent="0.2">
      <c r="A105">
        <f t="shared" si="23"/>
        <v>99</v>
      </c>
      <c r="N105" t="str">
        <f t="shared" si="15"/>
        <v/>
      </c>
      <c r="O105" t="str">
        <f t="shared" si="16"/>
        <v/>
      </c>
      <c r="P105" t="str">
        <f t="shared" si="17"/>
        <v/>
      </c>
      <c r="Q105" t="str">
        <f t="shared" si="12"/>
        <v/>
      </c>
      <c r="R105" t="str">
        <f t="shared" si="13"/>
        <v/>
      </c>
      <c r="S105" s="3" t="str">
        <f t="shared" si="18"/>
        <v/>
      </c>
      <c r="T105" t="str" cm="1">
        <f t="array" ref="T105">_xlfn.SWITCH(O105,"COM","0000","SUB","0001","ADD","0010","DEC","0011","INC","0100","NOT","0101","AND","0110","ORR","0111","SLT","1000","SRT","1001","MOV","1010","SET","1011","SBT","1100","SGT","1101","JMP","1011","AJMP","1110","CMOV","1110","CJMP","1111","")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5" t="str" cm="1">
        <f t="array" ref="U105">IF(OR(O105="CJMP",O105="JMP",O105="SET"),IF(LEFT(P105,1)=":",DEC2BIN(_xlfn.XLOOKUP(P105,$B$6:$B$303,$A$6:$A$303),8),DEC2BIN(P105,8)),IF(O105="SET",DEC2BIN(P105,8),_xlfn.SWITCH(P105,"RA","0000","RB","0010","RC","0100","RD","0110","RE","1000","RF","1010","RG","1100","RH","1110","")))</f>
        <v/>
      </c>
      <c r="V105" t="str" cm="1">
        <f t="array" ref="V105">IF(O105="","",IF(OR(O105="SET",O105="CJMP",O105="JMP"),"",IF(Q105="","0000",_xlfn.SWITCH(Q105,"RA","0000","RB","0010","RC","0100","RD","0110","RE","1000","RF","1010","RG","1100","RH","1110",""))))</f>
        <v/>
      </c>
      <c r="W105" t="str" cm="1">
        <f t="array" ref="W105">IF(OR(O105="JMP",O105="AJMP"),"1110",IF(R105="","",_xlfn.SWITCH(R105,"RA","0000","RB","0010","RC","0100","RD","0110","RE","1000","RF","1010","RG","1100","RH","1110")))</f>
        <v/>
      </c>
      <c r="X105" t="str">
        <f t="shared" si="20"/>
        <v/>
      </c>
      <c r="Y105" t="str">
        <f t="shared" si="24"/>
        <v>0000</v>
      </c>
    </row>
    <row r="106" spans="1:25" x14ac:dyDescent="0.2">
      <c r="A106">
        <f t="shared" si="23"/>
        <v>100</v>
      </c>
      <c r="N106" t="str">
        <f t="shared" si="15"/>
        <v/>
      </c>
      <c r="O106" t="str">
        <f t="shared" si="16"/>
        <v/>
      </c>
      <c r="P106" t="str">
        <f t="shared" si="17"/>
        <v/>
      </c>
      <c r="Q106" t="str">
        <f t="shared" si="12"/>
        <v/>
      </c>
      <c r="R106" t="str">
        <f t="shared" si="13"/>
        <v/>
      </c>
      <c r="S106" s="3" t="str">
        <f t="shared" si="18"/>
        <v/>
      </c>
      <c r="T106" t="str" cm="1">
        <f t="array" ref="T106">_xlfn.SWITCH(O106,"COM","0000","SUB","0001","ADD","0010","DEC","0011","INC","0100","NOT","0101","AND","0110","ORR","0111","SLT","1000","SRT","1001","MOV","1010","SET","1011","SBT","1100","SGT","1101","JMP","1011","AJMP","1110","CMOV","1110","CJMP","1111","")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6" t="str" cm="1">
        <f t="array" ref="U106">IF(OR(O106="CJMP",O106="JMP",O106="SET"),IF(LEFT(P106,1)=":",DEC2BIN(_xlfn.XLOOKUP(P106,$B$6:$B$303,$A$6:$A$303),8),DEC2BIN(P106,8)),IF(O106="SET",DEC2BIN(P106,8),_xlfn.SWITCH(P106,"RA","0000","RB","0010","RC","0100","RD","0110","RE","1000","RF","1010","RG","1100","RH","1110","")))</f>
        <v/>
      </c>
      <c r="V106" t="str" cm="1">
        <f t="array" ref="V106">IF(O106="","",IF(OR(O106="SET",O106="CJMP",O106="JMP"),"",IF(Q106="","0000",_xlfn.SWITCH(Q106,"RA","0000","RB","0010","RC","0100","RD","0110","RE","1000","RF","1010","RG","1100","RH","1110",""))))</f>
        <v/>
      </c>
      <c r="W106" t="str" cm="1">
        <f t="array" ref="W106">IF(OR(O106="JMP",O106="AJMP"),"1110",IF(R106="","",_xlfn.SWITCH(R106,"RA","0000","RB","0010","RC","0100","RD","0110","RE","1000","RF","1010","RG","1100","RH","1110")))</f>
        <v/>
      </c>
      <c r="X106" t="str">
        <f t="shared" si="20"/>
        <v/>
      </c>
      <c r="Y106" t="str">
        <f t="shared" si="24"/>
        <v>0000</v>
      </c>
    </row>
    <row r="107" spans="1:25" x14ac:dyDescent="0.2">
      <c r="A107">
        <f t="shared" si="23"/>
        <v>101</v>
      </c>
      <c r="N107" t="str">
        <f t="shared" si="15"/>
        <v/>
      </c>
      <c r="O107" t="str">
        <f t="shared" si="16"/>
        <v/>
      </c>
      <c r="P107" t="str">
        <f t="shared" si="17"/>
        <v/>
      </c>
      <c r="Q107" t="str">
        <f t="shared" si="12"/>
        <v/>
      </c>
      <c r="R107" t="str">
        <f t="shared" si="13"/>
        <v/>
      </c>
      <c r="S107" s="3" t="str">
        <f t="shared" si="18"/>
        <v/>
      </c>
      <c r="T107" t="str" cm="1">
        <f t="array" ref="T107">_xlfn.SWITCH(O107,"COM","0000","SUB","0001","ADD","0010","DEC","0011","INC","0100","NOT","0101","AND","0110","ORR","0111","SLT","1000","SRT","1001","MOV","1010","SET","1011","SBT","1100","SGT","1101","JMP","1011","AJMP","1110","CMOV","1110","CJMP","1111","")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7" t="str" cm="1">
        <f t="array" ref="U107">IF(OR(O107="CJMP",O107="JMP",O107="SET"),IF(LEFT(P107,1)=":",DEC2BIN(_xlfn.XLOOKUP(P107,$B$6:$B$303,$A$6:$A$303),8),DEC2BIN(P107,8)),IF(O107="SET",DEC2BIN(P107,8),_xlfn.SWITCH(P107,"RA","0000","RB","0010","RC","0100","RD","0110","RE","1000","RF","1010","RG","1100","RH","1110","")))</f>
        <v/>
      </c>
      <c r="V107" t="str" cm="1">
        <f t="array" ref="V107">IF(O107="","",IF(OR(O107="SET",O107="CJMP",O107="JMP"),"",IF(Q107="","0000",_xlfn.SWITCH(Q107,"RA","0000","RB","0010","RC","0100","RD","0110","RE","1000","RF","1010","RG","1100","RH","1110",""))))</f>
        <v/>
      </c>
      <c r="W107" t="str" cm="1">
        <f t="array" ref="W107">IF(OR(O107="JMP",O107="AJMP"),"1110",IF(R107="","",_xlfn.SWITCH(R107,"RA","0000","RB","0010","RC","0100","RD","0110","RE","1000","RF","1010","RG","1100","RH","1110")))</f>
        <v/>
      </c>
      <c r="X107" t="str">
        <f t="shared" si="20"/>
        <v/>
      </c>
      <c r="Y107" t="str">
        <f t="shared" si="24"/>
        <v>0000</v>
      </c>
    </row>
    <row r="108" spans="1:25" x14ac:dyDescent="0.2">
      <c r="A108">
        <f t="shared" si="23"/>
        <v>102</v>
      </c>
      <c r="N108" t="str">
        <f t="shared" si="15"/>
        <v/>
      </c>
      <c r="O108" t="str">
        <f t="shared" si="16"/>
        <v/>
      </c>
      <c r="P108" t="str">
        <f t="shared" si="17"/>
        <v/>
      </c>
      <c r="Q108" t="str">
        <f t="shared" si="12"/>
        <v/>
      </c>
      <c r="R108" t="str">
        <f t="shared" si="13"/>
        <v/>
      </c>
      <c r="S108" s="3" t="str">
        <f t="shared" si="18"/>
        <v/>
      </c>
      <c r="T108" t="str" cm="1">
        <f t="array" ref="T108">_xlfn.SWITCH(O108,"COM","0000","SUB","0001","ADD","0010","DEC","0011","INC","0100","NOT","0101","AND","0110","ORR","0111","SLT","1000","SRT","1001","MOV","1010","SET","1011","SBT","1100","SGT","1101","JMP","1011","AJMP","1110","CMOV","1110","CJMP","1111","")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8" t="str" cm="1">
        <f t="array" ref="U108">IF(OR(O108="CJMP",O108="JMP",O108="SET"),IF(LEFT(P108,1)=":",DEC2BIN(_xlfn.XLOOKUP(P108,$B$6:$B$303,$A$6:$A$303),8),DEC2BIN(P108,8)),IF(O108="SET",DEC2BIN(P108,8),_xlfn.SWITCH(P108,"RA","0000","RB","0010","RC","0100","RD","0110","RE","1000","RF","1010","RG","1100","RH","1110","")))</f>
        <v/>
      </c>
      <c r="V108" t="str" cm="1">
        <f t="array" ref="V108">IF(O108="","",IF(OR(O108="SET",O108="CJMP",O108="JMP"),"",IF(Q108="","0000",_xlfn.SWITCH(Q108,"RA","0000","RB","0010","RC","0100","RD","0110","RE","1000","RF","1010","RG","1100","RH","1110",""))))</f>
        <v/>
      </c>
      <c r="W108" t="str" cm="1">
        <f t="array" ref="W108">IF(OR(O108="JMP",O108="AJMP"),"1110",IF(R108="","",_xlfn.SWITCH(R108,"RA","0000","RB","0010","RC","0100","RD","0110","RE","1000","RF","1010","RG","1100","RH","1110")))</f>
        <v/>
      </c>
      <c r="X108" t="str">
        <f t="shared" si="20"/>
        <v/>
      </c>
      <c r="Y108" t="str">
        <f t="shared" si="24"/>
        <v>0000</v>
      </c>
    </row>
    <row r="109" spans="1:25" x14ac:dyDescent="0.2">
      <c r="A109">
        <f t="shared" si="23"/>
        <v>103</v>
      </c>
      <c r="N109" t="str">
        <f t="shared" si="15"/>
        <v/>
      </c>
      <c r="O109" t="str">
        <f t="shared" si="16"/>
        <v/>
      </c>
      <c r="P109" t="str">
        <f t="shared" si="17"/>
        <v/>
      </c>
      <c r="Q109" t="str">
        <f t="shared" si="12"/>
        <v/>
      </c>
      <c r="R109" t="str">
        <f t="shared" si="13"/>
        <v/>
      </c>
      <c r="S109" s="3" t="str">
        <f t="shared" si="18"/>
        <v/>
      </c>
      <c r="T109" t="str" cm="1">
        <f t="array" ref="T109">_xlfn.SWITCH(O109,"COM","0000","SUB","0001","ADD","0010","DEC","0011","INC","0100","NOT","0101","AND","0110","ORR","0111","SLT","1000","SRT","1001","MOV","1010","SET","1011","SBT","1100","SGT","1101","JMP","1011","AJMP","1110","CMOV","1110","CJMP","1111","")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9" t="str" cm="1">
        <f t="array" ref="U109">IF(OR(O109="CJMP",O109="JMP",O109="SET"),IF(LEFT(P109,1)=":",DEC2BIN(_xlfn.XLOOKUP(P109,$B$6:$B$303,$A$6:$A$303),8),DEC2BIN(P109,8)),IF(O109="SET",DEC2BIN(P109,8),_xlfn.SWITCH(P109,"RA","0000","RB","0010","RC","0100","RD","0110","RE","1000","RF","1010","RG","1100","RH","1110","")))</f>
        <v/>
      </c>
      <c r="V109" t="str" cm="1">
        <f t="array" ref="V109">IF(O109="","",IF(OR(O109="SET",O109="CJMP",O109="JMP"),"",IF(Q109="","0000",_xlfn.SWITCH(Q109,"RA","0000","RB","0010","RC","0100","RD","0110","RE","1000","RF","1010","RG","1100","RH","1110",""))))</f>
        <v/>
      </c>
      <c r="W109" t="str" cm="1">
        <f t="array" ref="W109">IF(OR(O109="JMP",O109="AJMP"),"1110",IF(R109="","",_xlfn.SWITCH(R109,"RA","0000","RB","0010","RC","0100","RD","0110","RE","1000","RF","1010","RG","1100","RH","1110")))</f>
        <v/>
      </c>
      <c r="X109" t="str">
        <f t="shared" si="20"/>
        <v/>
      </c>
      <c r="Y109" t="str">
        <f t="shared" si="24"/>
        <v>0000</v>
      </c>
    </row>
    <row r="110" spans="1:25" x14ac:dyDescent="0.2">
      <c r="A110">
        <f t="shared" si="23"/>
        <v>104</v>
      </c>
      <c r="N110" t="str">
        <f t="shared" si="15"/>
        <v/>
      </c>
      <c r="O110" t="str">
        <f t="shared" si="16"/>
        <v/>
      </c>
      <c r="P110" t="str">
        <f t="shared" si="17"/>
        <v/>
      </c>
      <c r="Q110" t="str">
        <f t="shared" si="12"/>
        <v/>
      </c>
      <c r="R110" t="str">
        <f t="shared" si="13"/>
        <v/>
      </c>
      <c r="S110" s="3" t="str">
        <f t="shared" si="18"/>
        <v/>
      </c>
      <c r="T110" t="str" cm="1">
        <f t="array" ref="T110">_xlfn.SWITCH(O110,"COM","0000","SUB","0001","ADD","0010","DEC","0011","INC","0100","NOT","0101","AND","0110","ORR","0111","SLT","1000","SRT","1001","MOV","1010","SET","1011","SBT","1100","SGT","1101","JMP","1011","AJMP","1110","CMOV","1110","CJMP","1111","")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0" t="str" cm="1">
        <f t="array" ref="U110">IF(OR(O110="CJMP",O110="JMP",O110="SET"),IF(LEFT(P110,1)=":",DEC2BIN(_xlfn.XLOOKUP(P110,$B$6:$B$303,$A$6:$A$303),8),DEC2BIN(P110,8)),IF(O110="SET",DEC2BIN(P110,8),_xlfn.SWITCH(P110,"RA","0000","RB","0010","RC","0100","RD","0110","RE","1000","RF","1010","RG","1100","RH","1110","")))</f>
        <v/>
      </c>
      <c r="V110" t="str" cm="1">
        <f t="array" ref="V110">IF(O110="","",IF(OR(O110="SET",O110="CJMP",O110="JMP"),"",IF(Q110="","0000",_xlfn.SWITCH(Q110,"RA","0000","RB","0010","RC","0100","RD","0110","RE","1000","RF","1010","RG","1100","RH","1110",""))))</f>
        <v/>
      </c>
      <c r="W110" t="str" cm="1">
        <f t="array" ref="W110">IF(OR(O110="JMP",O110="AJMP"),"1110",IF(R110="","",_xlfn.SWITCH(R110,"RA","0000","RB","0010","RC","0100","RD","0110","RE","1000","RF","1010","RG","1100","RH","1110")))</f>
        <v/>
      </c>
      <c r="X110" t="str">
        <f t="shared" si="20"/>
        <v/>
      </c>
      <c r="Y110" t="str">
        <f t="shared" si="24"/>
        <v>0000</v>
      </c>
    </row>
    <row r="111" spans="1:25" x14ac:dyDescent="0.2">
      <c r="A111">
        <f t="shared" si="23"/>
        <v>105</v>
      </c>
      <c r="N111" t="str">
        <f t="shared" si="15"/>
        <v/>
      </c>
      <c r="O111" t="str">
        <f t="shared" si="16"/>
        <v/>
      </c>
      <c r="P111" t="str">
        <f t="shared" si="17"/>
        <v/>
      </c>
      <c r="Q111" t="str">
        <f t="shared" si="12"/>
        <v/>
      </c>
      <c r="R111" t="str">
        <f t="shared" si="13"/>
        <v/>
      </c>
      <c r="S111" s="3" t="str">
        <f t="shared" si="18"/>
        <v/>
      </c>
      <c r="T111" t="str" cm="1">
        <f t="array" ref="T111">_xlfn.SWITCH(O111,"COM","0000","SUB","0001","ADD","0010","DEC","0011","INC","0100","NOT","0101","AND","0110","ORR","0111","SLT","1000","SRT","1001","MOV","1010","SET","1011","SBT","1100","SGT","1101","JMP","1011","AJMP","1110","CMOV","1110","CJMP","1111","")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1" t="str" cm="1">
        <f t="array" ref="U111">IF(OR(O111="CJMP",O111="JMP",O111="SET"),IF(LEFT(P111,1)=":",DEC2BIN(_xlfn.XLOOKUP(P111,$B$6:$B$303,$A$6:$A$303),8),DEC2BIN(P111,8)),IF(O111="SET",DEC2BIN(P111,8),_xlfn.SWITCH(P111,"RA","0000","RB","0010","RC","0100","RD","0110","RE","1000","RF","1010","RG","1100","RH","1110","")))</f>
        <v/>
      </c>
      <c r="V111" t="str" cm="1">
        <f t="array" ref="V111">IF(O111="","",IF(OR(O111="SET",O111="CJMP",O111="JMP"),"",IF(Q111="","0000",_xlfn.SWITCH(Q111,"RA","0000","RB","0010","RC","0100","RD","0110","RE","1000","RF","1010","RG","1100","RH","1110",""))))</f>
        <v/>
      </c>
      <c r="W111" t="str" cm="1">
        <f t="array" ref="W111">IF(OR(O111="JMP",O111="AJMP"),"1110",IF(R111="","",_xlfn.SWITCH(R111,"RA","0000","RB","0010","RC","0100","RD","0110","RE","1000","RF","1010","RG","1100","RH","1110")))</f>
        <v/>
      </c>
      <c r="X111" t="str">
        <f t="shared" si="20"/>
        <v/>
      </c>
      <c r="Y111" t="str">
        <f t="shared" si="24"/>
        <v>0000</v>
      </c>
    </row>
    <row r="112" spans="1:25" x14ac:dyDescent="0.2">
      <c r="A112">
        <f t="shared" si="23"/>
        <v>106</v>
      </c>
      <c r="N112" t="str">
        <f t="shared" si="15"/>
        <v/>
      </c>
      <c r="O112" t="str">
        <f t="shared" si="16"/>
        <v/>
      </c>
      <c r="P112" t="str">
        <f t="shared" si="17"/>
        <v/>
      </c>
      <c r="Q112" t="str">
        <f t="shared" si="12"/>
        <v/>
      </c>
      <c r="R112" t="str">
        <f t="shared" si="13"/>
        <v/>
      </c>
      <c r="S112" s="3" t="str">
        <f t="shared" si="18"/>
        <v/>
      </c>
      <c r="T112" t="str" cm="1">
        <f t="array" ref="T112">_xlfn.SWITCH(O112,"COM","0000","SUB","0001","ADD","0010","DEC","0011","INC","0100","NOT","0101","AND","0110","ORR","0111","SLT","1000","SRT","1001","MOV","1010","SET","1011","SBT","1100","SGT","1101","JMP","1011","AJMP","1110","CMOV","1110","CJMP","1111","")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2" t="str" cm="1">
        <f t="array" ref="U112">IF(OR(O112="CJMP",O112="JMP",O112="SET"),IF(LEFT(P112,1)=":",DEC2BIN(_xlfn.XLOOKUP(P112,$B$6:$B$303,$A$6:$A$303),8),DEC2BIN(P112,8)),IF(O112="SET",DEC2BIN(P112,8),_xlfn.SWITCH(P112,"RA","0000","RB","0010","RC","0100","RD","0110","RE","1000","RF","1010","RG","1100","RH","1110","")))</f>
        <v/>
      </c>
      <c r="V112" t="str" cm="1">
        <f t="array" ref="V112">IF(O112="","",IF(OR(O112="SET",O112="CJMP",O112="JMP"),"",IF(Q112="","0000",_xlfn.SWITCH(Q112,"RA","0000","RB","0010","RC","0100","RD","0110","RE","1000","RF","1010","RG","1100","RH","1110",""))))</f>
        <v/>
      </c>
      <c r="W112" t="str" cm="1">
        <f t="array" ref="W112">IF(OR(O112="JMP",O112="AJMP"),"1110",IF(R112="","",_xlfn.SWITCH(R112,"RA","0000","RB","0010","RC","0100","RD","0110","RE","1000","RF","1010","RG","1100","RH","1110")))</f>
        <v/>
      </c>
      <c r="X112" t="str">
        <f t="shared" si="20"/>
        <v/>
      </c>
      <c r="Y112" t="str">
        <f t="shared" si="24"/>
        <v>0000</v>
      </c>
    </row>
    <row r="113" spans="1:25" x14ac:dyDescent="0.2">
      <c r="A113">
        <f t="shared" si="23"/>
        <v>107</v>
      </c>
      <c r="N113" t="str">
        <f t="shared" si="15"/>
        <v/>
      </c>
      <c r="O113" t="str">
        <f t="shared" si="16"/>
        <v/>
      </c>
      <c r="P113" t="str">
        <f t="shared" si="17"/>
        <v/>
      </c>
      <c r="Q113" t="str">
        <f t="shared" si="12"/>
        <v/>
      </c>
      <c r="R113" t="str">
        <f t="shared" si="13"/>
        <v/>
      </c>
      <c r="S113" s="3" t="str">
        <f t="shared" si="18"/>
        <v/>
      </c>
      <c r="T113" t="str" cm="1">
        <f t="array" ref="T113">_xlfn.SWITCH(O113,"COM","0000","SUB","0001","ADD","0010","DEC","0011","INC","0100","NOT","0101","AND","0110","ORR","0111","SLT","1000","SRT","1001","MOV","1010","SET","1011","SBT","1100","SGT","1101","JMP","1011","AJMP","1110","CMOV","1110","CJMP","1111","")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3" t="str" cm="1">
        <f t="array" ref="U113">IF(OR(O113="CJMP",O113="JMP",O113="SET"),IF(LEFT(P113,1)=":",DEC2BIN(_xlfn.XLOOKUP(P113,$B$6:$B$303,$A$6:$A$303),8),DEC2BIN(P113,8)),IF(O113="SET",DEC2BIN(P113,8),_xlfn.SWITCH(P113,"RA","0000","RB","0010","RC","0100","RD","0110","RE","1000","RF","1010","RG","1100","RH","1110","")))</f>
        <v/>
      </c>
      <c r="V113" t="str" cm="1">
        <f t="array" ref="V113">IF(O113="","",IF(OR(O113="SET",O113="CJMP",O113="JMP"),"",IF(Q113="","0000",_xlfn.SWITCH(Q113,"RA","0000","RB","0010","RC","0100","RD","0110","RE","1000","RF","1010","RG","1100","RH","1110",""))))</f>
        <v/>
      </c>
      <c r="W113" t="str" cm="1">
        <f t="array" ref="W113">IF(OR(O113="JMP",O113="AJMP"),"1110",IF(R113="","",_xlfn.SWITCH(R113,"RA","0000","RB","0010","RC","0100","RD","0110","RE","1000","RF","1010","RG","1100","RH","1110")))</f>
        <v/>
      </c>
      <c r="X113" t="str">
        <f t="shared" si="20"/>
        <v/>
      </c>
      <c r="Y113" t="str">
        <f t="shared" si="24"/>
        <v>0000</v>
      </c>
    </row>
    <row r="114" spans="1:25" x14ac:dyDescent="0.2">
      <c r="A114">
        <f t="shared" si="23"/>
        <v>108</v>
      </c>
      <c r="N114" t="str">
        <f t="shared" si="15"/>
        <v/>
      </c>
      <c r="O114" t="str">
        <f t="shared" si="16"/>
        <v/>
      </c>
      <c r="P114" t="str">
        <f t="shared" si="17"/>
        <v/>
      </c>
      <c r="Q114" t="str">
        <f t="shared" si="12"/>
        <v/>
      </c>
      <c r="R114" t="str">
        <f t="shared" si="13"/>
        <v/>
      </c>
      <c r="S114" s="3" t="str">
        <f t="shared" si="18"/>
        <v/>
      </c>
      <c r="T114" t="str" cm="1">
        <f t="array" ref="T114">_xlfn.SWITCH(O114,"COM","0000","SUB","0001","ADD","0010","DEC","0011","INC","0100","NOT","0101","AND","0110","ORR","0111","SLT","1000","SRT","1001","MOV","1010","SET","1011","SBT","1100","SGT","1101","JMP","1011","AJMP","1110","CMOV","1110","CJMP","1111","")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4" t="str" cm="1">
        <f t="array" ref="U114">IF(OR(O114="CJMP",O114="JMP",O114="SET"),IF(LEFT(P114,1)=":",DEC2BIN(_xlfn.XLOOKUP(P114,$B$6:$B$303,$A$6:$A$303),8),DEC2BIN(P114,8)),IF(O114="SET",DEC2BIN(P114,8),_xlfn.SWITCH(P114,"RA","0000","RB","0010","RC","0100","RD","0110","RE","1000","RF","1010","RG","1100","RH","1110","")))</f>
        <v/>
      </c>
      <c r="V114" t="str" cm="1">
        <f t="array" ref="V114">IF(O114="","",IF(OR(O114="SET",O114="CJMP",O114="JMP"),"",IF(Q114="","0000",_xlfn.SWITCH(Q114,"RA","0000","RB","0010","RC","0100","RD","0110","RE","1000","RF","1010","RG","1100","RH","1110",""))))</f>
        <v/>
      </c>
      <c r="W114" t="str" cm="1">
        <f t="array" ref="W114">IF(OR(O114="JMP",O114="AJMP"),"1110",IF(R114="","",_xlfn.SWITCH(R114,"RA","0000","RB","0010","RC","0100","RD","0110","RE","1000","RF","1010","RG","1100","RH","1110")))</f>
        <v/>
      </c>
      <c r="X114" t="str">
        <f t="shared" si="20"/>
        <v/>
      </c>
      <c r="Y114" t="str">
        <f t="shared" si="24"/>
        <v>0000</v>
      </c>
    </row>
    <row r="115" spans="1:25" x14ac:dyDescent="0.2">
      <c r="A115">
        <f t="shared" si="23"/>
        <v>109</v>
      </c>
      <c r="N115" t="str">
        <f t="shared" si="15"/>
        <v/>
      </c>
      <c r="O115" t="str">
        <f t="shared" si="16"/>
        <v/>
      </c>
      <c r="P115" t="str">
        <f t="shared" si="17"/>
        <v/>
      </c>
      <c r="Q115" t="str">
        <f t="shared" ref="Q115:Q178" si="25">IF(IFERROR(FIND($O115,"CJMP,SET,MOV,SLT,SRT,INC"),0)&gt;0,"",TRIM(MID(SUBSTITUTE($N115," ",REPT(" ",999)),3*999-998,999)))</f>
        <v/>
      </c>
      <c r="R115" t="str">
        <f t="shared" ref="R115:R178" si="26">IF(IFERROR(FIND($O115,"CJMP,SET,MOV,SLT,SRT,INC"),0)&gt;0,TRIM(MID(SUBSTITUTE($N115," ",REPT(" ",999)),3*999-998,999)),TRIM(MID(SUBSTITUTE($N115," ",REPT(" ",999)),4*999-998,999)))</f>
        <v/>
      </c>
      <c r="S115" s="3" t="str">
        <f t="shared" si="18"/>
        <v/>
      </c>
      <c r="T115" t="str" cm="1">
        <f t="array" ref="T115">_xlfn.SWITCH(O115,"COM","0000","SUB","0001","ADD","0010","DEC","0011","INC","0100","NOT","0101","AND","0110","ORR","0111","SLT","1000","SRT","1001","MOV","1010","SET","1011","SBT","1100","SGT","1101","JMP","1011","AJMP","1110","CMOV","1110","CJMP","1111","")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5" t="str" cm="1">
        <f t="array" ref="U115">IF(OR(O115="CJMP",O115="JMP",O115="SET"),IF(LEFT(P115,1)=":",DEC2BIN(_xlfn.XLOOKUP(P115,$B$6:$B$303,$A$6:$A$303),8),DEC2BIN(P115,8)),IF(O115="SET",DEC2BIN(P115,8),_xlfn.SWITCH(P115,"RA","0000","RB","0010","RC","0100","RD","0110","RE","1000","RF","1010","RG","1100","RH","1110","")))</f>
        <v/>
      </c>
      <c r="V115" t="str" cm="1">
        <f t="array" ref="V115">IF(O115="","",IF(OR(O115="SET",O115="CJMP",O115="JMP"),"",IF(Q115="","0000",_xlfn.SWITCH(Q115,"RA","0000","RB","0010","RC","0100","RD","0110","RE","1000","RF","1010","RG","1100","RH","1110",""))))</f>
        <v/>
      </c>
      <c r="W115" t="str" cm="1">
        <f t="array" ref="W115">IF(OR(O115="JMP",O115="AJMP"),"1110",IF(R115="","",_xlfn.SWITCH(R115,"RA","0000","RB","0010","RC","0100","RD","0110","RE","1000","RF","1010","RG","1100","RH","1110")))</f>
        <v/>
      </c>
      <c r="X115" t="str">
        <f t="shared" si="20"/>
        <v/>
      </c>
      <c r="Y115" t="str">
        <f t="shared" si="24"/>
        <v>0000</v>
      </c>
    </row>
    <row r="116" spans="1:25" x14ac:dyDescent="0.2">
      <c r="A116">
        <f t="shared" si="23"/>
        <v>110</v>
      </c>
      <c r="N116" t="str">
        <f t="shared" si="15"/>
        <v/>
      </c>
      <c r="O116" t="str">
        <f t="shared" si="16"/>
        <v/>
      </c>
      <c r="P116" t="str">
        <f t="shared" si="17"/>
        <v/>
      </c>
      <c r="Q116" t="str">
        <f t="shared" si="25"/>
        <v/>
      </c>
      <c r="R116" t="str">
        <f t="shared" si="26"/>
        <v/>
      </c>
      <c r="S116" s="3" t="str">
        <f t="shared" si="18"/>
        <v/>
      </c>
      <c r="T116" t="str" cm="1">
        <f t="array" ref="T116">_xlfn.SWITCH(O116,"COM","0000","SUB","0001","ADD","0010","DEC","0011","INC","0100","NOT","0101","AND","0110","ORR","0111","SLT","1000","SRT","1001","MOV","1010","SET","1011","SBT","1100","SGT","1101","JMP","1011","AJMP","1110","CMOV","1110","CJMP","1111","")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6" t="str" cm="1">
        <f t="array" ref="U116">IF(OR(O116="CJMP",O116="JMP",O116="SET"),IF(LEFT(P116,1)=":",DEC2BIN(_xlfn.XLOOKUP(P116,$B$6:$B$303,$A$6:$A$303),8),DEC2BIN(P116,8)),IF(O116="SET",DEC2BIN(P116,8),_xlfn.SWITCH(P116,"RA","0000","RB","0010","RC","0100","RD","0110","RE","1000","RF","1010","RG","1100","RH","1110","")))</f>
        <v/>
      </c>
      <c r="V116" t="str" cm="1">
        <f t="array" ref="V116">IF(O116="","",IF(OR(O116="SET",O116="CJMP",O116="JMP"),"",IF(Q116="","0000",_xlfn.SWITCH(Q116,"RA","0000","RB","0010","RC","0100","RD","0110","RE","1000","RF","1010","RG","1100","RH","1110",""))))</f>
        <v/>
      </c>
      <c r="W116" t="str" cm="1">
        <f t="array" ref="W116">IF(OR(O116="JMP",O116="AJMP"),"1110",IF(R116="","",_xlfn.SWITCH(R116,"RA","0000","RB","0010","RC","0100","RD","0110","RE","1000","RF","1010","RG","1100","RH","1110")))</f>
        <v/>
      </c>
      <c r="X116" t="str">
        <f t="shared" si="20"/>
        <v/>
      </c>
      <c r="Y116" t="str">
        <f t="shared" si="24"/>
        <v>0000</v>
      </c>
    </row>
    <row r="117" spans="1:25" x14ac:dyDescent="0.2">
      <c r="A117">
        <f t="shared" si="23"/>
        <v>111</v>
      </c>
      <c r="N117" t="str">
        <f t="shared" si="15"/>
        <v/>
      </c>
      <c r="O117" t="str">
        <f t="shared" si="16"/>
        <v/>
      </c>
      <c r="P117" t="str">
        <f t="shared" si="17"/>
        <v/>
      </c>
      <c r="Q117" t="str">
        <f t="shared" si="25"/>
        <v/>
      </c>
      <c r="R117" t="str">
        <f t="shared" si="26"/>
        <v/>
      </c>
      <c r="S117" s="3" t="str">
        <f t="shared" si="18"/>
        <v/>
      </c>
      <c r="T117" t="str" cm="1">
        <f t="array" ref="T117">_xlfn.SWITCH(O117,"COM","0000","SUB","0001","ADD","0010","DEC","0011","INC","0100","NOT","0101","AND","0110","ORR","0111","SLT","1000","SRT","1001","MOV","1010","SET","1011","SBT","1100","SGT","1101","JMP","1011","AJMP","1110","CMOV","1110","CJMP","1111","")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7" t="str" cm="1">
        <f t="array" ref="U117">IF(OR(O117="CJMP",O117="JMP",O117="SET"),IF(LEFT(P117,1)=":",DEC2BIN(_xlfn.XLOOKUP(P117,$B$6:$B$303,$A$6:$A$303),8),DEC2BIN(P117,8)),IF(O117="SET",DEC2BIN(P117,8),_xlfn.SWITCH(P117,"RA","0000","RB","0010","RC","0100","RD","0110","RE","1000","RF","1010","RG","1100","RH","1110","")))</f>
        <v/>
      </c>
      <c r="V117" t="str" cm="1">
        <f t="array" ref="V117">IF(O117="","",IF(OR(O117="SET",O117="CJMP",O117="JMP"),"",IF(Q117="","0000",_xlfn.SWITCH(Q117,"RA","0000","RB","0010","RC","0100","RD","0110","RE","1000","RF","1010","RG","1100","RH","1110",""))))</f>
        <v/>
      </c>
      <c r="W117" t="str" cm="1">
        <f t="array" ref="W117">IF(OR(O117="JMP",O117="AJMP"),"1110",IF(R117="","",_xlfn.SWITCH(R117,"RA","0000","RB","0010","RC","0100","RD","0110","RE","1000","RF","1010","RG","1100","RH","1110")))</f>
        <v/>
      </c>
      <c r="X117" t="str">
        <f t="shared" si="20"/>
        <v/>
      </c>
      <c r="Y117" t="str">
        <f t="shared" si="24"/>
        <v>0000</v>
      </c>
    </row>
    <row r="118" spans="1:25" x14ac:dyDescent="0.2">
      <c r="A118">
        <f t="shared" si="23"/>
        <v>112</v>
      </c>
      <c r="N118" t="str">
        <f t="shared" si="15"/>
        <v/>
      </c>
      <c r="O118" t="str">
        <f t="shared" si="16"/>
        <v/>
      </c>
      <c r="P118" t="str">
        <f t="shared" si="17"/>
        <v/>
      </c>
      <c r="Q118" t="str">
        <f t="shared" si="25"/>
        <v/>
      </c>
      <c r="R118" t="str">
        <f t="shared" si="26"/>
        <v/>
      </c>
      <c r="S118" s="3" t="str">
        <f t="shared" si="18"/>
        <v/>
      </c>
      <c r="T118" t="str" cm="1">
        <f t="array" ref="T118">_xlfn.SWITCH(O118,"COM","0000","SUB","0001","ADD","0010","DEC","0011","INC","0100","NOT","0101","AND","0110","ORR","0111","SLT","1000","SRT","1001","MOV","1010","SET","1011","SBT","1100","SGT","1101","JMP","1011","AJMP","1110","CMOV","1110","CJMP","1111","")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8" t="str" cm="1">
        <f t="array" ref="U118">IF(OR(O118="CJMP",O118="JMP",O118="SET"),IF(LEFT(P118,1)=":",DEC2BIN(_xlfn.XLOOKUP(P118,$B$6:$B$303,$A$6:$A$303),8),DEC2BIN(P118,8)),IF(O118="SET",DEC2BIN(P118,8),_xlfn.SWITCH(P118,"RA","0000","RB","0010","RC","0100","RD","0110","RE","1000","RF","1010","RG","1100","RH","1110","")))</f>
        <v/>
      </c>
      <c r="V118" t="str" cm="1">
        <f t="array" ref="V118">IF(O118="","",IF(OR(O118="SET",O118="CJMP",O118="JMP"),"",IF(Q118="","0000",_xlfn.SWITCH(Q118,"RA","0000","RB","0010","RC","0100","RD","0110","RE","1000","RF","1010","RG","1100","RH","1110",""))))</f>
        <v/>
      </c>
      <c r="W118" t="str" cm="1">
        <f t="array" ref="W118">IF(OR(O118="JMP",O118="AJMP"),"1110",IF(R118="","",_xlfn.SWITCH(R118,"RA","0000","RB","0010","RC","0100","RD","0110","RE","1000","RF","1010","RG","1100","RH","1110")))</f>
        <v/>
      </c>
      <c r="X118" t="str">
        <f t="shared" si="20"/>
        <v/>
      </c>
      <c r="Y118" t="str">
        <f t="shared" si="24"/>
        <v>0000</v>
      </c>
    </row>
    <row r="119" spans="1:25" x14ac:dyDescent="0.2">
      <c r="A119">
        <f t="shared" si="23"/>
        <v>113</v>
      </c>
      <c r="N119" t="str">
        <f t="shared" si="15"/>
        <v/>
      </c>
      <c r="O119" t="str">
        <f t="shared" si="16"/>
        <v/>
      </c>
      <c r="P119" t="str">
        <f t="shared" si="17"/>
        <v/>
      </c>
      <c r="Q119" t="str">
        <f t="shared" si="25"/>
        <v/>
      </c>
      <c r="R119" t="str">
        <f t="shared" si="26"/>
        <v/>
      </c>
      <c r="S119" s="3" t="str">
        <f t="shared" si="18"/>
        <v/>
      </c>
      <c r="T119" t="str" cm="1">
        <f t="array" ref="T119">_xlfn.SWITCH(O119,"COM","0000","SUB","0001","ADD","0010","DEC","0011","INC","0100","NOT","0101","AND","0110","ORR","0111","SLT","1000","SRT","1001","MOV","1010","SET","1011","SBT","1100","SGT","1101","JMP","1011","AJMP","1110","CMOV","1110","CJMP","1111","")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9" t="str" cm="1">
        <f t="array" ref="U119">IF(OR(O119="CJMP",O119="JMP",O119="SET"),IF(LEFT(P119,1)=":",DEC2BIN(_xlfn.XLOOKUP(P119,$B$6:$B$303,$A$6:$A$303),8),DEC2BIN(P119,8)),IF(O119="SET",DEC2BIN(P119,8),_xlfn.SWITCH(P119,"RA","0000","RB","0010","RC","0100","RD","0110","RE","1000","RF","1010","RG","1100","RH","1110","")))</f>
        <v/>
      </c>
      <c r="V119" t="str" cm="1">
        <f t="array" ref="V119">IF(O119="","",IF(OR(O119="SET",O119="CJMP",O119="JMP"),"",IF(Q119="","0000",_xlfn.SWITCH(Q119,"RA","0000","RB","0010","RC","0100","RD","0110","RE","1000","RF","1010","RG","1100","RH","1110",""))))</f>
        <v/>
      </c>
      <c r="W119" t="str" cm="1">
        <f t="array" ref="W119">IF(OR(O119="JMP",O119="AJMP"),"1110",IF(R119="","",_xlfn.SWITCH(R119,"RA","0000","RB","0010","RC","0100","RD","0110","RE","1000","RF","1010","RG","1100","RH","1110")))</f>
        <v/>
      </c>
      <c r="X119" t="str">
        <f t="shared" si="20"/>
        <v/>
      </c>
      <c r="Y119" t="str">
        <f t="shared" ref="Y119:Y134" si="27">_xlfn.CONCAT(BIN2HEX(LEFT(X119,8),2),BIN2HEX(RIGHT(X119,8),2))</f>
        <v>0000</v>
      </c>
    </row>
    <row r="120" spans="1:25" x14ac:dyDescent="0.2">
      <c r="A120">
        <f t="shared" si="23"/>
        <v>114</v>
      </c>
      <c r="N120" t="str">
        <f t="shared" si="15"/>
        <v/>
      </c>
      <c r="O120" t="str">
        <f t="shared" si="16"/>
        <v/>
      </c>
      <c r="P120" t="str">
        <f t="shared" si="17"/>
        <v/>
      </c>
      <c r="Q120" t="str">
        <f t="shared" si="25"/>
        <v/>
      </c>
      <c r="R120" t="str">
        <f t="shared" si="26"/>
        <v/>
      </c>
      <c r="S120" s="3" t="str">
        <f t="shared" si="18"/>
        <v/>
      </c>
      <c r="T120" t="str" cm="1">
        <f t="array" ref="T120">_xlfn.SWITCH(O120,"COM","0000","SUB","0001","ADD","0010","DEC","0011","INC","0100","NOT","0101","AND","0110","ORR","0111","SLT","1000","SRT","1001","MOV","1010","SET","1011","SBT","1100","SGT","1101","JMP","1011","AJMP","1110","CMOV","1110","CJMP","1111","")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0" t="str" cm="1">
        <f t="array" ref="U120">IF(OR(O120="CJMP",O120="JMP",O120="SET"),IF(LEFT(P120,1)=":",DEC2BIN(_xlfn.XLOOKUP(P120,$B$6:$B$303,$A$6:$A$303),8),DEC2BIN(P120,8)),IF(O120="SET",DEC2BIN(P120,8),_xlfn.SWITCH(P120,"RA","0000","RB","0010","RC","0100","RD","0110","RE","1000","RF","1010","RG","1100","RH","1110","")))</f>
        <v/>
      </c>
      <c r="V120" t="str" cm="1">
        <f t="array" ref="V120">IF(O120="","",IF(OR(O120="SET",O120="CJMP",O120="JMP"),"",IF(Q120="","0000",_xlfn.SWITCH(Q120,"RA","0000","RB","0010","RC","0100","RD","0110","RE","1000","RF","1010","RG","1100","RH","1110",""))))</f>
        <v/>
      </c>
      <c r="W120" t="str" cm="1">
        <f t="array" ref="W120">IF(OR(O120="JMP",O120="AJMP"),"1110",IF(R120="","",_xlfn.SWITCH(R120,"RA","0000","RB","0010","RC","0100","RD","0110","RE","1000","RF","1010","RG","1100","RH","1110")))</f>
        <v/>
      </c>
      <c r="X120" t="str">
        <f t="shared" si="20"/>
        <v/>
      </c>
      <c r="Y120" t="str">
        <f t="shared" si="27"/>
        <v>0000</v>
      </c>
    </row>
    <row r="121" spans="1:25" x14ac:dyDescent="0.2">
      <c r="A121">
        <f t="shared" si="23"/>
        <v>115</v>
      </c>
      <c r="N121" t="str">
        <f t="shared" si="15"/>
        <v/>
      </c>
      <c r="O121" t="str">
        <f t="shared" si="16"/>
        <v/>
      </c>
      <c r="P121" t="str">
        <f t="shared" si="17"/>
        <v/>
      </c>
      <c r="Q121" t="str">
        <f t="shared" si="25"/>
        <v/>
      </c>
      <c r="R121" t="str">
        <f t="shared" si="26"/>
        <v/>
      </c>
      <c r="S121" s="3" t="str">
        <f t="shared" si="18"/>
        <v/>
      </c>
      <c r="T121" t="str" cm="1">
        <f t="array" ref="T121">_xlfn.SWITCH(O121,"COM","0000","SUB","0001","ADD","0010","DEC","0011","INC","0100","NOT","0101","AND","0110","ORR","0111","SLT","1000","SRT","1001","MOV","1010","SET","1011","SBT","1100","SGT","1101","JMP","1011","AJMP","1110","CMOV","1110","CJMP","1111","")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1" t="str" cm="1">
        <f t="array" ref="U121">IF(OR(O121="CJMP",O121="JMP",O121="SET"),IF(LEFT(P121,1)=":",DEC2BIN(_xlfn.XLOOKUP(P121,$B$6:$B$303,$A$6:$A$303),8),DEC2BIN(P121,8)),IF(O121="SET",DEC2BIN(P121,8),_xlfn.SWITCH(P121,"RA","0000","RB","0010","RC","0100","RD","0110","RE","1000","RF","1010","RG","1100","RH","1110","")))</f>
        <v/>
      </c>
      <c r="V121" t="str" cm="1">
        <f t="array" ref="V121">IF(O121="","",IF(OR(O121="SET",O121="CJMP",O121="JMP"),"",IF(Q121="","0000",_xlfn.SWITCH(Q121,"RA","0000","RB","0010","RC","0100","RD","0110","RE","1000","RF","1010","RG","1100","RH","1110",""))))</f>
        <v/>
      </c>
      <c r="W121" t="str" cm="1">
        <f t="array" ref="W121">IF(OR(O121="JMP",O121="AJMP"),"1110",IF(R121="","",_xlfn.SWITCH(R121,"RA","0000","RB","0010","RC","0100","RD","0110","RE","1000","RF","1010","RG","1100","RH","1110")))</f>
        <v/>
      </c>
      <c r="X121" t="str">
        <f t="shared" si="20"/>
        <v/>
      </c>
      <c r="Y121" t="str">
        <f t="shared" si="27"/>
        <v>0000</v>
      </c>
    </row>
    <row r="122" spans="1:25" x14ac:dyDescent="0.2">
      <c r="A122">
        <f t="shared" si="23"/>
        <v>116</v>
      </c>
      <c r="N122" t="str">
        <f t="shared" si="15"/>
        <v/>
      </c>
      <c r="O122" t="str">
        <f t="shared" si="16"/>
        <v/>
      </c>
      <c r="P122" t="str">
        <f t="shared" si="17"/>
        <v/>
      </c>
      <c r="Q122" t="str">
        <f t="shared" si="25"/>
        <v/>
      </c>
      <c r="R122" t="str">
        <f t="shared" si="26"/>
        <v/>
      </c>
      <c r="S122" s="3" t="str">
        <f t="shared" si="18"/>
        <v/>
      </c>
      <c r="T122" t="str" cm="1">
        <f t="array" ref="T122">_xlfn.SWITCH(O122,"COM","0000","SUB","0001","ADD","0010","DEC","0011","INC","0100","NOT","0101","AND","0110","ORR","0111","SLT","1000","SRT","1001","MOV","1010","SET","1011","SBT","1100","SGT","1101","JMP","1011","AJMP","1110","CMOV","1110","CJMP","1111","")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2" t="str" cm="1">
        <f t="array" ref="U122">IF(OR(O122="CJMP",O122="JMP",O122="SET"),IF(LEFT(P122,1)=":",DEC2BIN(_xlfn.XLOOKUP(P122,$B$6:$B$303,$A$6:$A$303),8),DEC2BIN(P122,8)),IF(O122="SET",DEC2BIN(P122,8),_xlfn.SWITCH(P122,"RA","0000","RB","0010","RC","0100","RD","0110","RE","1000","RF","1010","RG","1100","RH","1110","")))</f>
        <v/>
      </c>
      <c r="V122" t="str" cm="1">
        <f t="array" ref="V122">IF(O122="","",IF(OR(O122="SET",O122="CJMP",O122="JMP"),"",IF(Q122="","0000",_xlfn.SWITCH(Q122,"RA","0000","RB","0010","RC","0100","RD","0110","RE","1000","RF","1010","RG","1100","RH","1110",""))))</f>
        <v/>
      </c>
      <c r="W122" t="str" cm="1">
        <f t="array" ref="W122">IF(OR(O122="JMP",O122="AJMP"),"1110",IF(R122="","",_xlfn.SWITCH(R122,"RA","0000","RB","0010","RC","0100","RD","0110","RE","1000","RF","1010","RG","1100","RH","1110")))</f>
        <v/>
      </c>
      <c r="X122" t="str">
        <f t="shared" si="20"/>
        <v/>
      </c>
      <c r="Y122" t="str">
        <f t="shared" si="27"/>
        <v>0000</v>
      </c>
    </row>
    <row r="123" spans="1:25" x14ac:dyDescent="0.2">
      <c r="A123">
        <f t="shared" si="23"/>
        <v>117</v>
      </c>
      <c r="N123" t="str">
        <f t="shared" si="15"/>
        <v/>
      </c>
      <c r="O123" t="str">
        <f t="shared" si="16"/>
        <v/>
      </c>
      <c r="P123" t="str">
        <f t="shared" si="17"/>
        <v/>
      </c>
      <c r="Q123" t="str">
        <f t="shared" si="25"/>
        <v/>
      </c>
      <c r="R123" t="str">
        <f t="shared" si="26"/>
        <v/>
      </c>
      <c r="S123" s="3" t="str">
        <f t="shared" si="18"/>
        <v/>
      </c>
      <c r="T123" t="str" cm="1">
        <f t="array" ref="T123">_xlfn.SWITCH(O123,"COM","0000","SUB","0001","ADD","0010","DEC","0011","INC","0100","NOT","0101","AND","0110","ORR","0111","SLT","1000","SRT","1001","MOV","1010","SET","1011","SBT","1100","SGT","1101","JMP","1011","AJMP","1110","CMOV","1110","CJMP","1111","")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3" t="str" cm="1">
        <f t="array" ref="U123">IF(OR(O123="CJMP",O123="JMP",O123="SET"),IF(LEFT(P123,1)=":",DEC2BIN(_xlfn.XLOOKUP(P123,$B$6:$B$303,$A$6:$A$303),8),DEC2BIN(P123,8)),IF(O123="SET",DEC2BIN(P123,8),_xlfn.SWITCH(P123,"RA","0000","RB","0010","RC","0100","RD","0110","RE","1000","RF","1010","RG","1100","RH","1110","")))</f>
        <v/>
      </c>
      <c r="V123" t="str" cm="1">
        <f t="array" ref="V123">IF(O123="","",IF(OR(O123="SET",O123="CJMP",O123="JMP"),"",IF(Q123="","0000",_xlfn.SWITCH(Q123,"RA","0000","RB","0010","RC","0100","RD","0110","RE","1000","RF","1010","RG","1100","RH","1110",""))))</f>
        <v/>
      </c>
      <c r="W123" t="str" cm="1">
        <f t="array" ref="W123">IF(OR(O123="JMP",O123="AJMP"),"1110",IF(R123="","",_xlfn.SWITCH(R123,"RA","0000","RB","0010","RC","0100","RD","0110","RE","1000","RF","1010","RG","1100","RH","1110")))</f>
        <v/>
      </c>
      <c r="X123" t="str">
        <f t="shared" si="20"/>
        <v/>
      </c>
      <c r="Y123" t="str">
        <f t="shared" si="27"/>
        <v>0000</v>
      </c>
    </row>
    <row r="124" spans="1:25" x14ac:dyDescent="0.2">
      <c r="A124">
        <f t="shared" si="23"/>
        <v>118</v>
      </c>
      <c r="N124" t="str">
        <f t="shared" si="15"/>
        <v/>
      </c>
      <c r="O124" t="str">
        <f t="shared" si="16"/>
        <v/>
      </c>
      <c r="P124" t="str">
        <f t="shared" si="17"/>
        <v/>
      </c>
      <c r="Q124" t="str">
        <f t="shared" si="25"/>
        <v/>
      </c>
      <c r="R124" t="str">
        <f t="shared" si="26"/>
        <v/>
      </c>
      <c r="S124" s="3" t="str">
        <f t="shared" si="18"/>
        <v/>
      </c>
      <c r="T124" t="str" cm="1">
        <f t="array" ref="T124">_xlfn.SWITCH(O124,"COM","0000","SUB","0001","ADD","0010","DEC","0011","INC","0100","NOT","0101","AND","0110","ORR","0111","SLT","1000","SRT","1001","MOV","1010","SET","1011","SBT","1100","SGT","1101","JMP","1011","AJMP","1110","CMOV","1110","CJMP","1111","")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4" t="str" cm="1">
        <f t="array" ref="U124">IF(OR(O124="CJMP",O124="JMP",O124="SET"),IF(LEFT(P124,1)=":",DEC2BIN(_xlfn.XLOOKUP(P124,$B$6:$B$303,$A$6:$A$303),8),DEC2BIN(P124,8)),IF(O124="SET",DEC2BIN(P124,8),_xlfn.SWITCH(P124,"RA","0000","RB","0010","RC","0100","RD","0110","RE","1000","RF","1010","RG","1100","RH","1110","")))</f>
        <v/>
      </c>
      <c r="V124" t="str" cm="1">
        <f t="array" ref="V124">IF(O124="","",IF(OR(O124="SET",O124="CJMP",O124="JMP"),"",IF(Q124="","0000",_xlfn.SWITCH(Q124,"RA","0000","RB","0010","RC","0100","RD","0110","RE","1000","RF","1010","RG","1100","RH","1110",""))))</f>
        <v/>
      </c>
      <c r="W124" t="str" cm="1">
        <f t="array" ref="W124">IF(OR(O124="JMP",O124="AJMP"),"1110",IF(R124="","",_xlfn.SWITCH(R124,"RA","0000","RB","0010","RC","0100","RD","0110","RE","1000","RF","1010","RG","1100","RH","1110")))</f>
        <v/>
      </c>
      <c r="X124" t="str">
        <f t="shared" si="20"/>
        <v/>
      </c>
      <c r="Y124" t="str">
        <f t="shared" si="27"/>
        <v>0000</v>
      </c>
    </row>
    <row r="125" spans="1:25" x14ac:dyDescent="0.2">
      <c r="A125">
        <f t="shared" si="23"/>
        <v>119</v>
      </c>
      <c r="N125" t="str">
        <f t="shared" si="15"/>
        <v/>
      </c>
      <c r="O125" t="str">
        <f t="shared" si="16"/>
        <v/>
      </c>
      <c r="P125" t="str">
        <f t="shared" si="17"/>
        <v/>
      </c>
      <c r="Q125" t="str">
        <f t="shared" si="25"/>
        <v/>
      </c>
      <c r="R125" t="str">
        <f t="shared" si="26"/>
        <v/>
      </c>
      <c r="S125" s="3" t="str">
        <f t="shared" si="18"/>
        <v/>
      </c>
      <c r="T125" t="str" cm="1">
        <f t="array" ref="T125">_xlfn.SWITCH(O125,"COM","0000","SUB","0001","ADD","0010","DEC","0011","INC","0100","NOT","0101","AND","0110","ORR","0111","SLT","1000","SRT","1001","MOV","1010","SET","1011","SBT","1100","SGT","1101","JMP","1011","AJMP","1110","CMOV","1110","CJMP","1111","")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5" t="str" cm="1">
        <f t="array" ref="U125">IF(OR(O125="CJMP",O125="JMP",O125="SET"),IF(LEFT(P125,1)=":",DEC2BIN(_xlfn.XLOOKUP(P125,$B$6:$B$303,$A$6:$A$303),8),DEC2BIN(P125,8)),IF(O125="SET",DEC2BIN(P125,8),_xlfn.SWITCH(P125,"RA","0000","RB","0010","RC","0100","RD","0110","RE","1000","RF","1010","RG","1100","RH","1110","")))</f>
        <v/>
      </c>
      <c r="V125" t="str" cm="1">
        <f t="array" ref="V125">IF(O125="","",IF(OR(O125="SET",O125="CJMP",O125="JMP"),"",IF(Q125="","0000",_xlfn.SWITCH(Q125,"RA","0000","RB","0010","RC","0100","RD","0110","RE","1000","RF","1010","RG","1100","RH","1110",""))))</f>
        <v/>
      </c>
      <c r="W125" t="str" cm="1">
        <f t="array" ref="W125">IF(OR(O125="JMP",O125="AJMP"),"1110",IF(R125="","",_xlfn.SWITCH(R125,"RA","0000","RB","0010","RC","0100","RD","0110","RE","1000","RF","1010","RG","1100","RH","1110")))</f>
        <v/>
      </c>
      <c r="X125" t="str">
        <f t="shared" si="20"/>
        <v/>
      </c>
      <c r="Y125" t="str">
        <f t="shared" si="27"/>
        <v>0000</v>
      </c>
    </row>
    <row r="126" spans="1:25" x14ac:dyDescent="0.2">
      <c r="A126">
        <f t="shared" si="23"/>
        <v>120</v>
      </c>
      <c r="N126" t="str">
        <f t="shared" si="15"/>
        <v/>
      </c>
      <c r="O126" t="str">
        <f t="shared" si="16"/>
        <v/>
      </c>
      <c r="P126" t="str">
        <f t="shared" si="17"/>
        <v/>
      </c>
      <c r="Q126" t="str">
        <f t="shared" si="25"/>
        <v/>
      </c>
      <c r="R126" t="str">
        <f t="shared" si="26"/>
        <v/>
      </c>
      <c r="S126" s="3" t="str">
        <f t="shared" si="18"/>
        <v/>
      </c>
      <c r="T126" t="str" cm="1">
        <f t="array" ref="T126">_xlfn.SWITCH(O126,"COM","0000","SUB","0001","ADD","0010","DEC","0011","INC","0100","NOT","0101","AND","0110","ORR","0111","SLT","1000","SRT","1001","MOV","1010","SET","1011","SBT","1100","SGT","1101","JMP","1011","AJMP","1110","CMOV","1110","CJMP","1111","")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6" t="str" cm="1">
        <f t="array" ref="U126">IF(OR(O126="CJMP",O126="JMP",O126="SET"),IF(LEFT(P126,1)=":",DEC2BIN(_xlfn.XLOOKUP(P126,$B$6:$B$303,$A$6:$A$303),8),DEC2BIN(P126,8)),IF(O126="SET",DEC2BIN(P126,8),_xlfn.SWITCH(P126,"RA","0000","RB","0010","RC","0100","RD","0110","RE","1000","RF","1010","RG","1100","RH","1110","")))</f>
        <v/>
      </c>
      <c r="V126" t="str" cm="1">
        <f t="array" ref="V126">IF(O126="","",IF(OR(O126="SET",O126="CJMP",O126="JMP"),"",IF(Q126="","0000",_xlfn.SWITCH(Q126,"RA","0000","RB","0010","RC","0100","RD","0110","RE","1000","RF","1010","RG","1100","RH","1110",""))))</f>
        <v/>
      </c>
      <c r="W126" t="str" cm="1">
        <f t="array" ref="W126">IF(OR(O126="JMP",O126="AJMP"),"1110",IF(R126="","",_xlfn.SWITCH(R126,"RA","0000","RB","0010","RC","0100","RD","0110","RE","1000","RF","1010","RG","1100","RH","1110")))</f>
        <v/>
      </c>
      <c r="X126" t="str">
        <f t="shared" si="20"/>
        <v/>
      </c>
      <c r="Y126" t="str">
        <f t="shared" si="27"/>
        <v>0000</v>
      </c>
    </row>
    <row r="127" spans="1:25" x14ac:dyDescent="0.2">
      <c r="A127">
        <f t="shared" si="23"/>
        <v>121</v>
      </c>
      <c r="N127" t="str">
        <f t="shared" si="15"/>
        <v/>
      </c>
      <c r="O127" t="str">
        <f t="shared" si="16"/>
        <v/>
      </c>
      <c r="P127" t="str">
        <f t="shared" si="17"/>
        <v/>
      </c>
      <c r="Q127" t="str">
        <f t="shared" si="25"/>
        <v/>
      </c>
      <c r="R127" t="str">
        <f t="shared" si="26"/>
        <v/>
      </c>
      <c r="S127" s="3" t="str">
        <f t="shared" si="18"/>
        <v/>
      </c>
      <c r="T127" t="str" cm="1">
        <f t="array" ref="T127">_xlfn.SWITCH(O127,"COM","0000","SUB","0001","ADD","0010","DEC","0011","INC","0100","NOT","0101","AND","0110","ORR","0111","SLT","1000","SRT","1001","MOV","1010","SET","1011","SBT","1100","SGT","1101","JMP","1011","AJMP","1110","CMOV","1110","CJMP","1111","")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7" t="str" cm="1">
        <f t="array" ref="U127">IF(OR(O127="CJMP",O127="JMP",O127="SET"),IF(LEFT(P127,1)=":",DEC2BIN(_xlfn.XLOOKUP(P127,$B$6:$B$303,$A$6:$A$303),8),DEC2BIN(P127,8)),IF(O127="SET",DEC2BIN(P127,8),_xlfn.SWITCH(P127,"RA","0000","RB","0010","RC","0100","RD","0110","RE","1000","RF","1010","RG","1100","RH","1110","")))</f>
        <v/>
      </c>
      <c r="V127" t="str" cm="1">
        <f t="array" ref="V127">IF(O127="","",IF(OR(O127="SET",O127="CJMP",O127="JMP"),"",IF(Q127="","0000",_xlfn.SWITCH(Q127,"RA","0000","RB","0010","RC","0100","RD","0110","RE","1000","RF","1010","RG","1100","RH","1110",""))))</f>
        <v/>
      </c>
      <c r="W127" t="str" cm="1">
        <f t="array" ref="W127">IF(OR(O127="JMP",O127="AJMP"),"1110",IF(R127="","",_xlfn.SWITCH(R127,"RA","0000","RB","0010","RC","0100","RD","0110","RE","1000","RF","1010","RG","1100","RH","1110")))</f>
        <v/>
      </c>
      <c r="X127" t="str">
        <f t="shared" si="20"/>
        <v/>
      </c>
      <c r="Y127" t="str">
        <f t="shared" si="27"/>
        <v>0000</v>
      </c>
    </row>
    <row r="128" spans="1:25" x14ac:dyDescent="0.2">
      <c r="A128">
        <f t="shared" si="23"/>
        <v>122</v>
      </c>
      <c r="N128" t="str">
        <f t="shared" si="15"/>
        <v/>
      </c>
      <c r="O128" t="str">
        <f t="shared" si="16"/>
        <v/>
      </c>
      <c r="P128" t="str">
        <f t="shared" si="17"/>
        <v/>
      </c>
      <c r="Q128" t="str">
        <f t="shared" si="25"/>
        <v/>
      </c>
      <c r="R128" t="str">
        <f t="shared" si="26"/>
        <v/>
      </c>
      <c r="S128" s="3" t="str">
        <f t="shared" si="18"/>
        <v/>
      </c>
      <c r="T128" t="str" cm="1">
        <f t="array" ref="T128">_xlfn.SWITCH(O128,"COM","0000","SUB","0001","ADD","0010","DEC","0011","INC","0100","NOT","0101","AND","0110","ORR","0111","SLT","1000","SRT","1001","MOV","1010","SET","1011","SBT","1100","SGT","1101","JMP","1011","AJMP","1110","CMOV","1110","CJMP","1111","")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8" t="str" cm="1">
        <f t="array" ref="U128">IF(OR(O128="CJMP",O128="JMP",O128="SET"),IF(LEFT(P128,1)=":",DEC2BIN(_xlfn.XLOOKUP(P128,$B$6:$B$303,$A$6:$A$303),8),DEC2BIN(P128,8)),IF(O128="SET",DEC2BIN(P128,8),_xlfn.SWITCH(P128,"RA","0000","RB","0010","RC","0100","RD","0110","RE","1000","RF","1010","RG","1100","RH","1110","")))</f>
        <v/>
      </c>
      <c r="V128" t="str" cm="1">
        <f t="array" ref="V128">IF(O128="","",IF(OR(O128="SET",O128="CJMP",O128="JMP"),"",IF(Q128="","0000",_xlfn.SWITCH(Q128,"RA","0000","RB","0010","RC","0100","RD","0110","RE","1000","RF","1010","RG","1100","RH","1110",""))))</f>
        <v/>
      </c>
      <c r="W128" t="str" cm="1">
        <f t="array" ref="W128">IF(OR(O128="JMP",O128="AJMP"),"1110",IF(R128="","",_xlfn.SWITCH(R128,"RA","0000","RB","0010","RC","0100","RD","0110","RE","1000","RF","1010","RG","1100","RH","1110")))</f>
        <v/>
      </c>
      <c r="X128" t="str">
        <f t="shared" si="20"/>
        <v/>
      </c>
      <c r="Y128" t="str">
        <f t="shared" si="27"/>
        <v>0000</v>
      </c>
    </row>
    <row r="129" spans="1:25" x14ac:dyDescent="0.2">
      <c r="A129">
        <f t="shared" si="23"/>
        <v>123</v>
      </c>
      <c r="N129" t="str">
        <f t="shared" si="15"/>
        <v/>
      </c>
      <c r="O129" t="str">
        <f t="shared" si="16"/>
        <v/>
      </c>
      <c r="P129" t="str">
        <f t="shared" si="17"/>
        <v/>
      </c>
      <c r="Q129" t="str">
        <f t="shared" si="25"/>
        <v/>
      </c>
      <c r="R129" t="str">
        <f t="shared" si="26"/>
        <v/>
      </c>
      <c r="S129" s="3" t="str">
        <f t="shared" si="18"/>
        <v/>
      </c>
      <c r="T129" t="str" cm="1">
        <f t="array" ref="T129">_xlfn.SWITCH(O129,"COM","0000","SUB","0001","ADD","0010","DEC","0011","INC","0100","NOT","0101","AND","0110","ORR","0111","SLT","1000","SRT","1001","MOV","1010","SET","1011","SBT","1100","SGT","1101","JMP","1011","AJMP","1110","CMOV","1110","CJMP","1111","")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9" t="str" cm="1">
        <f t="array" ref="U129">IF(OR(O129="CJMP",O129="JMP",O129="SET"),IF(LEFT(P129,1)=":",DEC2BIN(_xlfn.XLOOKUP(P129,$B$6:$B$303,$A$6:$A$303),8),DEC2BIN(P129,8)),IF(O129="SET",DEC2BIN(P129,8),_xlfn.SWITCH(P129,"RA","0000","RB","0010","RC","0100","RD","0110","RE","1000","RF","1010","RG","1100","RH","1110","")))</f>
        <v/>
      </c>
      <c r="V129" t="str" cm="1">
        <f t="array" ref="V129">IF(O129="","",IF(OR(O129="SET",O129="CJMP",O129="JMP"),"",IF(Q129="","0000",_xlfn.SWITCH(Q129,"RA","0000","RB","0010","RC","0100","RD","0110","RE","1000","RF","1010","RG","1100","RH","1110",""))))</f>
        <v/>
      </c>
      <c r="W129" t="str" cm="1">
        <f t="array" ref="W129">IF(OR(O129="JMP",O129="AJMP"),"1110",IF(R129="","",_xlfn.SWITCH(R129,"RA","0000","RB","0010","RC","0100","RD","0110","RE","1000","RF","1010","RG","1100","RH","1110")))</f>
        <v/>
      </c>
      <c r="X129" t="str">
        <f t="shared" si="20"/>
        <v/>
      </c>
      <c r="Y129" t="str">
        <f t="shared" si="27"/>
        <v>0000</v>
      </c>
    </row>
    <row r="130" spans="1:25" x14ac:dyDescent="0.2">
      <c r="A130">
        <f t="shared" si="23"/>
        <v>124</v>
      </c>
      <c r="N130" t="str">
        <f t="shared" si="15"/>
        <v/>
      </c>
      <c r="O130" t="str">
        <f t="shared" si="16"/>
        <v/>
      </c>
      <c r="P130" t="str">
        <f t="shared" si="17"/>
        <v/>
      </c>
      <c r="Q130" t="str">
        <f t="shared" si="25"/>
        <v/>
      </c>
      <c r="R130" t="str">
        <f t="shared" si="26"/>
        <v/>
      </c>
      <c r="S130" s="3" t="str">
        <f t="shared" si="18"/>
        <v/>
      </c>
      <c r="T130" t="str" cm="1">
        <f t="array" ref="T130">_xlfn.SWITCH(O130,"COM","0000","SUB","0001","ADD","0010","DEC","0011","INC","0100","NOT","0101","AND","0110","ORR","0111","SLT","1000","SRT","1001","MOV","1010","SET","1011","SBT","1100","SGT","1101","JMP","1011","AJMP","1110","CMOV","1110","CJMP","1111","")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0" t="str" cm="1">
        <f t="array" ref="U130">IF(OR(O130="CJMP",O130="JMP",O130="SET"),IF(LEFT(P130,1)=":",DEC2BIN(_xlfn.XLOOKUP(P130,$B$6:$B$303,$A$6:$A$303),8),DEC2BIN(P130,8)),IF(O130="SET",DEC2BIN(P130,8),_xlfn.SWITCH(P130,"RA","0000","RB","0010","RC","0100","RD","0110","RE","1000","RF","1010","RG","1100","RH","1110","")))</f>
        <v/>
      </c>
      <c r="V130" t="str" cm="1">
        <f t="array" ref="V130">IF(O130="","",IF(OR(O130="SET",O130="CJMP",O130="JMP"),"",IF(Q130="","0000",_xlfn.SWITCH(Q130,"RA","0000","RB","0010","RC","0100","RD","0110","RE","1000","RF","1010","RG","1100","RH","1110",""))))</f>
        <v/>
      </c>
      <c r="W130" t="str" cm="1">
        <f t="array" ref="W130">IF(OR(O130="JMP",O130="AJMP"),"1110",IF(R130="","",_xlfn.SWITCH(R130,"RA","0000","RB","0010","RC","0100","RD","0110","RE","1000","RF","1010","RG","1100","RH","1110")))</f>
        <v/>
      </c>
      <c r="X130" t="str">
        <f t="shared" si="20"/>
        <v/>
      </c>
      <c r="Y130" t="str">
        <f t="shared" si="27"/>
        <v>0000</v>
      </c>
    </row>
    <row r="131" spans="1:25" x14ac:dyDescent="0.2">
      <c r="A131">
        <f t="shared" si="23"/>
        <v>125</v>
      </c>
      <c r="N131" t="str">
        <f t="shared" si="15"/>
        <v/>
      </c>
      <c r="O131" t="str">
        <f t="shared" si="16"/>
        <v/>
      </c>
      <c r="P131" t="str">
        <f t="shared" si="17"/>
        <v/>
      </c>
      <c r="Q131" t="str">
        <f t="shared" si="25"/>
        <v/>
      </c>
      <c r="R131" t="str">
        <f t="shared" si="26"/>
        <v/>
      </c>
      <c r="S131" s="3" t="str">
        <f t="shared" si="18"/>
        <v/>
      </c>
      <c r="T131" t="str" cm="1">
        <f t="array" ref="T131">_xlfn.SWITCH(O131,"COM","0000","SUB","0001","ADD","0010","DEC","0011","INC","0100","NOT","0101","AND","0110","ORR","0111","SLT","1000","SRT","1001","MOV","1010","SET","1011","SBT","1100","SGT","1101","JMP","1011","AJMP","1110","CMOV","1110","CJMP","1111","")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1" t="str" cm="1">
        <f t="array" ref="U131">IF(OR(O131="CJMP",O131="JMP",O131="SET"),IF(LEFT(P131,1)=":",DEC2BIN(_xlfn.XLOOKUP(P131,$B$6:$B$303,$A$6:$A$303),8),DEC2BIN(P131,8)),IF(O131="SET",DEC2BIN(P131,8),_xlfn.SWITCH(P131,"RA","0000","RB","0010","RC","0100","RD","0110","RE","1000","RF","1010","RG","1100","RH","1110","")))</f>
        <v/>
      </c>
      <c r="V131" t="str" cm="1">
        <f t="array" ref="V131">IF(O131="","",IF(OR(O131="SET",O131="CJMP",O131="JMP"),"",IF(Q131="","0000",_xlfn.SWITCH(Q131,"RA","0000","RB","0010","RC","0100","RD","0110","RE","1000","RF","1010","RG","1100","RH","1110",""))))</f>
        <v/>
      </c>
      <c r="W131" t="str" cm="1">
        <f t="array" ref="W131">IF(OR(O131="JMP",O131="AJMP"),"1110",IF(R131="","",_xlfn.SWITCH(R131,"RA","0000","RB","0010","RC","0100","RD","0110","RE","1000","RF","1010","RG","1100","RH","1110")))</f>
        <v/>
      </c>
      <c r="X131" t="str">
        <f t="shared" si="20"/>
        <v/>
      </c>
      <c r="Y131" t="str">
        <f t="shared" si="27"/>
        <v>0000</v>
      </c>
    </row>
    <row r="132" spans="1:25" x14ac:dyDescent="0.2">
      <c r="A132">
        <f t="shared" si="23"/>
        <v>126</v>
      </c>
      <c r="N132" t="str">
        <f t="shared" si="15"/>
        <v/>
      </c>
      <c r="O132" t="str">
        <f t="shared" si="16"/>
        <v/>
      </c>
      <c r="P132" t="str">
        <f t="shared" si="17"/>
        <v/>
      </c>
      <c r="Q132" t="str">
        <f t="shared" si="25"/>
        <v/>
      </c>
      <c r="R132" t="str">
        <f t="shared" si="26"/>
        <v/>
      </c>
      <c r="S132" s="3" t="str">
        <f t="shared" si="18"/>
        <v/>
      </c>
      <c r="T132" t="str" cm="1">
        <f t="array" ref="T132">_xlfn.SWITCH(O132,"COM","0000","SUB","0001","ADD","0010","DEC","0011","INC","0100","NOT","0101","AND","0110","ORR","0111","SLT","1000","SRT","1001","MOV","1010","SET","1011","SBT","1100","SGT","1101","JMP","1011","AJMP","1110","CMOV","1110","CJMP","1111","")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2" t="str" cm="1">
        <f t="array" ref="U132">IF(OR(O132="CJMP",O132="JMP",O132="SET"),IF(LEFT(P132,1)=":",DEC2BIN(_xlfn.XLOOKUP(P132,$B$6:$B$303,$A$6:$A$303),8),DEC2BIN(P132,8)),IF(O132="SET",DEC2BIN(P132,8),_xlfn.SWITCH(P132,"RA","0000","RB","0010","RC","0100","RD","0110","RE","1000","RF","1010","RG","1100","RH","1110","")))</f>
        <v/>
      </c>
      <c r="V132" t="str" cm="1">
        <f t="array" ref="V132">IF(O132="","",IF(OR(O132="SET",O132="CJMP",O132="JMP"),"",IF(Q132="","0000",_xlfn.SWITCH(Q132,"RA","0000","RB","0010","RC","0100","RD","0110","RE","1000","RF","1010","RG","1100","RH","1110",""))))</f>
        <v/>
      </c>
      <c r="W132" t="str" cm="1">
        <f t="array" ref="W132">IF(OR(O132="JMP",O132="AJMP"),"1110",IF(R132="","",_xlfn.SWITCH(R132,"RA","0000","RB","0010","RC","0100","RD","0110","RE","1000","RF","1010","RG","1100","RH","1110")))</f>
        <v/>
      </c>
      <c r="X132" t="str">
        <f t="shared" si="20"/>
        <v/>
      </c>
      <c r="Y132" t="str">
        <f t="shared" si="27"/>
        <v>0000</v>
      </c>
    </row>
    <row r="133" spans="1:25" x14ac:dyDescent="0.2">
      <c r="A133">
        <f t="shared" si="23"/>
        <v>127</v>
      </c>
      <c r="N133" t="str">
        <f t="shared" si="15"/>
        <v/>
      </c>
      <c r="O133" t="str">
        <f t="shared" si="16"/>
        <v/>
      </c>
      <c r="P133" t="str">
        <f t="shared" si="17"/>
        <v/>
      </c>
      <c r="Q133" t="str">
        <f t="shared" si="25"/>
        <v/>
      </c>
      <c r="R133" t="str">
        <f t="shared" si="26"/>
        <v/>
      </c>
      <c r="S133" s="3" t="str">
        <f t="shared" si="18"/>
        <v/>
      </c>
      <c r="T133" t="str" cm="1">
        <f t="array" ref="T133">_xlfn.SWITCH(O133,"COM","0000","SUB","0001","ADD","0010","DEC","0011","INC","0100","NOT","0101","AND","0110","ORR","0111","SLT","1000","SRT","1001","MOV","1010","SET","1011","SBT","1100","SGT","1101","JMP","1011","AJMP","1110","CMOV","1110","CJMP","1111","")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3" t="str" cm="1">
        <f t="array" ref="U133">IF(OR(O133="CJMP",O133="JMP",O133="SET"),IF(LEFT(P133,1)=":",DEC2BIN(_xlfn.XLOOKUP(P133,$B$6:$B$303,$A$6:$A$303),8),DEC2BIN(P133,8)),IF(O133="SET",DEC2BIN(P133,8),_xlfn.SWITCH(P133,"RA","0000","RB","0010","RC","0100","RD","0110","RE","1000","RF","1010","RG","1100","RH","1110","")))</f>
        <v/>
      </c>
      <c r="V133" t="str" cm="1">
        <f t="array" ref="V133">IF(O133="","",IF(OR(O133="SET",O133="CJMP",O133="JMP"),"",IF(Q133="","0000",_xlfn.SWITCH(Q133,"RA","0000","RB","0010","RC","0100","RD","0110","RE","1000","RF","1010","RG","1100","RH","1110",""))))</f>
        <v/>
      </c>
      <c r="W133" t="str" cm="1">
        <f t="array" ref="W133">IF(OR(O133="JMP",O133="AJMP"),"1110",IF(R133="","",_xlfn.SWITCH(R133,"RA","0000","RB","0010","RC","0100","RD","0110","RE","1000","RF","1010","RG","1100","RH","1110")))</f>
        <v/>
      </c>
      <c r="X133" t="str">
        <f t="shared" si="20"/>
        <v/>
      </c>
      <c r="Y133" t="str">
        <f t="shared" si="27"/>
        <v>0000</v>
      </c>
    </row>
    <row r="134" spans="1:25" x14ac:dyDescent="0.2">
      <c r="A134">
        <f t="shared" si="23"/>
        <v>128</v>
      </c>
      <c r="N134" t="str">
        <f t="shared" ref="N134:N197" si="28">IF(C134="",IF(D134="","",D134),C134)</f>
        <v/>
      </c>
      <c r="O134" t="str">
        <f t="shared" ref="O134:O197" si="29">IF(N134="","",LEFT(N134,FIND(" ",N134)-1))</f>
        <v/>
      </c>
      <c r="P134" t="str">
        <f t="shared" ref="P134:P197" si="30">TRIM(MID(SUBSTITUTE($N134," ",REPT(" ",999)),2*999-998,999))</f>
        <v/>
      </c>
      <c r="Q134" t="str">
        <f t="shared" si="25"/>
        <v/>
      </c>
      <c r="R134" t="str">
        <f t="shared" si="26"/>
        <v/>
      </c>
      <c r="S134" s="3" t="str">
        <f t="shared" ref="S134:S197" si="31">IF(TRIM(E134)=";",_xlfn.CONCAT("    ",F134),IF(TRIM(F134)=";",_xlfn.CONCAT("     ",G134),IF(TRIM(G134)=";",_xlfn.CONCAT("     ",M134),_xlfn.CONCAT(E134,F134,G134,M134))))</f>
        <v/>
      </c>
      <c r="T134" t="str" cm="1">
        <f t="array" ref="T134">_xlfn.SWITCH(O134,"COM","0000","SUB","0001","ADD","0010","DEC","0011","INC","0100","NOT","0101","AND","0110","ORR","0111","SLT","1000","SRT","1001","MOV","1010","SET","1011","SBT","1100","SGT","1101","JMP","1011","AJMP","1110","CMOV","1110","CJMP","1111","")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4" t="str" cm="1">
        <f t="array" ref="U134">IF(OR(O134="CJMP",O134="JMP",O134="SET"),IF(LEFT(P134,1)=":",DEC2BIN(_xlfn.XLOOKUP(P134,$B$6:$B$303,$A$6:$A$303),8),DEC2BIN(P134,8)),IF(O134="SET",DEC2BIN(P134,8),_xlfn.SWITCH(P134,"RA","0000","RB","0010","RC","0100","RD","0110","RE","1000","RF","1010","RG","1100","RH","1110","")))</f>
        <v/>
      </c>
      <c r="V134" t="str" cm="1">
        <f t="array" ref="V134">IF(O134="","",IF(OR(O134="SET",O134="CJMP",O134="JMP"),"",IF(Q134="","0000",_xlfn.SWITCH(Q134,"RA","0000","RB","0010","RC","0100","RD","0110","RE","1000","RF","1010","RG","1100","RH","1110",""))))</f>
        <v/>
      </c>
      <c r="W134" t="str" cm="1">
        <f t="array" ref="W134">IF(OR(O134="JMP",O134="AJMP"),"1110",IF(R134="","",_xlfn.SWITCH(R134,"RA","0000","RB","0010","RC","0100","RD","0110","RE","1000","RF","1010","RG","1100","RH","1110")))</f>
        <v/>
      </c>
      <c r="X134" t="str">
        <f t="shared" si="20"/>
        <v/>
      </c>
      <c r="Y134" t="str">
        <f t="shared" si="27"/>
        <v>0000</v>
      </c>
    </row>
    <row r="135" spans="1:25" x14ac:dyDescent="0.2">
      <c r="A135">
        <f t="shared" ref="A135:A166" si="32">A134+1</f>
        <v>129</v>
      </c>
      <c r="N135" t="str">
        <f t="shared" si="28"/>
        <v/>
      </c>
      <c r="O135" t="str">
        <f t="shared" si="29"/>
        <v/>
      </c>
      <c r="P135" t="str">
        <f t="shared" si="30"/>
        <v/>
      </c>
      <c r="Q135" t="str">
        <f t="shared" si="25"/>
        <v/>
      </c>
      <c r="R135" t="str">
        <f t="shared" si="26"/>
        <v/>
      </c>
      <c r="S135" s="3" t="str">
        <f t="shared" si="31"/>
        <v/>
      </c>
      <c r="T135" t="str" cm="1">
        <f t="array" ref="T135">_xlfn.SWITCH(O135,"COM","0000","SUB","0001","ADD","0010","DEC","0011","INC","0100","NOT","0101","AND","0110","ORR","0111","SLT","1000","SRT","1001","MOV","1010","SET","1011","SBT","1100","SGT","1101","JMP","1011","AJMP","1110","CMOV","1110","CJMP","1111","")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5" t="str" cm="1">
        <f t="array" ref="U135">IF(OR(O135="CJMP",O135="JMP",O135="SET"),IF(LEFT(P135,1)=":",DEC2BIN(_xlfn.XLOOKUP(P135,$B$6:$B$303,$A$6:$A$303),8),DEC2BIN(P135,8)),IF(O135="SET",DEC2BIN(P135,8),_xlfn.SWITCH(P135,"RA","0000","RB","0010","RC","0100","RD","0110","RE","1000","RF","1010","RG","1100","RH","1110","")))</f>
        <v/>
      </c>
      <c r="V135" t="str" cm="1">
        <f t="array" ref="V135">IF(O135="","",IF(OR(O135="SET",O135="CJMP",O135="JMP"),"",IF(Q135="","0000",_xlfn.SWITCH(Q135,"RA","0000","RB","0010","RC","0100","RD","0110","RE","1000","RF","1010","RG","1100","RH","1110",""))))</f>
        <v/>
      </c>
      <c r="W135" t="str" cm="1">
        <f t="array" ref="W135">IF(OR(O135="JMP",O135="AJMP"),"1110",IF(R135="","",_xlfn.SWITCH(R135,"RA","0000","RB","0010","RC","0100","RD","0110","RE","1000","RF","1010","RG","1100","RH","1110")))</f>
        <v/>
      </c>
      <c r="X135" t="str">
        <f t="shared" ref="X135:X198" si="33">_xlfn.CONCAT(T135,U135,V135,W135)</f>
        <v/>
      </c>
      <c r="Y135" t="str">
        <f t="shared" ref="Y135:Y150" si="34">_xlfn.CONCAT(BIN2HEX(LEFT(X135,8),2),BIN2HEX(RIGHT(X135,8),2))</f>
        <v>0000</v>
      </c>
    </row>
    <row r="136" spans="1:25" x14ac:dyDescent="0.2">
      <c r="A136">
        <f t="shared" si="32"/>
        <v>130</v>
      </c>
      <c r="N136" t="str">
        <f t="shared" si="28"/>
        <v/>
      </c>
      <c r="O136" t="str">
        <f t="shared" si="29"/>
        <v/>
      </c>
      <c r="P136" t="str">
        <f t="shared" si="30"/>
        <v/>
      </c>
      <c r="Q136" t="str">
        <f t="shared" si="25"/>
        <v/>
      </c>
      <c r="R136" t="str">
        <f t="shared" si="26"/>
        <v/>
      </c>
      <c r="S136" s="3" t="str">
        <f t="shared" si="31"/>
        <v/>
      </c>
      <c r="T136" t="str" cm="1">
        <f t="array" ref="T136">_xlfn.SWITCH(O136,"COM","0000","SUB","0001","ADD","0010","DEC","0011","INC","0100","NOT","0101","AND","0110","ORR","0111","SLT","1000","SRT","1001","MOV","1010","SET","1011","SBT","1100","SGT","1101","JMP","1011","AJMP","1110","CMOV","1110","CJMP","1111","")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6" t="str" cm="1">
        <f t="array" ref="U136">IF(OR(O136="CJMP",O136="JMP",O136="SET"),IF(LEFT(P136,1)=":",DEC2BIN(_xlfn.XLOOKUP(P136,$B$6:$B$303,$A$6:$A$303),8),DEC2BIN(P136,8)),IF(O136="SET",DEC2BIN(P136,8),_xlfn.SWITCH(P136,"RA","0000","RB","0010","RC","0100","RD","0110","RE","1000","RF","1010","RG","1100","RH","1110","")))</f>
        <v/>
      </c>
      <c r="V136" t="str" cm="1">
        <f t="array" ref="V136">IF(O136="","",IF(OR(O136="SET",O136="CJMP",O136="JMP"),"",IF(Q136="","0000",_xlfn.SWITCH(Q136,"RA","0000","RB","0010","RC","0100","RD","0110","RE","1000","RF","1010","RG","1100","RH","1110",""))))</f>
        <v/>
      </c>
      <c r="W136" t="str" cm="1">
        <f t="array" ref="W136">IF(OR(O136="JMP",O136="AJMP"),"1110",IF(R136="","",_xlfn.SWITCH(R136,"RA","0000","RB","0010","RC","0100","RD","0110","RE","1000","RF","1010","RG","1100","RH","1110")))</f>
        <v/>
      </c>
      <c r="X136" t="str">
        <f t="shared" si="33"/>
        <v/>
      </c>
      <c r="Y136" t="str">
        <f t="shared" si="34"/>
        <v>0000</v>
      </c>
    </row>
    <row r="137" spans="1:25" x14ac:dyDescent="0.2">
      <c r="A137">
        <f t="shared" si="32"/>
        <v>131</v>
      </c>
      <c r="N137" t="str">
        <f t="shared" si="28"/>
        <v/>
      </c>
      <c r="O137" t="str">
        <f t="shared" si="29"/>
        <v/>
      </c>
      <c r="P137" t="str">
        <f t="shared" si="30"/>
        <v/>
      </c>
      <c r="Q137" t="str">
        <f t="shared" si="25"/>
        <v/>
      </c>
      <c r="R137" t="str">
        <f t="shared" si="26"/>
        <v/>
      </c>
      <c r="S137" s="3" t="str">
        <f t="shared" si="31"/>
        <v/>
      </c>
      <c r="T137" t="str" cm="1">
        <f t="array" ref="T137">_xlfn.SWITCH(O137,"COM","0000","SUB","0001","ADD","0010","DEC","0011","INC","0100","NOT","0101","AND","0110","ORR","0111","SLT","1000","SRT","1001","MOV","1010","SET","1011","SBT","1100","SGT","1101","JMP","1011","AJMP","1110","CMOV","1110","CJMP","1111","")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7" t="str" cm="1">
        <f t="array" ref="U137">IF(OR(O137="CJMP",O137="JMP",O137="SET"),IF(LEFT(P137,1)=":",DEC2BIN(_xlfn.XLOOKUP(P137,$B$6:$B$303,$A$6:$A$303),8),DEC2BIN(P137,8)),IF(O137="SET",DEC2BIN(P137,8),_xlfn.SWITCH(P137,"RA","0000","RB","0010","RC","0100","RD","0110","RE","1000","RF","1010","RG","1100","RH","1110","")))</f>
        <v/>
      </c>
      <c r="V137" t="str" cm="1">
        <f t="array" ref="V137">IF(O137="","",IF(OR(O137="SET",O137="CJMP",O137="JMP"),"",IF(Q137="","0000",_xlfn.SWITCH(Q137,"RA","0000","RB","0010","RC","0100","RD","0110","RE","1000","RF","1010","RG","1100","RH","1110",""))))</f>
        <v/>
      </c>
      <c r="W137" t="str" cm="1">
        <f t="array" ref="W137">IF(OR(O137="JMP",O137="AJMP"),"1110",IF(R137="","",_xlfn.SWITCH(R137,"RA","0000","RB","0010","RC","0100","RD","0110","RE","1000","RF","1010","RG","1100","RH","1110")))</f>
        <v/>
      </c>
      <c r="X137" t="str">
        <f t="shared" si="33"/>
        <v/>
      </c>
      <c r="Y137" t="str">
        <f t="shared" si="34"/>
        <v>0000</v>
      </c>
    </row>
    <row r="138" spans="1:25" x14ac:dyDescent="0.2">
      <c r="A138">
        <f t="shared" si="32"/>
        <v>132</v>
      </c>
      <c r="N138" t="str">
        <f t="shared" si="28"/>
        <v/>
      </c>
      <c r="O138" t="str">
        <f t="shared" si="29"/>
        <v/>
      </c>
      <c r="P138" t="str">
        <f t="shared" si="30"/>
        <v/>
      </c>
      <c r="Q138" t="str">
        <f t="shared" si="25"/>
        <v/>
      </c>
      <c r="R138" t="str">
        <f t="shared" si="26"/>
        <v/>
      </c>
      <c r="S138" s="3" t="str">
        <f t="shared" si="31"/>
        <v/>
      </c>
      <c r="T138" t="str" cm="1">
        <f t="array" ref="T138">_xlfn.SWITCH(O138,"COM","0000","SUB","0001","ADD","0010","DEC","0011","INC","0100","NOT","0101","AND","0110","ORR","0111","SLT","1000","SRT","1001","MOV","1010","SET","1011","SBT","1100","SGT","1101","JMP","1011","AJMP","1110","CMOV","1110","CJMP","1111","")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8" t="str" cm="1">
        <f t="array" ref="U138">IF(OR(O138="CJMP",O138="JMP",O138="SET"),IF(LEFT(P138,1)=":",DEC2BIN(_xlfn.XLOOKUP(P138,$B$6:$B$303,$A$6:$A$303),8),DEC2BIN(P138,8)),IF(O138="SET",DEC2BIN(P138,8),_xlfn.SWITCH(P138,"RA","0000","RB","0010","RC","0100","RD","0110","RE","1000","RF","1010","RG","1100","RH","1110","")))</f>
        <v/>
      </c>
      <c r="V138" t="str" cm="1">
        <f t="array" ref="V138">IF(O138="","",IF(OR(O138="SET",O138="CJMP",O138="JMP"),"",IF(Q138="","0000",_xlfn.SWITCH(Q138,"RA","0000","RB","0010","RC","0100","RD","0110","RE","1000","RF","1010","RG","1100","RH","1110",""))))</f>
        <v/>
      </c>
      <c r="W138" t="str" cm="1">
        <f t="array" ref="W138">IF(OR(O138="JMP",O138="AJMP"),"1110",IF(R138="","",_xlfn.SWITCH(R138,"RA","0000","RB","0010","RC","0100","RD","0110","RE","1000","RF","1010","RG","1100","RH","1110")))</f>
        <v/>
      </c>
      <c r="X138" t="str">
        <f t="shared" si="33"/>
        <v/>
      </c>
      <c r="Y138" t="str">
        <f t="shared" si="34"/>
        <v>0000</v>
      </c>
    </row>
    <row r="139" spans="1:25" x14ac:dyDescent="0.2">
      <c r="A139">
        <f t="shared" si="32"/>
        <v>133</v>
      </c>
      <c r="N139" t="str">
        <f t="shared" si="28"/>
        <v/>
      </c>
      <c r="O139" t="str">
        <f t="shared" si="29"/>
        <v/>
      </c>
      <c r="P139" t="str">
        <f t="shared" si="30"/>
        <v/>
      </c>
      <c r="Q139" t="str">
        <f t="shared" si="25"/>
        <v/>
      </c>
      <c r="R139" t="str">
        <f t="shared" si="26"/>
        <v/>
      </c>
      <c r="S139" s="3" t="str">
        <f t="shared" si="31"/>
        <v/>
      </c>
      <c r="T139" t="str" cm="1">
        <f t="array" ref="T139">_xlfn.SWITCH(O139,"COM","0000","SUB","0001","ADD","0010","DEC","0011","INC","0100","NOT","0101","AND","0110","ORR","0111","SLT","1000","SRT","1001","MOV","1010","SET","1011","SBT","1100","SGT","1101","JMP","1011","AJMP","1110","CMOV","1110","CJMP","1111","")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9" t="str" cm="1">
        <f t="array" ref="U139">IF(OR(O139="CJMP",O139="JMP",O139="SET"),IF(LEFT(P139,1)=":",DEC2BIN(_xlfn.XLOOKUP(P139,$B$6:$B$303,$A$6:$A$303),8),DEC2BIN(P139,8)),IF(O139="SET",DEC2BIN(P139,8),_xlfn.SWITCH(P139,"RA","0000","RB","0010","RC","0100","RD","0110","RE","1000","RF","1010","RG","1100","RH","1110","")))</f>
        <v/>
      </c>
      <c r="V139" t="str" cm="1">
        <f t="array" ref="V139">IF(O139="","",IF(OR(O139="SET",O139="CJMP",O139="JMP"),"",IF(Q139="","0000",_xlfn.SWITCH(Q139,"RA","0000","RB","0010","RC","0100","RD","0110","RE","1000","RF","1010","RG","1100","RH","1110",""))))</f>
        <v/>
      </c>
      <c r="W139" t="str" cm="1">
        <f t="array" ref="W139">IF(OR(O139="JMP",O139="AJMP"),"1110",IF(R139="","",_xlfn.SWITCH(R139,"RA","0000","RB","0010","RC","0100","RD","0110","RE","1000","RF","1010","RG","1100","RH","1110")))</f>
        <v/>
      </c>
      <c r="X139" t="str">
        <f t="shared" si="33"/>
        <v/>
      </c>
      <c r="Y139" t="str">
        <f t="shared" si="34"/>
        <v>0000</v>
      </c>
    </row>
    <row r="140" spans="1:25" x14ac:dyDescent="0.2">
      <c r="A140">
        <f t="shared" si="32"/>
        <v>134</v>
      </c>
      <c r="N140" t="str">
        <f t="shared" si="28"/>
        <v/>
      </c>
      <c r="O140" t="str">
        <f t="shared" si="29"/>
        <v/>
      </c>
      <c r="P140" t="str">
        <f t="shared" si="30"/>
        <v/>
      </c>
      <c r="Q140" t="str">
        <f t="shared" si="25"/>
        <v/>
      </c>
      <c r="R140" t="str">
        <f t="shared" si="26"/>
        <v/>
      </c>
      <c r="S140" s="3" t="str">
        <f t="shared" si="31"/>
        <v/>
      </c>
      <c r="T140" t="str" cm="1">
        <f t="array" ref="T140">_xlfn.SWITCH(O140,"COM","0000","SUB","0001","ADD","0010","DEC","0011","INC","0100","NOT","0101","AND","0110","ORR","0111","SLT","1000","SRT","1001","MOV","1010","SET","1011","SBT","1100","SGT","1101","JMP","1011","AJMP","1110","CMOV","1110","CJMP","1111","")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0" t="str" cm="1">
        <f t="array" ref="U140">IF(OR(O140="CJMP",O140="JMP",O140="SET"),IF(LEFT(P140,1)=":",DEC2BIN(_xlfn.XLOOKUP(P140,$B$6:$B$303,$A$6:$A$303),8),DEC2BIN(P140,8)),IF(O140="SET",DEC2BIN(P140,8),_xlfn.SWITCH(P140,"RA","0000","RB","0010","RC","0100","RD","0110","RE","1000","RF","1010","RG","1100","RH","1110","")))</f>
        <v/>
      </c>
      <c r="V140" t="str" cm="1">
        <f t="array" ref="V140">IF(O140="","",IF(OR(O140="SET",O140="CJMP",O140="JMP"),"",IF(Q140="","0000",_xlfn.SWITCH(Q140,"RA","0000","RB","0010","RC","0100","RD","0110","RE","1000","RF","1010","RG","1100","RH","1110",""))))</f>
        <v/>
      </c>
      <c r="W140" t="str" cm="1">
        <f t="array" ref="W140">IF(OR(O140="JMP",O140="AJMP"),"1110",IF(R140="","",_xlfn.SWITCH(R140,"RA","0000","RB","0010","RC","0100","RD","0110","RE","1000","RF","1010","RG","1100","RH","1110")))</f>
        <v/>
      </c>
      <c r="X140" t="str">
        <f t="shared" si="33"/>
        <v/>
      </c>
      <c r="Y140" t="str">
        <f t="shared" si="34"/>
        <v>0000</v>
      </c>
    </row>
    <row r="141" spans="1:25" x14ac:dyDescent="0.2">
      <c r="A141">
        <f t="shared" si="32"/>
        <v>135</v>
      </c>
      <c r="N141" t="str">
        <f t="shared" si="28"/>
        <v/>
      </c>
      <c r="O141" t="str">
        <f t="shared" si="29"/>
        <v/>
      </c>
      <c r="P141" t="str">
        <f t="shared" si="30"/>
        <v/>
      </c>
      <c r="Q141" t="str">
        <f t="shared" si="25"/>
        <v/>
      </c>
      <c r="R141" t="str">
        <f t="shared" si="26"/>
        <v/>
      </c>
      <c r="S141" s="3" t="str">
        <f t="shared" si="31"/>
        <v/>
      </c>
      <c r="T141" t="str" cm="1">
        <f t="array" ref="T141">_xlfn.SWITCH(O141,"COM","0000","SUB","0001","ADD","0010","DEC","0011","INC","0100","NOT","0101","AND","0110","ORR","0111","SLT","1000","SRT","1001","MOV","1010","SET","1011","SBT","1100","SGT","1101","JMP","1011","AJMP","1110","CMOV","1110","CJMP","1111","")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1" t="str" cm="1">
        <f t="array" ref="U141">IF(OR(O141="CJMP",O141="JMP",O141="SET"),IF(LEFT(P141,1)=":",DEC2BIN(_xlfn.XLOOKUP(P141,$B$6:$B$303,$A$6:$A$303),8),DEC2BIN(P141,8)),IF(O141="SET",DEC2BIN(P141,8),_xlfn.SWITCH(P141,"RA","0000","RB","0010","RC","0100","RD","0110","RE","1000","RF","1010","RG","1100","RH","1110","")))</f>
        <v/>
      </c>
      <c r="V141" t="str" cm="1">
        <f t="array" ref="V141">IF(O141="","",IF(OR(O141="SET",O141="CJMP",O141="JMP"),"",IF(Q141="","0000",_xlfn.SWITCH(Q141,"RA","0000","RB","0010","RC","0100","RD","0110","RE","1000","RF","1010","RG","1100","RH","1110",""))))</f>
        <v/>
      </c>
      <c r="W141" t="str" cm="1">
        <f t="array" ref="W141">IF(OR(O141="JMP",O141="AJMP"),"1110",IF(R141="","",_xlfn.SWITCH(R141,"RA","0000","RB","0010","RC","0100","RD","0110","RE","1000","RF","1010","RG","1100","RH","1110")))</f>
        <v/>
      </c>
      <c r="X141" t="str">
        <f t="shared" si="33"/>
        <v/>
      </c>
      <c r="Y141" t="str">
        <f t="shared" si="34"/>
        <v>0000</v>
      </c>
    </row>
    <row r="142" spans="1:25" x14ac:dyDescent="0.2">
      <c r="A142">
        <f t="shared" si="32"/>
        <v>136</v>
      </c>
      <c r="N142" t="str">
        <f t="shared" si="28"/>
        <v/>
      </c>
      <c r="O142" t="str">
        <f t="shared" si="29"/>
        <v/>
      </c>
      <c r="P142" t="str">
        <f t="shared" si="30"/>
        <v/>
      </c>
      <c r="Q142" t="str">
        <f t="shared" si="25"/>
        <v/>
      </c>
      <c r="R142" t="str">
        <f t="shared" si="26"/>
        <v/>
      </c>
      <c r="S142" s="3" t="str">
        <f t="shared" si="31"/>
        <v/>
      </c>
      <c r="T142" t="str" cm="1">
        <f t="array" ref="T142">_xlfn.SWITCH(O142,"COM","0000","SUB","0001","ADD","0010","DEC","0011","INC","0100","NOT","0101","AND","0110","ORR","0111","SLT","1000","SRT","1001","MOV","1010","SET","1011","SBT","1100","SGT","1101","JMP","1011","AJMP","1110","CMOV","1110","CJMP","1111","")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2" t="str" cm="1">
        <f t="array" ref="U142">IF(OR(O142="CJMP",O142="JMP",O142="SET"),IF(LEFT(P142,1)=":",DEC2BIN(_xlfn.XLOOKUP(P142,$B$6:$B$303,$A$6:$A$303),8),DEC2BIN(P142,8)),IF(O142="SET",DEC2BIN(P142,8),_xlfn.SWITCH(P142,"RA","0000","RB","0010","RC","0100","RD","0110","RE","1000","RF","1010","RG","1100","RH","1110","")))</f>
        <v/>
      </c>
      <c r="V142" t="str" cm="1">
        <f t="array" ref="V142">IF(O142="","",IF(OR(O142="SET",O142="CJMP",O142="JMP"),"",IF(Q142="","0000",_xlfn.SWITCH(Q142,"RA","0000","RB","0010","RC","0100","RD","0110","RE","1000","RF","1010","RG","1100","RH","1110",""))))</f>
        <v/>
      </c>
      <c r="W142" t="str" cm="1">
        <f t="array" ref="W142">IF(OR(O142="JMP",O142="AJMP"),"1110",IF(R142="","",_xlfn.SWITCH(R142,"RA","0000","RB","0010","RC","0100","RD","0110","RE","1000","RF","1010","RG","1100","RH","1110")))</f>
        <v/>
      </c>
      <c r="X142" t="str">
        <f t="shared" si="33"/>
        <v/>
      </c>
      <c r="Y142" t="str">
        <f t="shared" si="34"/>
        <v>0000</v>
      </c>
    </row>
    <row r="143" spans="1:25" x14ac:dyDescent="0.2">
      <c r="A143">
        <f t="shared" si="32"/>
        <v>137</v>
      </c>
      <c r="N143" t="str">
        <f t="shared" si="28"/>
        <v/>
      </c>
      <c r="O143" t="str">
        <f t="shared" si="29"/>
        <v/>
      </c>
      <c r="P143" t="str">
        <f t="shared" si="30"/>
        <v/>
      </c>
      <c r="Q143" t="str">
        <f t="shared" si="25"/>
        <v/>
      </c>
      <c r="R143" t="str">
        <f t="shared" si="26"/>
        <v/>
      </c>
      <c r="S143" s="3" t="str">
        <f t="shared" si="31"/>
        <v/>
      </c>
      <c r="T143" t="str" cm="1">
        <f t="array" ref="T143">_xlfn.SWITCH(O143,"COM","0000","SUB","0001","ADD","0010","DEC","0011","INC","0100","NOT","0101","AND","0110","ORR","0111","SLT","1000","SRT","1001","MOV","1010","SET","1011","SBT","1100","SGT","1101","JMP","1011","AJMP","1110","CMOV","1110","CJMP","1111","")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3" t="str" cm="1">
        <f t="array" ref="U143">IF(OR(O143="CJMP",O143="JMP",O143="SET"),IF(LEFT(P143,1)=":",DEC2BIN(_xlfn.XLOOKUP(P143,$B$6:$B$303,$A$6:$A$303),8),DEC2BIN(P143,8)),IF(O143="SET",DEC2BIN(P143,8),_xlfn.SWITCH(P143,"RA","0000","RB","0010","RC","0100","RD","0110","RE","1000","RF","1010","RG","1100","RH","1110","")))</f>
        <v/>
      </c>
      <c r="V143" t="str" cm="1">
        <f t="array" ref="V143">IF(O143="","",IF(OR(O143="SET",O143="CJMP",O143="JMP"),"",IF(Q143="","0000",_xlfn.SWITCH(Q143,"RA","0000","RB","0010","RC","0100","RD","0110","RE","1000","RF","1010","RG","1100","RH","1110",""))))</f>
        <v/>
      </c>
      <c r="W143" t="str" cm="1">
        <f t="array" ref="W143">IF(OR(O143="JMP",O143="AJMP"),"1110",IF(R143="","",_xlfn.SWITCH(R143,"RA","0000","RB","0010","RC","0100","RD","0110","RE","1000","RF","1010","RG","1100","RH","1110")))</f>
        <v/>
      </c>
      <c r="X143" t="str">
        <f t="shared" si="33"/>
        <v/>
      </c>
      <c r="Y143" t="str">
        <f t="shared" si="34"/>
        <v>0000</v>
      </c>
    </row>
    <row r="144" spans="1:25" x14ac:dyDescent="0.2">
      <c r="A144">
        <f t="shared" si="32"/>
        <v>138</v>
      </c>
      <c r="N144" t="str">
        <f t="shared" si="28"/>
        <v/>
      </c>
      <c r="O144" t="str">
        <f t="shared" si="29"/>
        <v/>
      </c>
      <c r="P144" t="str">
        <f t="shared" si="30"/>
        <v/>
      </c>
      <c r="Q144" t="str">
        <f t="shared" si="25"/>
        <v/>
      </c>
      <c r="R144" t="str">
        <f t="shared" si="26"/>
        <v/>
      </c>
      <c r="S144" s="3" t="str">
        <f t="shared" si="31"/>
        <v/>
      </c>
      <c r="T144" t="str" cm="1">
        <f t="array" ref="T144">_xlfn.SWITCH(O144,"COM","0000","SUB","0001","ADD","0010","DEC","0011","INC","0100","NOT","0101","AND","0110","ORR","0111","SLT","1000","SRT","1001","MOV","1010","SET","1011","SBT","1100","SGT","1101","JMP","1011","AJMP","1110","CMOV","1110","CJMP","1111","")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4" t="str" cm="1">
        <f t="array" ref="U144">IF(OR(O144="CJMP",O144="JMP",O144="SET"),IF(LEFT(P144,1)=":",DEC2BIN(_xlfn.XLOOKUP(P144,$B$6:$B$303,$A$6:$A$303),8),DEC2BIN(P144,8)),IF(O144="SET",DEC2BIN(P144,8),_xlfn.SWITCH(P144,"RA","0000","RB","0010","RC","0100","RD","0110","RE","1000","RF","1010","RG","1100","RH","1110","")))</f>
        <v/>
      </c>
      <c r="V144" t="str" cm="1">
        <f t="array" ref="V144">IF(O144="","",IF(OR(O144="SET",O144="CJMP",O144="JMP"),"",IF(Q144="","0000",_xlfn.SWITCH(Q144,"RA","0000","RB","0010","RC","0100","RD","0110","RE","1000","RF","1010","RG","1100","RH","1110",""))))</f>
        <v/>
      </c>
      <c r="W144" t="str" cm="1">
        <f t="array" ref="W144">IF(OR(O144="JMP",O144="AJMP"),"1110",IF(R144="","",_xlfn.SWITCH(R144,"RA","0000","RB","0010","RC","0100","RD","0110","RE","1000","RF","1010","RG","1100","RH","1110")))</f>
        <v/>
      </c>
      <c r="X144" t="str">
        <f t="shared" si="33"/>
        <v/>
      </c>
      <c r="Y144" t="str">
        <f t="shared" si="34"/>
        <v>0000</v>
      </c>
    </row>
    <row r="145" spans="1:25" x14ac:dyDescent="0.2">
      <c r="A145">
        <f t="shared" si="32"/>
        <v>139</v>
      </c>
      <c r="N145" t="str">
        <f t="shared" si="28"/>
        <v/>
      </c>
      <c r="O145" t="str">
        <f t="shared" si="29"/>
        <v/>
      </c>
      <c r="P145" t="str">
        <f t="shared" si="30"/>
        <v/>
      </c>
      <c r="Q145" t="str">
        <f t="shared" si="25"/>
        <v/>
      </c>
      <c r="R145" t="str">
        <f t="shared" si="26"/>
        <v/>
      </c>
      <c r="S145" s="3" t="str">
        <f t="shared" si="31"/>
        <v/>
      </c>
      <c r="T145" t="str" cm="1">
        <f t="array" ref="T145">_xlfn.SWITCH(O145,"COM","0000","SUB","0001","ADD","0010","DEC","0011","INC","0100","NOT","0101","AND","0110","ORR","0111","SLT","1000","SRT","1001","MOV","1010","SET","1011","SBT","1100","SGT","1101","JMP","1011","AJMP","1110","CMOV","1110","CJMP","1111","")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5" t="str" cm="1">
        <f t="array" ref="U145">IF(OR(O145="CJMP",O145="JMP",O145="SET"),IF(LEFT(P145,1)=":",DEC2BIN(_xlfn.XLOOKUP(P145,$B$6:$B$303,$A$6:$A$303),8),DEC2BIN(P145,8)),IF(O145="SET",DEC2BIN(P145,8),_xlfn.SWITCH(P145,"RA","0000","RB","0010","RC","0100","RD","0110","RE","1000","RF","1010","RG","1100","RH","1110","")))</f>
        <v/>
      </c>
      <c r="V145" t="str" cm="1">
        <f t="array" ref="V145">IF(O145="","",IF(OR(O145="SET",O145="CJMP",O145="JMP"),"",IF(Q145="","0000",_xlfn.SWITCH(Q145,"RA","0000","RB","0010","RC","0100","RD","0110","RE","1000","RF","1010","RG","1100","RH","1110",""))))</f>
        <v/>
      </c>
      <c r="W145" t="str" cm="1">
        <f t="array" ref="W145">IF(OR(O145="JMP",O145="AJMP"),"1110",IF(R145="","",_xlfn.SWITCH(R145,"RA","0000","RB","0010","RC","0100","RD","0110","RE","1000","RF","1010","RG","1100","RH","1110")))</f>
        <v/>
      </c>
      <c r="X145" t="str">
        <f t="shared" si="33"/>
        <v/>
      </c>
      <c r="Y145" t="str">
        <f t="shared" si="34"/>
        <v>0000</v>
      </c>
    </row>
    <row r="146" spans="1:25" x14ac:dyDescent="0.2">
      <c r="A146">
        <f t="shared" si="32"/>
        <v>140</v>
      </c>
      <c r="N146" t="str">
        <f t="shared" si="28"/>
        <v/>
      </c>
      <c r="O146" t="str">
        <f t="shared" si="29"/>
        <v/>
      </c>
      <c r="P146" t="str">
        <f t="shared" si="30"/>
        <v/>
      </c>
      <c r="Q146" t="str">
        <f t="shared" si="25"/>
        <v/>
      </c>
      <c r="R146" t="str">
        <f t="shared" si="26"/>
        <v/>
      </c>
      <c r="S146" s="3" t="str">
        <f t="shared" si="31"/>
        <v/>
      </c>
      <c r="T146" t="str" cm="1">
        <f t="array" ref="T146">_xlfn.SWITCH(O146,"COM","0000","SUB","0001","ADD","0010","DEC","0011","INC","0100","NOT","0101","AND","0110","ORR","0111","SLT","1000","SRT","1001","MOV","1010","SET","1011","SBT","1100","SGT","1101","JMP","1011","AJMP","1110","CMOV","1110","CJMP","1111","")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6" t="str" cm="1">
        <f t="array" ref="U146">IF(OR(O146="CJMP",O146="JMP",O146="SET"),IF(LEFT(P146,1)=":",DEC2BIN(_xlfn.XLOOKUP(P146,$B$6:$B$303,$A$6:$A$303),8),DEC2BIN(P146,8)),IF(O146="SET",DEC2BIN(P146,8),_xlfn.SWITCH(P146,"RA","0000","RB","0010","RC","0100","RD","0110","RE","1000","RF","1010","RG","1100","RH","1110","")))</f>
        <v/>
      </c>
      <c r="V146" t="str" cm="1">
        <f t="array" ref="V146">IF(O146="","",IF(OR(O146="SET",O146="CJMP",O146="JMP"),"",IF(Q146="","0000",_xlfn.SWITCH(Q146,"RA","0000","RB","0010","RC","0100","RD","0110","RE","1000","RF","1010","RG","1100","RH","1110",""))))</f>
        <v/>
      </c>
      <c r="W146" t="str" cm="1">
        <f t="array" ref="W146">IF(OR(O146="JMP",O146="AJMP"),"1110",IF(R146="","",_xlfn.SWITCH(R146,"RA","0000","RB","0010","RC","0100","RD","0110","RE","1000","RF","1010","RG","1100","RH","1110")))</f>
        <v/>
      </c>
      <c r="X146" t="str">
        <f t="shared" si="33"/>
        <v/>
      </c>
      <c r="Y146" t="str">
        <f t="shared" si="34"/>
        <v>0000</v>
      </c>
    </row>
    <row r="147" spans="1:25" x14ac:dyDescent="0.2">
      <c r="A147">
        <f t="shared" si="32"/>
        <v>141</v>
      </c>
      <c r="N147" t="str">
        <f t="shared" si="28"/>
        <v/>
      </c>
      <c r="O147" t="str">
        <f t="shared" si="29"/>
        <v/>
      </c>
      <c r="P147" t="str">
        <f t="shared" si="30"/>
        <v/>
      </c>
      <c r="Q147" t="str">
        <f t="shared" si="25"/>
        <v/>
      </c>
      <c r="R147" t="str">
        <f t="shared" si="26"/>
        <v/>
      </c>
      <c r="S147" s="3" t="str">
        <f t="shared" si="31"/>
        <v/>
      </c>
      <c r="T147" t="str" cm="1">
        <f t="array" ref="T147">_xlfn.SWITCH(O147,"COM","0000","SUB","0001","ADD","0010","DEC","0011","INC","0100","NOT","0101","AND","0110","ORR","0111","SLT","1000","SRT","1001","MOV","1010","SET","1011","SBT","1100","SGT","1101","JMP","1011","AJMP","1110","CMOV","1110","CJMP","1111","")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7" t="str" cm="1">
        <f t="array" ref="U147">IF(OR(O147="CJMP",O147="JMP",O147="SET"),IF(LEFT(P147,1)=":",DEC2BIN(_xlfn.XLOOKUP(P147,$B$6:$B$303,$A$6:$A$303),8),DEC2BIN(P147,8)),IF(O147="SET",DEC2BIN(P147,8),_xlfn.SWITCH(P147,"RA","0000","RB","0010","RC","0100","RD","0110","RE","1000","RF","1010","RG","1100","RH","1110","")))</f>
        <v/>
      </c>
      <c r="V147" t="str" cm="1">
        <f t="array" ref="V147">IF(O147="","",IF(OR(O147="SET",O147="CJMP",O147="JMP"),"",IF(Q147="","0000",_xlfn.SWITCH(Q147,"RA","0000","RB","0010","RC","0100","RD","0110","RE","1000","RF","1010","RG","1100","RH","1110",""))))</f>
        <v/>
      </c>
      <c r="W147" t="str" cm="1">
        <f t="array" ref="W147">IF(OR(O147="JMP",O147="AJMP"),"1110",IF(R147="","",_xlfn.SWITCH(R147,"RA","0000","RB","0010","RC","0100","RD","0110","RE","1000","RF","1010","RG","1100","RH","1110")))</f>
        <v/>
      </c>
      <c r="X147" t="str">
        <f t="shared" si="33"/>
        <v/>
      </c>
      <c r="Y147" t="str">
        <f t="shared" si="34"/>
        <v>0000</v>
      </c>
    </row>
    <row r="148" spans="1:25" x14ac:dyDescent="0.2">
      <c r="A148">
        <f t="shared" si="32"/>
        <v>142</v>
      </c>
      <c r="N148" t="str">
        <f t="shared" si="28"/>
        <v/>
      </c>
      <c r="O148" t="str">
        <f t="shared" si="29"/>
        <v/>
      </c>
      <c r="P148" t="str">
        <f t="shared" si="30"/>
        <v/>
      </c>
      <c r="Q148" t="str">
        <f t="shared" si="25"/>
        <v/>
      </c>
      <c r="R148" t="str">
        <f t="shared" si="26"/>
        <v/>
      </c>
      <c r="S148" s="3" t="str">
        <f t="shared" si="31"/>
        <v/>
      </c>
      <c r="T148" t="str" cm="1">
        <f t="array" ref="T148">_xlfn.SWITCH(O148,"COM","0000","SUB","0001","ADD","0010","DEC","0011","INC","0100","NOT","0101","AND","0110","ORR","0111","SLT","1000","SRT","1001","MOV","1010","SET","1011","SBT","1100","SGT","1101","JMP","1011","AJMP","1110","CMOV","1110","CJMP","1111","")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8" t="str" cm="1">
        <f t="array" ref="U148">IF(OR(O148="CJMP",O148="JMP",O148="SET"),IF(LEFT(P148,1)=":",DEC2BIN(_xlfn.XLOOKUP(P148,$B$6:$B$303,$A$6:$A$303),8),DEC2BIN(P148,8)),IF(O148="SET",DEC2BIN(P148,8),_xlfn.SWITCH(P148,"RA","0000","RB","0010","RC","0100","RD","0110","RE","1000","RF","1010","RG","1100","RH","1110","")))</f>
        <v/>
      </c>
      <c r="V148" t="str" cm="1">
        <f t="array" ref="V148">IF(O148="","",IF(OR(O148="SET",O148="CJMP",O148="JMP"),"",IF(Q148="","0000",_xlfn.SWITCH(Q148,"RA","0000","RB","0010","RC","0100","RD","0110","RE","1000","RF","1010","RG","1100","RH","1110",""))))</f>
        <v/>
      </c>
      <c r="W148" t="str" cm="1">
        <f t="array" ref="W148">IF(OR(O148="JMP",O148="AJMP"),"1110",IF(R148="","",_xlfn.SWITCH(R148,"RA","0000","RB","0010","RC","0100","RD","0110","RE","1000","RF","1010","RG","1100","RH","1110")))</f>
        <v/>
      </c>
      <c r="X148" t="str">
        <f t="shared" si="33"/>
        <v/>
      </c>
      <c r="Y148" t="str">
        <f t="shared" si="34"/>
        <v>0000</v>
      </c>
    </row>
    <row r="149" spans="1:25" x14ac:dyDescent="0.2">
      <c r="A149">
        <f t="shared" si="32"/>
        <v>143</v>
      </c>
      <c r="N149" t="str">
        <f t="shared" si="28"/>
        <v/>
      </c>
      <c r="O149" t="str">
        <f t="shared" si="29"/>
        <v/>
      </c>
      <c r="P149" t="str">
        <f t="shared" si="30"/>
        <v/>
      </c>
      <c r="Q149" t="str">
        <f t="shared" si="25"/>
        <v/>
      </c>
      <c r="R149" t="str">
        <f t="shared" si="26"/>
        <v/>
      </c>
      <c r="S149" s="3" t="str">
        <f t="shared" si="31"/>
        <v/>
      </c>
      <c r="T149" t="str" cm="1">
        <f t="array" ref="T149">_xlfn.SWITCH(O149,"COM","0000","SUB","0001","ADD","0010","DEC","0011","INC","0100","NOT","0101","AND","0110","ORR","0111","SLT","1000","SRT","1001","MOV","1010","SET","1011","SBT","1100","SGT","1101","JMP","1011","AJMP","1110","CMOV","1110","CJMP","1111","")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9" t="str" cm="1">
        <f t="array" ref="U149">IF(OR(O149="CJMP",O149="JMP",O149="SET"),IF(LEFT(P149,1)=":",DEC2BIN(_xlfn.XLOOKUP(P149,$B$6:$B$303,$A$6:$A$303),8),DEC2BIN(P149,8)),IF(O149="SET",DEC2BIN(P149,8),_xlfn.SWITCH(P149,"RA","0000","RB","0010","RC","0100","RD","0110","RE","1000","RF","1010","RG","1100","RH","1110","")))</f>
        <v/>
      </c>
      <c r="V149" t="str" cm="1">
        <f t="array" ref="V149">IF(O149="","",IF(OR(O149="SET",O149="CJMP",O149="JMP"),"",IF(Q149="","0000",_xlfn.SWITCH(Q149,"RA","0000","RB","0010","RC","0100","RD","0110","RE","1000","RF","1010","RG","1100","RH","1110",""))))</f>
        <v/>
      </c>
      <c r="W149" t="str" cm="1">
        <f t="array" ref="W149">IF(OR(O149="JMP",O149="AJMP"),"1110",IF(R149="","",_xlfn.SWITCH(R149,"RA","0000","RB","0010","RC","0100","RD","0110","RE","1000","RF","1010","RG","1100","RH","1110")))</f>
        <v/>
      </c>
      <c r="X149" t="str">
        <f t="shared" si="33"/>
        <v/>
      </c>
      <c r="Y149" t="str">
        <f t="shared" si="34"/>
        <v>0000</v>
      </c>
    </row>
    <row r="150" spans="1:25" x14ac:dyDescent="0.2">
      <c r="A150">
        <f t="shared" si="32"/>
        <v>144</v>
      </c>
      <c r="N150" t="str">
        <f t="shared" si="28"/>
        <v/>
      </c>
      <c r="O150" t="str">
        <f t="shared" si="29"/>
        <v/>
      </c>
      <c r="P150" t="str">
        <f t="shared" si="30"/>
        <v/>
      </c>
      <c r="Q150" t="str">
        <f t="shared" si="25"/>
        <v/>
      </c>
      <c r="R150" t="str">
        <f t="shared" si="26"/>
        <v/>
      </c>
      <c r="S150" s="3" t="str">
        <f t="shared" si="31"/>
        <v/>
      </c>
      <c r="T150" t="str" cm="1">
        <f t="array" ref="T150">_xlfn.SWITCH(O150,"COM","0000","SUB","0001","ADD","0010","DEC","0011","INC","0100","NOT","0101","AND","0110","ORR","0111","SLT","1000","SRT","1001","MOV","1010","SET","1011","SBT","1100","SGT","1101","JMP","1011","AJMP","1110","CMOV","1110","CJMP","1111","")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0" t="str" cm="1">
        <f t="array" ref="U150">IF(OR(O150="CJMP",O150="JMP",O150="SET"),IF(LEFT(P150,1)=":",DEC2BIN(_xlfn.XLOOKUP(P150,$B$6:$B$303,$A$6:$A$303),8),DEC2BIN(P150,8)),IF(O150="SET",DEC2BIN(P150,8),_xlfn.SWITCH(P150,"RA","0000","RB","0010","RC","0100","RD","0110","RE","1000","RF","1010","RG","1100","RH","1110","")))</f>
        <v/>
      </c>
      <c r="V150" t="str" cm="1">
        <f t="array" ref="V150">IF(O150="","",IF(OR(O150="SET",O150="CJMP",O150="JMP"),"",IF(Q150="","0000",_xlfn.SWITCH(Q150,"RA","0000","RB","0010","RC","0100","RD","0110","RE","1000","RF","1010","RG","1100","RH","1110",""))))</f>
        <v/>
      </c>
      <c r="W150" t="str" cm="1">
        <f t="array" ref="W150">IF(OR(O150="JMP",O150="AJMP"),"1110",IF(R150="","",_xlfn.SWITCH(R150,"RA","0000","RB","0010","RC","0100","RD","0110","RE","1000","RF","1010","RG","1100","RH","1110")))</f>
        <v/>
      </c>
      <c r="X150" t="str">
        <f t="shared" si="33"/>
        <v/>
      </c>
      <c r="Y150" t="str">
        <f t="shared" si="34"/>
        <v>0000</v>
      </c>
    </row>
    <row r="151" spans="1:25" x14ac:dyDescent="0.2">
      <c r="A151">
        <f t="shared" si="32"/>
        <v>145</v>
      </c>
      <c r="N151" t="str">
        <f t="shared" si="28"/>
        <v/>
      </c>
      <c r="O151" t="str">
        <f t="shared" si="29"/>
        <v/>
      </c>
      <c r="P151" t="str">
        <f t="shared" si="30"/>
        <v/>
      </c>
      <c r="Q151" t="str">
        <f t="shared" si="25"/>
        <v/>
      </c>
      <c r="R151" t="str">
        <f t="shared" si="26"/>
        <v/>
      </c>
      <c r="S151" s="3" t="str">
        <f t="shared" si="31"/>
        <v/>
      </c>
      <c r="T151" t="str" cm="1">
        <f t="array" ref="T151">_xlfn.SWITCH(O151,"COM","0000","SUB","0001","ADD","0010","DEC","0011","INC","0100","NOT","0101","AND","0110","ORR","0111","SLT","1000","SRT","1001","MOV","1010","SET","1011","SBT","1100","SGT","1101","JMP","1011","AJMP","1110","CMOV","1110","CJMP","1111","")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1" t="str" cm="1">
        <f t="array" ref="U151">IF(OR(O151="CJMP",O151="JMP",O151="SET"),IF(LEFT(P151,1)=":",DEC2BIN(_xlfn.XLOOKUP(P151,$B$6:$B$303,$A$6:$A$303),8),DEC2BIN(P151,8)),IF(O151="SET",DEC2BIN(P151,8),_xlfn.SWITCH(P151,"RA","0000","RB","0010","RC","0100","RD","0110","RE","1000","RF","1010","RG","1100","RH","1110","")))</f>
        <v/>
      </c>
      <c r="V151" t="str" cm="1">
        <f t="array" ref="V151">IF(O151="","",IF(OR(O151="SET",O151="CJMP",O151="JMP"),"",IF(Q151="","0000",_xlfn.SWITCH(Q151,"RA","0000","RB","0010","RC","0100","RD","0110","RE","1000","RF","1010","RG","1100","RH","1110",""))))</f>
        <v/>
      </c>
      <c r="W151" t="str" cm="1">
        <f t="array" ref="W151">IF(OR(O151="JMP",O151="AJMP"),"1110",IF(R151="","",_xlfn.SWITCH(R151,"RA","0000","RB","0010","RC","0100","RD","0110","RE","1000","RF","1010","RG","1100","RH","1110")))</f>
        <v/>
      </c>
      <c r="X151" t="str">
        <f t="shared" si="33"/>
        <v/>
      </c>
      <c r="Y151" t="str">
        <f t="shared" ref="Y151:Y166" si="35">_xlfn.CONCAT(BIN2HEX(LEFT(X151,8),2),BIN2HEX(RIGHT(X151,8),2))</f>
        <v>0000</v>
      </c>
    </row>
    <row r="152" spans="1:25" x14ac:dyDescent="0.2">
      <c r="A152">
        <f t="shared" si="32"/>
        <v>146</v>
      </c>
      <c r="N152" t="str">
        <f t="shared" si="28"/>
        <v/>
      </c>
      <c r="O152" t="str">
        <f t="shared" si="29"/>
        <v/>
      </c>
      <c r="P152" t="str">
        <f t="shared" si="30"/>
        <v/>
      </c>
      <c r="Q152" t="str">
        <f t="shared" si="25"/>
        <v/>
      </c>
      <c r="R152" t="str">
        <f t="shared" si="26"/>
        <v/>
      </c>
      <c r="S152" s="3" t="str">
        <f t="shared" si="31"/>
        <v/>
      </c>
      <c r="T152" t="str" cm="1">
        <f t="array" ref="T152">_xlfn.SWITCH(O152,"COM","0000","SUB","0001","ADD","0010","DEC","0011","INC","0100","NOT","0101","AND","0110","ORR","0111","SLT","1000","SRT","1001","MOV","1010","SET","1011","SBT","1100","SGT","1101","JMP","1011","AJMP","1110","CMOV","1110","CJMP","1111","")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2" t="str" cm="1">
        <f t="array" ref="U152">IF(OR(O152="CJMP",O152="JMP",O152="SET"),IF(LEFT(P152,1)=":",DEC2BIN(_xlfn.XLOOKUP(P152,$B$6:$B$303,$A$6:$A$303),8),DEC2BIN(P152,8)),IF(O152="SET",DEC2BIN(P152,8),_xlfn.SWITCH(P152,"RA","0000","RB","0010","RC","0100","RD","0110","RE","1000","RF","1010","RG","1100","RH","1110","")))</f>
        <v/>
      </c>
      <c r="V152" t="str" cm="1">
        <f t="array" ref="V152">IF(O152="","",IF(OR(O152="SET",O152="CJMP",O152="JMP"),"",IF(Q152="","0000",_xlfn.SWITCH(Q152,"RA","0000","RB","0010","RC","0100","RD","0110","RE","1000","RF","1010","RG","1100","RH","1110",""))))</f>
        <v/>
      </c>
      <c r="W152" t="str" cm="1">
        <f t="array" ref="W152">IF(OR(O152="JMP",O152="AJMP"),"1110",IF(R152="","",_xlfn.SWITCH(R152,"RA","0000","RB","0010","RC","0100","RD","0110","RE","1000","RF","1010","RG","1100","RH","1110")))</f>
        <v/>
      </c>
      <c r="X152" t="str">
        <f t="shared" si="33"/>
        <v/>
      </c>
      <c r="Y152" t="str">
        <f t="shared" si="35"/>
        <v>0000</v>
      </c>
    </row>
    <row r="153" spans="1:25" x14ac:dyDescent="0.2">
      <c r="A153">
        <f t="shared" si="32"/>
        <v>147</v>
      </c>
      <c r="N153" t="str">
        <f t="shared" si="28"/>
        <v/>
      </c>
      <c r="O153" t="str">
        <f t="shared" si="29"/>
        <v/>
      </c>
      <c r="P153" t="str">
        <f t="shared" si="30"/>
        <v/>
      </c>
      <c r="Q153" t="str">
        <f t="shared" si="25"/>
        <v/>
      </c>
      <c r="R153" t="str">
        <f t="shared" si="26"/>
        <v/>
      </c>
      <c r="S153" s="3" t="str">
        <f t="shared" si="31"/>
        <v/>
      </c>
      <c r="T153" t="str" cm="1">
        <f t="array" ref="T153">_xlfn.SWITCH(O153,"COM","0000","SUB","0001","ADD","0010","DEC","0011","INC","0100","NOT","0101","AND","0110","ORR","0111","SLT","1000","SRT","1001","MOV","1010","SET","1011","SBT","1100","SGT","1101","JMP","1011","AJMP","1110","CMOV","1110","CJMP","1111","")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3" t="str" cm="1">
        <f t="array" ref="U153">IF(OR(O153="CJMP",O153="JMP",O153="SET"),IF(LEFT(P153,1)=":",DEC2BIN(_xlfn.XLOOKUP(P153,$B$6:$B$303,$A$6:$A$303),8),DEC2BIN(P153,8)),IF(O153="SET",DEC2BIN(P153,8),_xlfn.SWITCH(P153,"RA","0000","RB","0010","RC","0100","RD","0110","RE","1000","RF","1010","RG","1100","RH","1110","")))</f>
        <v/>
      </c>
      <c r="V153" t="str" cm="1">
        <f t="array" ref="V153">IF(O153="","",IF(OR(O153="SET",O153="CJMP",O153="JMP"),"",IF(Q153="","0000",_xlfn.SWITCH(Q153,"RA","0000","RB","0010","RC","0100","RD","0110","RE","1000","RF","1010","RG","1100","RH","1110",""))))</f>
        <v/>
      </c>
      <c r="W153" t="str" cm="1">
        <f t="array" ref="W153">IF(OR(O153="JMP",O153="AJMP"),"1110",IF(R153="","",_xlfn.SWITCH(R153,"RA","0000","RB","0010","RC","0100","RD","0110","RE","1000","RF","1010","RG","1100","RH","1110")))</f>
        <v/>
      </c>
      <c r="X153" t="str">
        <f t="shared" si="33"/>
        <v/>
      </c>
      <c r="Y153" t="str">
        <f t="shared" si="35"/>
        <v>0000</v>
      </c>
    </row>
    <row r="154" spans="1:25" x14ac:dyDescent="0.2">
      <c r="A154">
        <f t="shared" si="32"/>
        <v>148</v>
      </c>
      <c r="N154" t="str">
        <f t="shared" si="28"/>
        <v/>
      </c>
      <c r="O154" t="str">
        <f t="shared" si="29"/>
        <v/>
      </c>
      <c r="P154" t="str">
        <f t="shared" si="30"/>
        <v/>
      </c>
      <c r="Q154" t="str">
        <f t="shared" si="25"/>
        <v/>
      </c>
      <c r="R154" t="str">
        <f t="shared" si="26"/>
        <v/>
      </c>
      <c r="S154" s="3" t="str">
        <f t="shared" si="31"/>
        <v/>
      </c>
      <c r="T154" t="str" cm="1">
        <f t="array" ref="T154">_xlfn.SWITCH(O154,"COM","0000","SUB","0001","ADD","0010","DEC","0011","INC","0100","NOT","0101","AND","0110","ORR","0111","SLT","1000","SRT","1001","MOV","1010","SET","1011","SBT","1100","SGT","1101","JMP","1011","AJMP","1110","CMOV","1110","CJMP","1111","")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4" t="str" cm="1">
        <f t="array" ref="U154">IF(OR(O154="CJMP",O154="JMP",O154="SET"),IF(LEFT(P154,1)=":",DEC2BIN(_xlfn.XLOOKUP(P154,$B$6:$B$303,$A$6:$A$303),8),DEC2BIN(P154,8)),IF(O154="SET",DEC2BIN(P154,8),_xlfn.SWITCH(P154,"RA","0000","RB","0010","RC","0100","RD","0110","RE","1000","RF","1010","RG","1100","RH","1110","")))</f>
        <v/>
      </c>
      <c r="V154" t="str" cm="1">
        <f t="array" ref="V154">IF(O154="","",IF(OR(O154="SET",O154="CJMP",O154="JMP"),"",IF(Q154="","0000",_xlfn.SWITCH(Q154,"RA","0000","RB","0010","RC","0100","RD","0110","RE","1000","RF","1010","RG","1100","RH","1110",""))))</f>
        <v/>
      </c>
      <c r="W154" t="str" cm="1">
        <f t="array" ref="W154">IF(OR(O154="JMP",O154="AJMP"),"1110",IF(R154="","",_xlfn.SWITCH(R154,"RA","0000","RB","0010","RC","0100","RD","0110","RE","1000","RF","1010","RG","1100","RH","1110")))</f>
        <v/>
      </c>
      <c r="X154" t="str">
        <f t="shared" si="33"/>
        <v/>
      </c>
      <c r="Y154" t="str">
        <f t="shared" si="35"/>
        <v>0000</v>
      </c>
    </row>
    <row r="155" spans="1:25" x14ac:dyDescent="0.2">
      <c r="A155">
        <f t="shared" si="32"/>
        <v>149</v>
      </c>
      <c r="N155" t="str">
        <f t="shared" si="28"/>
        <v/>
      </c>
      <c r="O155" t="str">
        <f t="shared" si="29"/>
        <v/>
      </c>
      <c r="P155" t="str">
        <f t="shared" si="30"/>
        <v/>
      </c>
      <c r="Q155" t="str">
        <f t="shared" si="25"/>
        <v/>
      </c>
      <c r="R155" t="str">
        <f t="shared" si="26"/>
        <v/>
      </c>
      <c r="S155" s="3" t="str">
        <f t="shared" si="31"/>
        <v/>
      </c>
      <c r="T155" t="str" cm="1">
        <f t="array" ref="T155">_xlfn.SWITCH(O155,"COM","0000","SUB","0001","ADD","0010","DEC","0011","INC","0100","NOT","0101","AND","0110","ORR","0111","SLT","1000","SRT","1001","MOV","1010","SET","1011","SBT","1100","SGT","1101","JMP","1011","AJMP","1110","CMOV","1110","CJMP","1111","")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5" t="str" cm="1">
        <f t="array" ref="U155">IF(OR(O155="CJMP",O155="JMP",O155="SET"),IF(LEFT(P155,1)=":",DEC2BIN(_xlfn.XLOOKUP(P155,$B$6:$B$303,$A$6:$A$303),8),DEC2BIN(P155,8)),IF(O155="SET",DEC2BIN(P155,8),_xlfn.SWITCH(P155,"RA","0000","RB","0010","RC","0100","RD","0110","RE","1000","RF","1010","RG","1100","RH","1110","")))</f>
        <v/>
      </c>
      <c r="V155" t="str" cm="1">
        <f t="array" ref="V155">IF(O155="","",IF(OR(O155="SET",O155="CJMP",O155="JMP"),"",IF(Q155="","0000",_xlfn.SWITCH(Q155,"RA","0000","RB","0010","RC","0100","RD","0110","RE","1000","RF","1010","RG","1100","RH","1110",""))))</f>
        <v/>
      </c>
      <c r="W155" t="str" cm="1">
        <f t="array" ref="W155">IF(OR(O155="JMP",O155="AJMP"),"1110",IF(R155="","",_xlfn.SWITCH(R155,"RA","0000","RB","0010","RC","0100","RD","0110","RE","1000","RF","1010","RG","1100","RH","1110")))</f>
        <v/>
      </c>
      <c r="X155" t="str">
        <f t="shared" si="33"/>
        <v/>
      </c>
      <c r="Y155" t="str">
        <f t="shared" si="35"/>
        <v>0000</v>
      </c>
    </row>
    <row r="156" spans="1:25" x14ac:dyDescent="0.2">
      <c r="A156">
        <f t="shared" si="32"/>
        <v>150</v>
      </c>
      <c r="N156" t="str">
        <f t="shared" si="28"/>
        <v/>
      </c>
      <c r="O156" t="str">
        <f t="shared" si="29"/>
        <v/>
      </c>
      <c r="P156" t="str">
        <f t="shared" si="30"/>
        <v/>
      </c>
      <c r="Q156" t="str">
        <f t="shared" si="25"/>
        <v/>
      </c>
      <c r="R156" t="str">
        <f t="shared" si="26"/>
        <v/>
      </c>
      <c r="S156" s="3" t="str">
        <f t="shared" si="31"/>
        <v/>
      </c>
      <c r="T156" t="str" cm="1">
        <f t="array" ref="T156">_xlfn.SWITCH(O156,"COM","0000","SUB","0001","ADD","0010","DEC","0011","INC","0100","NOT","0101","AND","0110","ORR","0111","SLT","1000","SRT","1001","MOV","1010","SET","1011","SBT","1100","SGT","1101","JMP","1011","AJMP","1110","CMOV","1110","CJMP","1111","")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6" t="str" cm="1">
        <f t="array" ref="U156">IF(OR(O156="CJMP",O156="JMP",O156="SET"),IF(LEFT(P156,1)=":",DEC2BIN(_xlfn.XLOOKUP(P156,$B$6:$B$303,$A$6:$A$303),8),DEC2BIN(P156,8)),IF(O156="SET",DEC2BIN(P156,8),_xlfn.SWITCH(P156,"RA","0000","RB","0010","RC","0100","RD","0110","RE","1000","RF","1010","RG","1100","RH","1110","")))</f>
        <v/>
      </c>
      <c r="V156" t="str" cm="1">
        <f t="array" ref="V156">IF(O156="","",IF(OR(O156="SET",O156="CJMP",O156="JMP"),"",IF(Q156="","0000",_xlfn.SWITCH(Q156,"RA","0000","RB","0010","RC","0100","RD","0110","RE","1000","RF","1010","RG","1100","RH","1110",""))))</f>
        <v/>
      </c>
      <c r="W156" t="str" cm="1">
        <f t="array" ref="W156">IF(OR(O156="JMP",O156="AJMP"),"1110",IF(R156="","",_xlfn.SWITCH(R156,"RA","0000","RB","0010","RC","0100","RD","0110","RE","1000","RF","1010","RG","1100","RH","1110")))</f>
        <v/>
      </c>
      <c r="X156" t="str">
        <f t="shared" si="33"/>
        <v/>
      </c>
      <c r="Y156" t="str">
        <f t="shared" si="35"/>
        <v>0000</v>
      </c>
    </row>
    <row r="157" spans="1:25" x14ac:dyDescent="0.2">
      <c r="A157">
        <f t="shared" si="32"/>
        <v>151</v>
      </c>
      <c r="N157" t="str">
        <f t="shared" si="28"/>
        <v/>
      </c>
      <c r="O157" t="str">
        <f t="shared" si="29"/>
        <v/>
      </c>
      <c r="P157" t="str">
        <f t="shared" si="30"/>
        <v/>
      </c>
      <c r="Q157" t="str">
        <f t="shared" si="25"/>
        <v/>
      </c>
      <c r="R157" t="str">
        <f t="shared" si="26"/>
        <v/>
      </c>
      <c r="S157" s="3" t="str">
        <f t="shared" si="31"/>
        <v/>
      </c>
      <c r="T157" t="str" cm="1">
        <f t="array" ref="T157">_xlfn.SWITCH(O157,"COM","0000","SUB","0001","ADD","0010","DEC","0011","INC","0100","NOT","0101","AND","0110","ORR","0111","SLT","1000","SRT","1001","MOV","1010","SET","1011","SBT","1100","SGT","1101","JMP","1011","AJMP","1110","CMOV","1110","CJMP","1111","")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7" t="str" cm="1">
        <f t="array" ref="U157">IF(OR(O157="CJMP",O157="JMP",O157="SET"),IF(LEFT(P157,1)=":",DEC2BIN(_xlfn.XLOOKUP(P157,$B$6:$B$303,$A$6:$A$303),8),DEC2BIN(P157,8)),IF(O157="SET",DEC2BIN(P157,8),_xlfn.SWITCH(P157,"RA","0000","RB","0010","RC","0100","RD","0110","RE","1000","RF","1010","RG","1100","RH","1110","")))</f>
        <v/>
      </c>
      <c r="V157" t="str" cm="1">
        <f t="array" ref="V157">IF(O157="","",IF(OR(O157="SET",O157="CJMP",O157="JMP"),"",IF(Q157="","0000",_xlfn.SWITCH(Q157,"RA","0000","RB","0010","RC","0100","RD","0110","RE","1000","RF","1010","RG","1100","RH","1110",""))))</f>
        <v/>
      </c>
      <c r="W157" t="str" cm="1">
        <f t="array" ref="W157">IF(OR(O157="JMP",O157="AJMP"),"1110",IF(R157="","",_xlfn.SWITCH(R157,"RA","0000","RB","0010","RC","0100","RD","0110","RE","1000","RF","1010","RG","1100","RH","1110")))</f>
        <v/>
      </c>
      <c r="X157" t="str">
        <f t="shared" si="33"/>
        <v/>
      </c>
      <c r="Y157" t="str">
        <f t="shared" si="35"/>
        <v>0000</v>
      </c>
    </row>
    <row r="158" spans="1:25" x14ac:dyDescent="0.2">
      <c r="A158">
        <f t="shared" si="32"/>
        <v>152</v>
      </c>
      <c r="N158" t="str">
        <f t="shared" si="28"/>
        <v/>
      </c>
      <c r="O158" t="str">
        <f t="shared" si="29"/>
        <v/>
      </c>
      <c r="P158" t="str">
        <f t="shared" si="30"/>
        <v/>
      </c>
      <c r="Q158" t="str">
        <f t="shared" si="25"/>
        <v/>
      </c>
      <c r="R158" t="str">
        <f t="shared" si="26"/>
        <v/>
      </c>
      <c r="S158" s="3" t="str">
        <f t="shared" si="31"/>
        <v/>
      </c>
      <c r="T158" t="str" cm="1">
        <f t="array" ref="T158">_xlfn.SWITCH(O158,"COM","0000","SUB","0001","ADD","0010","DEC","0011","INC","0100","NOT","0101","AND","0110","ORR","0111","SLT","1000","SRT","1001","MOV","1010","SET","1011","SBT","1100","SGT","1101","JMP","1011","AJMP","1110","CMOV","1110","CJMP","1111","")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8" t="str" cm="1">
        <f t="array" ref="U158">IF(OR(O158="CJMP",O158="JMP",O158="SET"),IF(LEFT(P158,1)=":",DEC2BIN(_xlfn.XLOOKUP(P158,$B$6:$B$303,$A$6:$A$303),8),DEC2BIN(P158,8)),IF(O158="SET",DEC2BIN(P158,8),_xlfn.SWITCH(P158,"RA","0000","RB","0010","RC","0100","RD","0110","RE","1000","RF","1010","RG","1100","RH","1110","")))</f>
        <v/>
      </c>
      <c r="V158" t="str" cm="1">
        <f t="array" ref="V158">IF(O158="","",IF(OR(O158="SET",O158="CJMP",O158="JMP"),"",IF(Q158="","0000",_xlfn.SWITCH(Q158,"RA","0000","RB","0010","RC","0100","RD","0110","RE","1000","RF","1010","RG","1100","RH","1110",""))))</f>
        <v/>
      </c>
      <c r="W158" t="str" cm="1">
        <f t="array" ref="W158">IF(OR(O158="JMP",O158="AJMP"),"1110",IF(R158="","",_xlfn.SWITCH(R158,"RA","0000","RB","0010","RC","0100","RD","0110","RE","1000","RF","1010","RG","1100","RH","1110")))</f>
        <v/>
      </c>
      <c r="X158" t="str">
        <f t="shared" si="33"/>
        <v/>
      </c>
      <c r="Y158" t="str">
        <f t="shared" si="35"/>
        <v>0000</v>
      </c>
    </row>
    <row r="159" spans="1:25" x14ac:dyDescent="0.2">
      <c r="A159">
        <f t="shared" si="32"/>
        <v>153</v>
      </c>
      <c r="N159" t="str">
        <f t="shared" si="28"/>
        <v/>
      </c>
      <c r="O159" t="str">
        <f t="shared" si="29"/>
        <v/>
      </c>
      <c r="P159" t="str">
        <f t="shared" si="30"/>
        <v/>
      </c>
      <c r="Q159" t="str">
        <f t="shared" si="25"/>
        <v/>
      </c>
      <c r="R159" t="str">
        <f t="shared" si="26"/>
        <v/>
      </c>
      <c r="S159" s="3" t="str">
        <f t="shared" si="31"/>
        <v/>
      </c>
      <c r="T159" t="str" cm="1">
        <f t="array" ref="T159">_xlfn.SWITCH(O159,"COM","0000","SUB","0001","ADD","0010","DEC","0011","INC","0100","NOT","0101","AND","0110","ORR","0111","SLT","1000","SRT","1001","MOV","1010","SET","1011","SBT","1100","SGT","1101","JMP","1011","AJMP","1110","CMOV","1110","CJMP","1111","")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9" t="str" cm="1">
        <f t="array" ref="U159">IF(OR(O159="CJMP",O159="JMP",O159="SET"),IF(LEFT(P159,1)=":",DEC2BIN(_xlfn.XLOOKUP(P159,$B$6:$B$303,$A$6:$A$303),8),DEC2BIN(P159,8)),IF(O159="SET",DEC2BIN(P159,8),_xlfn.SWITCH(P159,"RA","0000","RB","0010","RC","0100","RD","0110","RE","1000","RF","1010","RG","1100","RH","1110","")))</f>
        <v/>
      </c>
      <c r="V159" t="str" cm="1">
        <f t="array" ref="V159">IF(O159="","",IF(OR(O159="SET",O159="CJMP",O159="JMP"),"",IF(Q159="","0000",_xlfn.SWITCH(Q159,"RA","0000","RB","0010","RC","0100","RD","0110","RE","1000","RF","1010","RG","1100","RH","1110",""))))</f>
        <v/>
      </c>
      <c r="W159" t="str" cm="1">
        <f t="array" ref="W159">IF(OR(O159="JMP",O159="AJMP"),"1110",IF(R159="","",_xlfn.SWITCH(R159,"RA","0000","RB","0010","RC","0100","RD","0110","RE","1000","RF","1010","RG","1100","RH","1110")))</f>
        <v/>
      </c>
      <c r="X159" t="str">
        <f t="shared" si="33"/>
        <v/>
      </c>
      <c r="Y159" t="str">
        <f t="shared" si="35"/>
        <v>0000</v>
      </c>
    </row>
    <row r="160" spans="1:25" x14ac:dyDescent="0.2">
      <c r="A160">
        <f t="shared" si="32"/>
        <v>154</v>
      </c>
      <c r="N160" t="str">
        <f t="shared" si="28"/>
        <v/>
      </c>
      <c r="O160" t="str">
        <f t="shared" si="29"/>
        <v/>
      </c>
      <c r="P160" t="str">
        <f t="shared" si="30"/>
        <v/>
      </c>
      <c r="Q160" t="str">
        <f t="shared" si="25"/>
        <v/>
      </c>
      <c r="R160" t="str">
        <f t="shared" si="26"/>
        <v/>
      </c>
      <c r="S160" s="3" t="str">
        <f t="shared" si="31"/>
        <v/>
      </c>
      <c r="T160" t="str" cm="1">
        <f t="array" ref="T160">_xlfn.SWITCH(O160,"COM","0000","SUB","0001","ADD","0010","DEC","0011","INC","0100","NOT","0101","AND","0110","ORR","0111","SLT","1000","SRT","1001","MOV","1010","SET","1011","SBT","1100","SGT","1101","JMP","1011","AJMP","1110","CMOV","1110","CJMP","1111","")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0" t="str" cm="1">
        <f t="array" ref="U160">IF(OR(O160="CJMP",O160="JMP",O160="SET"),IF(LEFT(P160,1)=":",DEC2BIN(_xlfn.XLOOKUP(P160,$B$6:$B$303,$A$6:$A$303),8),DEC2BIN(P160,8)),IF(O160="SET",DEC2BIN(P160,8),_xlfn.SWITCH(P160,"RA","0000","RB","0010","RC","0100","RD","0110","RE","1000","RF","1010","RG","1100","RH","1110","")))</f>
        <v/>
      </c>
      <c r="V160" t="str" cm="1">
        <f t="array" ref="V160">IF(O160="","",IF(OR(O160="SET",O160="CJMP",O160="JMP"),"",IF(Q160="","0000",_xlfn.SWITCH(Q160,"RA","0000","RB","0010","RC","0100","RD","0110","RE","1000","RF","1010","RG","1100","RH","1110",""))))</f>
        <v/>
      </c>
      <c r="W160" t="str" cm="1">
        <f t="array" ref="W160">IF(OR(O160="JMP",O160="AJMP"),"1110",IF(R160="","",_xlfn.SWITCH(R160,"RA","0000","RB","0010","RC","0100","RD","0110","RE","1000","RF","1010","RG","1100","RH","1110")))</f>
        <v/>
      </c>
      <c r="X160" t="str">
        <f t="shared" si="33"/>
        <v/>
      </c>
      <c r="Y160" t="str">
        <f t="shared" si="35"/>
        <v>0000</v>
      </c>
    </row>
    <row r="161" spans="1:25" x14ac:dyDescent="0.2">
      <c r="A161">
        <f t="shared" si="32"/>
        <v>155</v>
      </c>
      <c r="N161" t="str">
        <f t="shared" si="28"/>
        <v/>
      </c>
      <c r="O161" t="str">
        <f t="shared" si="29"/>
        <v/>
      </c>
      <c r="P161" t="str">
        <f t="shared" si="30"/>
        <v/>
      </c>
      <c r="Q161" t="str">
        <f t="shared" si="25"/>
        <v/>
      </c>
      <c r="R161" t="str">
        <f t="shared" si="26"/>
        <v/>
      </c>
      <c r="S161" s="3" t="str">
        <f t="shared" si="31"/>
        <v/>
      </c>
      <c r="T161" t="str" cm="1">
        <f t="array" ref="T161">_xlfn.SWITCH(O161,"COM","0000","SUB","0001","ADD","0010","DEC","0011","INC","0100","NOT","0101","AND","0110","ORR","0111","SLT","1000","SRT","1001","MOV","1010","SET","1011","SBT","1100","SGT","1101","JMP","1011","AJMP","1110","CMOV","1110","CJMP","1111","")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1" t="str" cm="1">
        <f t="array" ref="U161">IF(OR(O161="CJMP",O161="JMP",O161="SET"),IF(LEFT(P161,1)=":",DEC2BIN(_xlfn.XLOOKUP(P161,$B$6:$B$303,$A$6:$A$303),8),DEC2BIN(P161,8)),IF(O161="SET",DEC2BIN(P161,8),_xlfn.SWITCH(P161,"RA","0000","RB","0010","RC","0100","RD","0110","RE","1000","RF","1010","RG","1100","RH","1110","")))</f>
        <v/>
      </c>
      <c r="V161" t="str" cm="1">
        <f t="array" ref="V161">IF(O161="","",IF(OR(O161="SET",O161="CJMP",O161="JMP"),"",IF(Q161="","0000",_xlfn.SWITCH(Q161,"RA","0000","RB","0010","RC","0100","RD","0110","RE","1000","RF","1010","RG","1100","RH","1110",""))))</f>
        <v/>
      </c>
      <c r="W161" t="str" cm="1">
        <f t="array" ref="W161">IF(OR(O161="JMP",O161="AJMP"),"1110",IF(R161="","",_xlfn.SWITCH(R161,"RA","0000","RB","0010","RC","0100","RD","0110","RE","1000","RF","1010","RG","1100","RH","1110")))</f>
        <v/>
      </c>
      <c r="X161" t="str">
        <f t="shared" si="33"/>
        <v/>
      </c>
      <c r="Y161" t="str">
        <f t="shared" si="35"/>
        <v>0000</v>
      </c>
    </row>
    <row r="162" spans="1:25" x14ac:dyDescent="0.2">
      <c r="A162">
        <f t="shared" si="32"/>
        <v>156</v>
      </c>
      <c r="N162" t="str">
        <f t="shared" si="28"/>
        <v/>
      </c>
      <c r="O162" t="str">
        <f t="shared" si="29"/>
        <v/>
      </c>
      <c r="P162" t="str">
        <f t="shared" si="30"/>
        <v/>
      </c>
      <c r="Q162" t="str">
        <f t="shared" si="25"/>
        <v/>
      </c>
      <c r="R162" t="str">
        <f t="shared" si="26"/>
        <v/>
      </c>
      <c r="S162" s="3" t="str">
        <f t="shared" si="31"/>
        <v/>
      </c>
      <c r="T162" t="str" cm="1">
        <f t="array" ref="T162">_xlfn.SWITCH(O162,"COM","0000","SUB","0001","ADD","0010","DEC","0011","INC","0100","NOT","0101","AND","0110","ORR","0111","SLT","1000","SRT","1001","MOV","1010","SET","1011","SBT","1100","SGT","1101","JMP","1011","AJMP","1110","CMOV","1110","CJMP","1111","")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2" t="str" cm="1">
        <f t="array" ref="U162">IF(OR(O162="CJMP",O162="JMP",O162="SET"),IF(LEFT(P162,1)=":",DEC2BIN(_xlfn.XLOOKUP(P162,$B$6:$B$303,$A$6:$A$303),8),DEC2BIN(P162,8)),IF(O162="SET",DEC2BIN(P162,8),_xlfn.SWITCH(P162,"RA","0000","RB","0010","RC","0100","RD","0110","RE","1000","RF","1010","RG","1100","RH","1110","")))</f>
        <v/>
      </c>
      <c r="V162" t="str" cm="1">
        <f t="array" ref="V162">IF(O162="","",IF(OR(O162="SET",O162="CJMP",O162="JMP"),"",IF(Q162="","0000",_xlfn.SWITCH(Q162,"RA","0000","RB","0010","RC","0100","RD","0110","RE","1000","RF","1010","RG","1100","RH","1110",""))))</f>
        <v/>
      </c>
      <c r="W162" t="str" cm="1">
        <f t="array" ref="W162">IF(OR(O162="JMP",O162="AJMP"),"1110",IF(R162="","",_xlfn.SWITCH(R162,"RA","0000","RB","0010","RC","0100","RD","0110","RE","1000","RF","1010","RG","1100","RH","1110")))</f>
        <v/>
      </c>
      <c r="X162" t="str">
        <f t="shared" si="33"/>
        <v/>
      </c>
      <c r="Y162" t="str">
        <f t="shared" si="35"/>
        <v>0000</v>
      </c>
    </row>
    <row r="163" spans="1:25" x14ac:dyDescent="0.2">
      <c r="A163">
        <f t="shared" si="32"/>
        <v>157</v>
      </c>
      <c r="N163" t="str">
        <f t="shared" si="28"/>
        <v/>
      </c>
      <c r="O163" t="str">
        <f t="shared" si="29"/>
        <v/>
      </c>
      <c r="P163" t="str">
        <f t="shared" si="30"/>
        <v/>
      </c>
      <c r="Q163" t="str">
        <f t="shared" si="25"/>
        <v/>
      </c>
      <c r="R163" t="str">
        <f t="shared" si="26"/>
        <v/>
      </c>
      <c r="S163" s="3" t="str">
        <f t="shared" si="31"/>
        <v/>
      </c>
      <c r="T163" t="str" cm="1">
        <f t="array" ref="T163">_xlfn.SWITCH(O163,"COM","0000","SUB","0001","ADD","0010","DEC","0011","INC","0100","NOT","0101","AND","0110","ORR","0111","SLT","1000","SRT","1001","MOV","1010","SET","1011","SBT","1100","SGT","1101","JMP","1011","AJMP","1110","CMOV","1110","CJMP","1111","")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3" t="str" cm="1">
        <f t="array" ref="U163">IF(OR(O163="CJMP",O163="JMP",O163="SET"),IF(LEFT(P163,1)=":",DEC2BIN(_xlfn.XLOOKUP(P163,$B$6:$B$303,$A$6:$A$303),8),DEC2BIN(P163,8)),IF(O163="SET",DEC2BIN(P163,8),_xlfn.SWITCH(P163,"RA","0000","RB","0010","RC","0100","RD","0110","RE","1000","RF","1010","RG","1100","RH","1110","")))</f>
        <v/>
      </c>
      <c r="V163" t="str" cm="1">
        <f t="array" ref="V163">IF(O163="","",IF(OR(O163="SET",O163="CJMP",O163="JMP"),"",IF(Q163="","0000",_xlfn.SWITCH(Q163,"RA","0000","RB","0010","RC","0100","RD","0110","RE","1000","RF","1010","RG","1100","RH","1110",""))))</f>
        <v/>
      </c>
      <c r="W163" t="str" cm="1">
        <f t="array" ref="W163">IF(OR(O163="JMP",O163="AJMP"),"1110",IF(R163="","",_xlfn.SWITCH(R163,"RA","0000","RB","0010","RC","0100","RD","0110","RE","1000","RF","1010","RG","1100","RH","1110")))</f>
        <v/>
      </c>
      <c r="X163" t="str">
        <f t="shared" si="33"/>
        <v/>
      </c>
      <c r="Y163" t="str">
        <f t="shared" si="35"/>
        <v>0000</v>
      </c>
    </row>
    <row r="164" spans="1:25" x14ac:dyDescent="0.2">
      <c r="A164">
        <f t="shared" si="32"/>
        <v>158</v>
      </c>
      <c r="N164" t="str">
        <f t="shared" si="28"/>
        <v/>
      </c>
      <c r="O164" t="str">
        <f t="shared" si="29"/>
        <v/>
      </c>
      <c r="P164" t="str">
        <f t="shared" si="30"/>
        <v/>
      </c>
      <c r="Q164" t="str">
        <f t="shared" si="25"/>
        <v/>
      </c>
      <c r="R164" t="str">
        <f t="shared" si="26"/>
        <v/>
      </c>
      <c r="S164" s="3" t="str">
        <f t="shared" si="31"/>
        <v/>
      </c>
      <c r="T164" t="str" cm="1">
        <f t="array" ref="T164">_xlfn.SWITCH(O164,"COM","0000","SUB","0001","ADD","0010","DEC","0011","INC","0100","NOT","0101","AND","0110","ORR","0111","SLT","1000","SRT","1001","MOV","1010","SET","1011","SBT","1100","SGT","1101","JMP","1011","AJMP","1110","CMOV","1110","CJMP","1111","")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4" t="str" cm="1">
        <f t="array" ref="U164">IF(OR(O164="CJMP",O164="JMP",O164="SET"),IF(LEFT(P164,1)=":",DEC2BIN(_xlfn.XLOOKUP(P164,$B$6:$B$303,$A$6:$A$303),8),DEC2BIN(P164,8)),IF(O164="SET",DEC2BIN(P164,8),_xlfn.SWITCH(P164,"RA","0000","RB","0010","RC","0100","RD","0110","RE","1000","RF","1010","RG","1100","RH","1110","")))</f>
        <v/>
      </c>
      <c r="V164" t="str" cm="1">
        <f t="array" ref="V164">IF(O164="","",IF(OR(O164="SET",O164="CJMP",O164="JMP"),"",IF(Q164="","0000",_xlfn.SWITCH(Q164,"RA","0000","RB","0010","RC","0100","RD","0110","RE","1000","RF","1010","RG","1100","RH","1110",""))))</f>
        <v/>
      </c>
      <c r="W164" t="str" cm="1">
        <f t="array" ref="W164">IF(OR(O164="JMP",O164="AJMP"),"1110",IF(R164="","",_xlfn.SWITCH(R164,"RA","0000","RB","0010","RC","0100","RD","0110","RE","1000","RF","1010","RG","1100","RH","1110")))</f>
        <v/>
      </c>
      <c r="X164" t="str">
        <f t="shared" si="33"/>
        <v/>
      </c>
      <c r="Y164" t="str">
        <f t="shared" si="35"/>
        <v>0000</v>
      </c>
    </row>
    <row r="165" spans="1:25" x14ac:dyDescent="0.2">
      <c r="A165">
        <f t="shared" si="32"/>
        <v>159</v>
      </c>
      <c r="N165" t="str">
        <f t="shared" si="28"/>
        <v/>
      </c>
      <c r="O165" t="str">
        <f t="shared" si="29"/>
        <v/>
      </c>
      <c r="P165" t="str">
        <f t="shared" si="30"/>
        <v/>
      </c>
      <c r="Q165" t="str">
        <f t="shared" si="25"/>
        <v/>
      </c>
      <c r="R165" t="str">
        <f t="shared" si="26"/>
        <v/>
      </c>
      <c r="S165" s="3" t="str">
        <f t="shared" si="31"/>
        <v/>
      </c>
      <c r="T165" t="str" cm="1">
        <f t="array" ref="T165">_xlfn.SWITCH(O165,"COM","0000","SUB","0001","ADD","0010","DEC","0011","INC","0100","NOT","0101","AND","0110","ORR","0111","SLT","1000","SRT","1001","MOV","1010","SET","1011","SBT","1100","SGT","1101","JMP","1011","AJMP","1110","CMOV","1110","CJMP","1111","")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5" t="str" cm="1">
        <f t="array" ref="U165">IF(OR(O165="CJMP",O165="JMP",O165="SET"),IF(LEFT(P165,1)=":",DEC2BIN(_xlfn.XLOOKUP(P165,$B$6:$B$303,$A$6:$A$303),8),DEC2BIN(P165,8)),IF(O165="SET",DEC2BIN(P165,8),_xlfn.SWITCH(P165,"RA","0000","RB","0010","RC","0100","RD","0110","RE","1000","RF","1010","RG","1100","RH","1110","")))</f>
        <v/>
      </c>
      <c r="V165" t="str" cm="1">
        <f t="array" ref="V165">IF(O165="","",IF(OR(O165="SET",O165="CJMP",O165="JMP"),"",IF(Q165="","0000",_xlfn.SWITCH(Q165,"RA","0000","RB","0010","RC","0100","RD","0110","RE","1000","RF","1010","RG","1100","RH","1110",""))))</f>
        <v/>
      </c>
      <c r="W165" t="str" cm="1">
        <f t="array" ref="W165">IF(OR(O165="JMP",O165="AJMP"),"1110",IF(R165="","",_xlfn.SWITCH(R165,"RA","0000","RB","0010","RC","0100","RD","0110","RE","1000","RF","1010","RG","1100","RH","1110")))</f>
        <v/>
      </c>
      <c r="X165" t="str">
        <f t="shared" si="33"/>
        <v/>
      </c>
      <c r="Y165" t="str">
        <f t="shared" si="35"/>
        <v>0000</v>
      </c>
    </row>
    <row r="166" spans="1:25" x14ac:dyDescent="0.2">
      <c r="A166">
        <f t="shared" si="32"/>
        <v>160</v>
      </c>
      <c r="N166" t="str">
        <f t="shared" si="28"/>
        <v/>
      </c>
      <c r="O166" t="str">
        <f t="shared" si="29"/>
        <v/>
      </c>
      <c r="P166" t="str">
        <f t="shared" si="30"/>
        <v/>
      </c>
      <c r="Q166" t="str">
        <f t="shared" si="25"/>
        <v/>
      </c>
      <c r="R166" t="str">
        <f t="shared" si="26"/>
        <v/>
      </c>
      <c r="S166" s="3" t="str">
        <f t="shared" si="31"/>
        <v/>
      </c>
      <c r="T166" t="str" cm="1">
        <f t="array" ref="T166">_xlfn.SWITCH(O166,"COM","0000","SUB","0001","ADD","0010","DEC","0011","INC","0100","NOT","0101","AND","0110","ORR","0111","SLT","1000","SRT","1001","MOV","1010","SET","1011","SBT","1100","SGT","1101","JMP","1011","AJMP","1110","CMOV","1110","CJMP","1111","")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6" t="str" cm="1">
        <f t="array" ref="U166">IF(OR(O166="CJMP",O166="JMP",O166="SET"),IF(LEFT(P166,1)=":",DEC2BIN(_xlfn.XLOOKUP(P166,$B$6:$B$303,$A$6:$A$303),8),DEC2BIN(P166,8)),IF(O166="SET",DEC2BIN(P166,8),_xlfn.SWITCH(P166,"RA","0000","RB","0010","RC","0100","RD","0110","RE","1000","RF","1010","RG","1100","RH","1110","")))</f>
        <v/>
      </c>
      <c r="V166" t="str" cm="1">
        <f t="array" ref="V166">IF(O166="","",IF(OR(O166="SET",O166="CJMP",O166="JMP"),"",IF(Q166="","0000",_xlfn.SWITCH(Q166,"RA","0000","RB","0010","RC","0100","RD","0110","RE","1000","RF","1010","RG","1100","RH","1110",""))))</f>
        <v/>
      </c>
      <c r="W166" t="str" cm="1">
        <f t="array" ref="W166">IF(OR(O166="JMP",O166="AJMP"),"1110",IF(R166="","",_xlfn.SWITCH(R166,"RA","0000","RB","0010","RC","0100","RD","0110","RE","1000","RF","1010","RG","1100","RH","1110")))</f>
        <v/>
      </c>
      <c r="X166" t="str">
        <f t="shared" si="33"/>
        <v/>
      </c>
      <c r="Y166" t="str">
        <f t="shared" si="35"/>
        <v>0000</v>
      </c>
    </row>
    <row r="167" spans="1:25" x14ac:dyDescent="0.2">
      <c r="A167">
        <f t="shared" ref="A167:A203" si="36">A166+1</f>
        <v>161</v>
      </c>
      <c r="N167" t="str">
        <f t="shared" si="28"/>
        <v/>
      </c>
      <c r="O167" t="str">
        <f t="shared" si="29"/>
        <v/>
      </c>
      <c r="P167" t="str">
        <f t="shared" si="30"/>
        <v/>
      </c>
      <c r="Q167" t="str">
        <f t="shared" si="25"/>
        <v/>
      </c>
      <c r="R167" t="str">
        <f t="shared" si="26"/>
        <v/>
      </c>
      <c r="S167" s="3" t="str">
        <f t="shared" si="31"/>
        <v/>
      </c>
      <c r="T167" t="str" cm="1">
        <f t="array" ref="T167">_xlfn.SWITCH(O167,"COM","0000","SUB","0001","ADD","0010","DEC","0011","INC","0100","NOT","0101","AND","0110","ORR","0111","SLT","1000","SRT","1001","MOV","1010","SET","1011","SBT","1100","SGT","1101","JMP","1011","AJMP","1110","CMOV","1110","CJMP","1111","")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7" t="str" cm="1">
        <f t="array" ref="U167">IF(OR(O167="CJMP",O167="JMP",O167="SET"),IF(LEFT(P167,1)=":",DEC2BIN(_xlfn.XLOOKUP(P167,$B$6:$B$303,$A$6:$A$303),8),DEC2BIN(P167,8)),IF(O167="SET",DEC2BIN(P167,8),_xlfn.SWITCH(P167,"RA","0000","RB","0010","RC","0100","RD","0110","RE","1000","RF","1010","RG","1100","RH","1110","")))</f>
        <v/>
      </c>
      <c r="V167" t="str" cm="1">
        <f t="array" ref="V167">IF(O167="","",IF(OR(O167="SET",O167="CJMP",O167="JMP"),"",IF(Q167="","0000",_xlfn.SWITCH(Q167,"RA","0000","RB","0010","RC","0100","RD","0110","RE","1000","RF","1010","RG","1100","RH","1110",""))))</f>
        <v/>
      </c>
      <c r="W167" t="str" cm="1">
        <f t="array" ref="W167">IF(OR(O167="JMP",O167="AJMP"),"1110",IF(R167="","",_xlfn.SWITCH(R167,"RA","0000","RB","0010","RC","0100","RD","0110","RE","1000","RF","1010","RG","1100","RH","1110")))</f>
        <v/>
      </c>
      <c r="X167" t="str">
        <f t="shared" si="33"/>
        <v/>
      </c>
      <c r="Y167" t="str">
        <f t="shared" ref="Y167:Y182" si="37">_xlfn.CONCAT(BIN2HEX(LEFT(X167,8),2),BIN2HEX(RIGHT(X167,8),2))</f>
        <v>0000</v>
      </c>
    </row>
    <row r="168" spans="1:25" x14ac:dyDescent="0.2">
      <c r="A168">
        <f t="shared" si="36"/>
        <v>162</v>
      </c>
      <c r="N168" t="str">
        <f t="shared" si="28"/>
        <v/>
      </c>
      <c r="O168" t="str">
        <f t="shared" si="29"/>
        <v/>
      </c>
      <c r="P168" t="str">
        <f t="shared" si="30"/>
        <v/>
      </c>
      <c r="Q168" t="str">
        <f t="shared" si="25"/>
        <v/>
      </c>
      <c r="R168" t="str">
        <f t="shared" si="26"/>
        <v/>
      </c>
      <c r="S168" s="3" t="str">
        <f t="shared" si="31"/>
        <v/>
      </c>
      <c r="T168" t="str" cm="1">
        <f t="array" ref="T168">_xlfn.SWITCH(O168,"COM","0000","SUB","0001","ADD","0010","DEC","0011","INC","0100","NOT","0101","AND","0110","ORR","0111","SLT","1000","SRT","1001","MOV","1010","SET","1011","SBT","1100","SGT","1101","JMP","1011","AJMP","1110","CMOV","1110","CJMP","1111","")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8" t="str" cm="1">
        <f t="array" ref="U168">IF(OR(O168="CJMP",O168="JMP",O168="SET"),IF(LEFT(P168,1)=":",DEC2BIN(_xlfn.XLOOKUP(P168,$B$6:$B$303,$A$6:$A$303),8),DEC2BIN(P168,8)),IF(O168="SET",DEC2BIN(P168,8),_xlfn.SWITCH(P168,"RA","0000","RB","0010","RC","0100","RD","0110","RE","1000","RF","1010","RG","1100","RH","1110","")))</f>
        <v/>
      </c>
      <c r="V168" t="str" cm="1">
        <f t="array" ref="V168">IF(O168="","",IF(OR(O168="SET",O168="CJMP",O168="JMP"),"",IF(Q168="","0000",_xlfn.SWITCH(Q168,"RA","0000","RB","0010","RC","0100","RD","0110","RE","1000","RF","1010","RG","1100","RH","1110",""))))</f>
        <v/>
      </c>
      <c r="W168" t="str" cm="1">
        <f t="array" ref="W168">IF(OR(O168="JMP",O168="AJMP"),"1110",IF(R168="","",_xlfn.SWITCH(R168,"RA","0000","RB","0010","RC","0100","RD","0110","RE","1000","RF","1010","RG","1100","RH","1110")))</f>
        <v/>
      </c>
      <c r="X168" t="str">
        <f t="shared" si="33"/>
        <v/>
      </c>
      <c r="Y168" t="str">
        <f t="shared" si="37"/>
        <v>0000</v>
      </c>
    </row>
    <row r="169" spans="1:25" x14ac:dyDescent="0.2">
      <c r="A169">
        <f t="shared" si="36"/>
        <v>163</v>
      </c>
      <c r="N169" t="str">
        <f t="shared" si="28"/>
        <v/>
      </c>
      <c r="O169" t="str">
        <f t="shared" si="29"/>
        <v/>
      </c>
      <c r="P169" t="str">
        <f t="shared" si="30"/>
        <v/>
      </c>
      <c r="Q169" t="str">
        <f t="shared" si="25"/>
        <v/>
      </c>
      <c r="R169" t="str">
        <f t="shared" si="26"/>
        <v/>
      </c>
      <c r="S169" s="3" t="str">
        <f t="shared" si="31"/>
        <v/>
      </c>
      <c r="T169" t="str" cm="1">
        <f t="array" ref="T169">_xlfn.SWITCH(O169,"COM","0000","SUB","0001","ADD","0010","DEC","0011","INC","0100","NOT","0101","AND","0110","ORR","0111","SLT","1000","SRT","1001","MOV","1010","SET","1011","SBT","1100","SGT","1101","JMP","1011","AJMP","1110","CMOV","1110","CJMP","1111","")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9" t="str" cm="1">
        <f t="array" ref="U169">IF(OR(O169="CJMP",O169="JMP",O169="SET"),IF(LEFT(P169,1)=":",DEC2BIN(_xlfn.XLOOKUP(P169,$B$6:$B$303,$A$6:$A$303),8),DEC2BIN(P169,8)),IF(O169="SET",DEC2BIN(P169,8),_xlfn.SWITCH(P169,"RA","0000","RB","0010","RC","0100","RD","0110","RE","1000","RF","1010","RG","1100","RH","1110","")))</f>
        <v/>
      </c>
      <c r="V169" t="str" cm="1">
        <f t="array" ref="V169">IF(O169="","",IF(OR(O169="SET",O169="CJMP",O169="JMP"),"",IF(Q169="","0000",_xlfn.SWITCH(Q169,"RA","0000","RB","0010","RC","0100","RD","0110","RE","1000","RF","1010","RG","1100","RH","1110",""))))</f>
        <v/>
      </c>
      <c r="W169" t="str" cm="1">
        <f t="array" ref="W169">IF(OR(O169="JMP",O169="AJMP"),"1110",IF(R169="","",_xlfn.SWITCH(R169,"RA","0000","RB","0010","RC","0100","RD","0110","RE","1000","RF","1010","RG","1100","RH","1110")))</f>
        <v/>
      </c>
      <c r="X169" t="str">
        <f t="shared" si="33"/>
        <v/>
      </c>
      <c r="Y169" t="str">
        <f t="shared" si="37"/>
        <v>0000</v>
      </c>
    </row>
    <row r="170" spans="1:25" x14ac:dyDescent="0.2">
      <c r="A170">
        <f t="shared" si="36"/>
        <v>164</v>
      </c>
      <c r="N170" t="str">
        <f t="shared" si="28"/>
        <v/>
      </c>
      <c r="O170" t="str">
        <f t="shared" si="29"/>
        <v/>
      </c>
      <c r="P170" t="str">
        <f t="shared" si="30"/>
        <v/>
      </c>
      <c r="Q170" t="str">
        <f t="shared" si="25"/>
        <v/>
      </c>
      <c r="R170" t="str">
        <f t="shared" si="26"/>
        <v/>
      </c>
      <c r="S170" s="3" t="str">
        <f t="shared" si="31"/>
        <v/>
      </c>
      <c r="T170" t="str" cm="1">
        <f t="array" ref="T170">_xlfn.SWITCH(O170,"COM","0000","SUB","0001","ADD","0010","DEC","0011","INC","0100","NOT","0101","AND","0110","ORR","0111","SLT","1000","SRT","1001","MOV","1010","SET","1011","SBT","1100","SGT","1101","JMP","1011","AJMP","1110","CMOV","1110","CJMP","1111","")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0" t="str" cm="1">
        <f t="array" ref="U170">IF(OR(O170="CJMP",O170="JMP",O170="SET"),IF(LEFT(P170,1)=":",DEC2BIN(_xlfn.XLOOKUP(P170,$B$6:$B$303,$A$6:$A$303),8),DEC2BIN(P170,8)),IF(O170="SET",DEC2BIN(P170,8),_xlfn.SWITCH(P170,"RA","0000","RB","0010","RC","0100","RD","0110","RE","1000","RF","1010","RG","1100","RH","1110","")))</f>
        <v/>
      </c>
      <c r="V170" t="str" cm="1">
        <f t="array" ref="V170">IF(O170="","",IF(OR(O170="SET",O170="CJMP",O170="JMP"),"",IF(Q170="","0000",_xlfn.SWITCH(Q170,"RA","0000","RB","0010","RC","0100","RD","0110","RE","1000","RF","1010","RG","1100","RH","1110",""))))</f>
        <v/>
      </c>
      <c r="W170" t="str" cm="1">
        <f t="array" ref="W170">IF(OR(O170="JMP",O170="AJMP"),"1110",IF(R170="","",_xlfn.SWITCH(R170,"RA","0000","RB","0010","RC","0100","RD","0110","RE","1000","RF","1010","RG","1100","RH","1110")))</f>
        <v/>
      </c>
      <c r="X170" t="str">
        <f t="shared" si="33"/>
        <v/>
      </c>
      <c r="Y170" t="str">
        <f t="shared" si="37"/>
        <v>0000</v>
      </c>
    </row>
    <row r="171" spans="1:25" x14ac:dyDescent="0.2">
      <c r="A171">
        <f t="shared" si="36"/>
        <v>165</v>
      </c>
      <c r="N171" t="str">
        <f t="shared" si="28"/>
        <v/>
      </c>
      <c r="O171" t="str">
        <f t="shared" si="29"/>
        <v/>
      </c>
      <c r="P171" t="str">
        <f t="shared" si="30"/>
        <v/>
      </c>
      <c r="Q171" t="str">
        <f t="shared" si="25"/>
        <v/>
      </c>
      <c r="R171" t="str">
        <f t="shared" si="26"/>
        <v/>
      </c>
      <c r="S171" s="3" t="str">
        <f t="shared" si="31"/>
        <v/>
      </c>
      <c r="T171" t="str" cm="1">
        <f t="array" ref="T171">_xlfn.SWITCH(O171,"COM","0000","SUB","0001","ADD","0010","DEC","0011","INC","0100","NOT","0101","AND","0110","ORR","0111","SLT","1000","SRT","1001","MOV","1010","SET","1011","SBT","1100","SGT","1101","JMP","1011","AJMP","1110","CMOV","1110","CJMP","1111","")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1" t="str" cm="1">
        <f t="array" ref="U171">IF(OR(O171="CJMP",O171="JMP",O171="SET"),IF(LEFT(P171,1)=":",DEC2BIN(_xlfn.XLOOKUP(P171,$B$6:$B$303,$A$6:$A$303),8),DEC2BIN(P171,8)),IF(O171="SET",DEC2BIN(P171,8),_xlfn.SWITCH(P171,"RA","0000","RB","0010","RC","0100","RD","0110","RE","1000","RF","1010","RG","1100","RH","1110","")))</f>
        <v/>
      </c>
      <c r="V171" t="str" cm="1">
        <f t="array" ref="V171">IF(O171="","",IF(OR(O171="SET",O171="CJMP",O171="JMP"),"",IF(Q171="","0000",_xlfn.SWITCH(Q171,"RA","0000","RB","0010","RC","0100","RD","0110","RE","1000","RF","1010","RG","1100","RH","1110",""))))</f>
        <v/>
      </c>
      <c r="W171" t="str" cm="1">
        <f t="array" ref="W171">IF(OR(O171="JMP",O171="AJMP"),"1110",IF(R171="","",_xlfn.SWITCH(R171,"RA","0000","RB","0010","RC","0100","RD","0110","RE","1000","RF","1010","RG","1100","RH","1110")))</f>
        <v/>
      </c>
      <c r="X171" t="str">
        <f t="shared" si="33"/>
        <v/>
      </c>
      <c r="Y171" t="str">
        <f t="shared" si="37"/>
        <v>0000</v>
      </c>
    </row>
    <row r="172" spans="1:25" x14ac:dyDescent="0.2">
      <c r="A172">
        <f t="shared" si="36"/>
        <v>166</v>
      </c>
      <c r="N172" t="str">
        <f t="shared" si="28"/>
        <v/>
      </c>
      <c r="O172" t="str">
        <f t="shared" si="29"/>
        <v/>
      </c>
      <c r="P172" t="str">
        <f t="shared" si="30"/>
        <v/>
      </c>
      <c r="Q172" t="str">
        <f t="shared" si="25"/>
        <v/>
      </c>
      <c r="R172" t="str">
        <f t="shared" si="26"/>
        <v/>
      </c>
      <c r="S172" s="3" t="str">
        <f t="shared" si="31"/>
        <v/>
      </c>
      <c r="T172" t="str" cm="1">
        <f t="array" ref="T172">_xlfn.SWITCH(O172,"COM","0000","SUB","0001","ADD","0010","DEC","0011","INC","0100","NOT","0101","AND","0110","ORR","0111","SLT","1000","SRT","1001","MOV","1010","SET","1011","SBT","1100","SGT","1101","JMP","1011","AJMP","1110","CMOV","1110","CJMP","1111","")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2" t="str" cm="1">
        <f t="array" ref="U172">IF(OR(O172="CJMP",O172="JMP",O172="SET"),IF(LEFT(P172,1)=":",DEC2BIN(_xlfn.XLOOKUP(P172,$B$6:$B$303,$A$6:$A$303),8),DEC2BIN(P172,8)),IF(O172="SET",DEC2BIN(P172,8),_xlfn.SWITCH(P172,"RA","0000","RB","0010","RC","0100","RD","0110","RE","1000","RF","1010","RG","1100","RH","1110","")))</f>
        <v/>
      </c>
      <c r="V172" t="str" cm="1">
        <f t="array" ref="V172">IF(O172="","",IF(OR(O172="SET",O172="CJMP",O172="JMP"),"",IF(Q172="","0000",_xlfn.SWITCH(Q172,"RA","0000","RB","0010","RC","0100","RD","0110","RE","1000","RF","1010","RG","1100","RH","1110",""))))</f>
        <v/>
      </c>
      <c r="W172" t="str" cm="1">
        <f t="array" ref="W172">IF(OR(O172="JMP",O172="AJMP"),"1110",IF(R172="","",_xlfn.SWITCH(R172,"RA","0000","RB","0010","RC","0100","RD","0110","RE","1000","RF","1010","RG","1100","RH","1110")))</f>
        <v/>
      </c>
      <c r="X172" t="str">
        <f t="shared" si="33"/>
        <v/>
      </c>
      <c r="Y172" t="str">
        <f t="shared" si="37"/>
        <v>0000</v>
      </c>
    </row>
    <row r="173" spans="1:25" x14ac:dyDescent="0.2">
      <c r="A173">
        <f t="shared" si="36"/>
        <v>167</v>
      </c>
      <c r="N173" t="str">
        <f t="shared" si="28"/>
        <v/>
      </c>
      <c r="O173" t="str">
        <f t="shared" si="29"/>
        <v/>
      </c>
      <c r="P173" t="str">
        <f t="shared" si="30"/>
        <v/>
      </c>
      <c r="Q173" t="str">
        <f t="shared" si="25"/>
        <v/>
      </c>
      <c r="R173" t="str">
        <f t="shared" si="26"/>
        <v/>
      </c>
      <c r="S173" s="3" t="str">
        <f t="shared" si="31"/>
        <v/>
      </c>
      <c r="T173" t="str" cm="1">
        <f t="array" ref="T173">_xlfn.SWITCH(O173,"COM","0000","SUB","0001","ADD","0010","DEC","0011","INC","0100","NOT","0101","AND","0110","ORR","0111","SLT","1000","SRT","1001","MOV","1010","SET","1011","SBT","1100","SGT","1101","JMP","1011","AJMP","1110","CMOV","1110","CJMP","1111","")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3" t="str" cm="1">
        <f t="array" ref="U173">IF(OR(O173="CJMP",O173="JMP",O173="SET"),IF(LEFT(P173,1)=":",DEC2BIN(_xlfn.XLOOKUP(P173,$B$6:$B$303,$A$6:$A$303),8),DEC2BIN(P173,8)),IF(O173="SET",DEC2BIN(P173,8),_xlfn.SWITCH(P173,"RA","0000","RB","0010","RC","0100","RD","0110","RE","1000","RF","1010","RG","1100","RH","1110","")))</f>
        <v/>
      </c>
      <c r="V173" t="str" cm="1">
        <f t="array" ref="V173">IF(O173="","",IF(OR(O173="SET",O173="CJMP",O173="JMP"),"",IF(Q173="","0000",_xlfn.SWITCH(Q173,"RA","0000","RB","0010","RC","0100","RD","0110","RE","1000","RF","1010","RG","1100","RH","1110",""))))</f>
        <v/>
      </c>
      <c r="W173" t="str" cm="1">
        <f t="array" ref="W173">IF(OR(O173="JMP",O173="AJMP"),"1110",IF(R173="","",_xlfn.SWITCH(R173,"RA","0000","RB","0010","RC","0100","RD","0110","RE","1000","RF","1010","RG","1100","RH","1110")))</f>
        <v/>
      </c>
      <c r="X173" t="str">
        <f t="shared" si="33"/>
        <v/>
      </c>
      <c r="Y173" t="str">
        <f t="shared" si="37"/>
        <v>0000</v>
      </c>
    </row>
    <row r="174" spans="1:25" x14ac:dyDescent="0.2">
      <c r="A174">
        <f t="shared" si="36"/>
        <v>168</v>
      </c>
      <c r="N174" t="str">
        <f t="shared" si="28"/>
        <v/>
      </c>
      <c r="O174" t="str">
        <f t="shared" si="29"/>
        <v/>
      </c>
      <c r="P174" t="str">
        <f t="shared" si="30"/>
        <v/>
      </c>
      <c r="Q174" t="str">
        <f t="shared" si="25"/>
        <v/>
      </c>
      <c r="R174" t="str">
        <f t="shared" si="26"/>
        <v/>
      </c>
      <c r="S174" s="3" t="str">
        <f t="shared" si="31"/>
        <v/>
      </c>
      <c r="T174" t="str" cm="1">
        <f t="array" ref="T174">_xlfn.SWITCH(O174,"COM","0000","SUB","0001","ADD","0010","DEC","0011","INC","0100","NOT","0101","AND","0110","ORR","0111","SLT","1000","SRT","1001","MOV","1010","SET","1011","SBT","1100","SGT","1101","JMP","1011","AJMP","1110","CMOV","1110","CJMP","1111","")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4" t="str" cm="1">
        <f t="array" ref="U174">IF(OR(O174="CJMP",O174="JMP",O174="SET"),IF(LEFT(P174,1)=":",DEC2BIN(_xlfn.XLOOKUP(P174,$B$6:$B$303,$A$6:$A$303),8),DEC2BIN(P174,8)),IF(O174="SET",DEC2BIN(P174,8),_xlfn.SWITCH(P174,"RA","0000","RB","0010","RC","0100","RD","0110","RE","1000","RF","1010","RG","1100","RH","1110","")))</f>
        <v/>
      </c>
      <c r="V174" t="str" cm="1">
        <f t="array" ref="V174">IF(O174="","",IF(OR(O174="SET",O174="CJMP",O174="JMP"),"",IF(Q174="","0000",_xlfn.SWITCH(Q174,"RA","0000","RB","0010","RC","0100","RD","0110","RE","1000","RF","1010","RG","1100","RH","1110",""))))</f>
        <v/>
      </c>
      <c r="W174" t="str" cm="1">
        <f t="array" ref="W174">IF(OR(O174="JMP",O174="AJMP"),"1110",IF(R174="","",_xlfn.SWITCH(R174,"RA","0000","RB","0010","RC","0100","RD","0110","RE","1000","RF","1010","RG","1100","RH","1110")))</f>
        <v/>
      </c>
      <c r="X174" t="str">
        <f t="shared" si="33"/>
        <v/>
      </c>
      <c r="Y174" t="str">
        <f t="shared" si="37"/>
        <v>0000</v>
      </c>
    </row>
    <row r="175" spans="1:25" x14ac:dyDescent="0.2">
      <c r="A175">
        <f t="shared" si="36"/>
        <v>169</v>
      </c>
      <c r="N175" t="str">
        <f t="shared" si="28"/>
        <v/>
      </c>
      <c r="O175" t="str">
        <f t="shared" si="29"/>
        <v/>
      </c>
      <c r="P175" t="str">
        <f t="shared" si="30"/>
        <v/>
      </c>
      <c r="Q175" t="str">
        <f t="shared" si="25"/>
        <v/>
      </c>
      <c r="R175" t="str">
        <f t="shared" si="26"/>
        <v/>
      </c>
      <c r="S175" s="3" t="str">
        <f t="shared" si="31"/>
        <v/>
      </c>
      <c r="T175" t="str" cm="1">
        <f t="array" ref="T175">_xlfn.SWITCH(O175,"COM","0000","SUB","0001","ADD","0010","DEC","0011","INC","0100","NOT","0101","AND","0110","ORR","0111","SLT","1000","SRT","1001","MOV","1010","SET","1011","SBT","1100","SGT","1101","JMP","1011","AJMP","1110","CMOV","1110","CJMP","1111","")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5" t="str" cm="1">
        <f t="array" ref="U175">IF(OR(O175="CJMP",O175="JMP",O175="SET"),IF(LEFT(P175,1)=":",DEC2BIN(_xlfn.XLOOKUP(P175,$B$6:$B$303,$A$6:$A$303),8),DEC2BIN(P175,8)),IF(O175="SET",DEC2BIN(P175,8),_xlfn.SWITCH(P175,"RA","0000","RB","0010","RC","0100","RD","0110","RE","1000","RF","1010","RG","1100","RH","1110","")))</f>
        <v/>
      </c>
      <c r="V175" t="str" cm="1">
        <f t="array" ref="V175">IF(O175="","",IF(OR(O175="SET",O175="CJMP",O175="JMP"),"",IF(Q175="","0000",_xlfn.SWITCH(Q175,"RA","0000","RB","0010","RC","0100","RD","0110","RE","1000","RF","1010","RG","1100","RH","1110",""))))</f>
        <v/>
      </c>
      <c r="W175" t="str" cm="1">
        <f t="array" ref="W175">IF(OR(O175="JMP",O175="AJMP"),"1110",IF(R175="","",_xlfn.SWITCH(R175,"RA","0000","RB","0010","RC","0100","RD","0110","RE","1000","RF","1010","RG","1100","RH","1110")))</f>
        <v/>
      </c>
      <c r="X175" t="str">
        <f t="shared" si="33"/>
        <v/>
      </c>
      <c r="Y175" t="str">
        <f t="shared" si="37"/>
        <v>0000</v>
      </c>
    </row>
    <row r="176" spans="1:25" x14ac:dyDescent="0.2">
      <c r="A176">
        <f t="shared" si="36"/>
        <v>170</v>
      </c>
      <c r="N176" t="str">
        <f t="shared" si="28"/>
        <v/>
      </c>
      <c r="O176" t="str">
        <f t="shared" si="29"/>
        <v/>
      </c>
      <c r="P176" t="str">
        <f t="shared" si="30"/>
        <v/>
      </c>
      <c r="Q176" t="str">
        <f t="shared" si="25"/>
        <v/>
      </c>
      <c r="R176" t="str">
        <f t="shared" si="26"/>
        <v/>
      </c>
      <c r="S176" s="3" t="str">
        <f t="shared" si="31"/>
        <v/>
      </c>
      <c r="T176" t="str" cm="1">
        <f t="array" ref="T176">_xlfn.SWITCH(O176,"COM","0000","SUB","0001","ADD","0010","DEC","0011","INC","0100","NOT","0101","AND","0110","ORR","0111","SLT","1000","SRT","1001","MOV","1010","SET","1011","SBT","1100","SGT","1101","JMP","1011","AJMP","1110","CMOV","1110","CJMP","1111","")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6" t="str" cm="1">
        <f t="array" ref="U176">IF(OR(O176="CJMP",O176="JMP",O176="SET"),IF(LEFT(P176,1)=":",DEC2BIN(_xlfn.XLOOKUP(P176,$B$6:$B$303,$A$6:$A$303),8),DEC2BIN(P176,8)),IF(O176="SET",DEC2BIN(P176,8),_xlfn.SWITCH(P176,"RA","0000","RB","0010","RC","0100","RD","0110","RE","1000","RF","1010","RG","1100","RH","1110","")))</f>
        <v/>
      </c>
      <c r="V176" t="str" cm="1">
        <f t="array" ref="V176">IF(O176="","",IF(OR(O176="SET",O176="CJMP",O176="JMP"),"",IF(Q176="","0000",_xlfn.SWITCH(Q176,"RA","0000","RB","0010","RC","0100","RD","0110","RE","1000","RF","1010","RG","1100","RH","1110",""))))</f>
        <v/>
      </c>
      <c r="W176" t="str" cm="1">
        <f t="array" ref="W176">IF(OR(O176="JMP",O176="AJMP"),"1110",IF(R176="","",_xlfn.SWITCH(R176,"RA","0000","RB","0010","RC","0100","RD","0110","RE","1000","RF","1010","RG","1100","RH","1110")))</f>
        <v/>
      </c>
      <c r="X176" t="str">
        <f t="shared" si="33"/>
        <v/>
      </c>
      <c r="Y176" t="str">
        <f t="shared" si="37"/>
        <v>0000</v>
      </c>
    </row>
    <row r="177" spans="1:25" x14ac:dyDescent="0.2">
      <c r="A177">
        <f t="shared" si="36"/>
        <v>171</v>
      </c>
      <c r="N177" t="str">
        <f t="shared" si="28"/>
        <v/>
      </c>
      <c r="O177" t="str">
        <f t="shared" si="29"/>
        <v/>
      </c>
      <c r="P177" t="str">
        <f t="shared" si="30"/>
        <v/>
      </c>
      <c r="Q177" t="str">
        <f t="shared" si="25"/>
        <v/>
      </c>
      <c r="R177" t="str">
        <f t="shared" si="26"/>
        <v/>
      </c>
      <c r="S177" s="3" t="str">
        <f t="shared" si="31"/>
        <v/>
      </c>
      <c r="T177" t="str" cm="1">
        <f t="array" ref="T177">_xlfn.SWITCH(O177,"COM","0000","SUB","0001","ADD","0010","DEC","0011","INC","0100","NOT","0101","AND","0110","ORR","0111","SLT","1000","SRT","1001","MOV","1010","SET","1011","SBT","1100","SGT","1101","JMP","1011","AJMP","1110","CMOV","1110","CJMP","1111","")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7" t="str" cm="1">
        <f t="array" ref="U177">IF(OR(O177="CJMP",O177="JMP",O177="SET"),IF(LEFT(P177,1)=":",DEC2BIN(_xlfn.XLOOKUP(P177,$B$6:$B$303,$A$6:$A$303),8),DEC2BIN(P177,8)),IF(O177="SET",DEC2BIN(P177,8),_xlfn.SWITCH(P177,"RA","0000","RB","0010","RC","0100","RD","0110","RE","1000","RF","1010","RG","1100","RH","1110","")))</f>
        <v/>
      </c>
      <c r="V177" t="str" cm="1">
        <f t="array" ref="V177">IF(O177="","",IF(OR(O177="SET",O177="CJMP",O177="JMP"),"",IF(Q177="","0000",_xlfn.SWITCH(Q177,"RA","0000","RB","0010","RC","0100","RD","0110","RE","1000","RF","1010","RG","1100","RH","1110",""))))</f>
        <v/>
      </c>
      <c r="W177" t="str" cm="1">
        <f t="array" ref="W177">IF(OR(O177="JMP",O177="AJMP"),"1110",IF(R177="","",_xlfn.SWITCH(R177,"RA","0000","RB","0010","RC","0100","RD","0110","RE","1000","RF","1010","RG","1100","RH","1110")))</f>
        <v/>
      </c>
      <c r="X177" t="str">
        <f t="shared" si="33"/>
        <v/>
      </c>
      <c r="Y177" t="str">
        <f t="shared" si="37"/>
        <v>0000</v>
      </c>
    </row>
    <row r="178" spans="1:25" x14ac:dyDescent="0.2">
      <c r="A178">
        <f t="shared" si="36"/>
        <v>172</v>
      </c>
      <c r="N178" t="str">
        <f t="shared" si="28"/>
        <v/>
      </c>
      <c r="O178" t="str">
        <f t="shared" si="29"/>
        <v/>
      </c>
      <c r="P178" t="str">
        <f t="shared" si="30"/>
        <v/>
      </c>
      <c r="Q178" t="str">
        <f t="shared" si="25"/>
        <v/>
      </c>
      <c r="R178" t="str">
        <f t="shared" si="26"/>
        <v/>
      </c>
      <c r="S178" s="3" t="str">
        <f t="shared" si="31"/>
        <v/>
      </c>
      <c r="T178" t="str" cm="1">
        <f t="array" ref="T178">_xlfn.SWITCH(O178,"COM","0000","SUB","0001","ADD","0010","DEC","0011","INC","0100","NOT","0101","AND","0110","ORR","0111","SLT","1000","SRT","1001","MOV","1010","SET","1011","SBT","1100","SGT","1101","JMP","1011","AJMP","1110","CMOV","1110","CJMP","1111","")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8" t="str" cm="1">
        <f t="array" ref="U178">IF(OR(O178="CJMP",O178="JMP",O178="SET"),IF(LEFT(P178,1)=":",DEC2BIN(_xlfn.XLOOKUP(P178,$B$6:$B$303,$A$6:$A$303),8),DEC2BIN(P178,8)),IF(O178="SET",DEC2BIN(P178,8),_xlfn.SWITCH(P178,"RA","0000","RB","0010","RC","0100","RD","0110","RE","1000","RF","1010","RG","1100","RH","1110","")))</f>
        <v/>
      </c>
      <c r="V178" t="str" cm="1">
        <f t="array" ref="V178">IF(O178="","",IF(OR(O178="SET",O178="CJMP",O178="JMP"),"",IF(Q178="","0000",_xlfn.SWITCH(Q178,"RA","0000","RB","0010","RC","0100","RD","0110","RE","1000","RF","1010","RG","1100","RH","1110",""))))</f>
        <v/>
      </c>
      <c r="W178" t="str" cm="1">
        <f t="array" ref="W178">IF(OR(O178="JMP",O178="AJMP"),"1110",IF(R178="","",_xlfn.SWITCH(R178,"RA","0000","RB","0010","RC","0100","RD","0110","RE","1000","RF","1010","RG","1100","RH","1110")))</f>
        <v/>
      </c>
      <c r="X178" t="str">
        <f t="shared" si="33"/>
        <v/>
      </c>
      <c r="Y178" t="str">
        <f t="shared" si="37"/>
        <v>0000</v>
      </c>
    </row>
    <row r="179" spans="1:25" x14ac:dyDescent="0.2">
      <c r="A179">
        <f t="shared" si="36"/>
        <v>173</v>
      </c>
      <c r="N179" t="str">
        <f t="shared" si="28"/>
        <v/>
      </c>
      <c r="O179" t="str">
        <f t="shared" si="29"/>
        <v/>
      </c>
      <c r="P179" t="str">
        <f t="shared" si="30"/>
        <v/>
      </c>
      <c r="Q179" t="str">
        <f t="shared" ref="Q179:Q242" si="38">IF(IFERROR(FIND($O179,"CJMP,SET,MOV,SLT,SRT,INC"),0)&gt;0,"",TRIM(MID(SUBSTITUTE($N179," ",REPT(" ",999)),3*999-998,999)))</f>
        <v/>
      </c>
      <c r="R179" t="str">
        <f t="shared" ref="R179:R242" si="39">IF(IFERROR(FIND($O179,"CJMP,SET,MOV,SLT,SRT,INC"),0)&gt;0,TRIM(MID(SUBSTITUTE($N179," ",REPT(" ",999)),3*999-998,999)),TRIM(MID(SUBSTITUTE($N179," ",REPT(" ",999)),4*999-998,999)))</f>
        <v/>
      </c>
      <c r="S179" s="3" t="str">
        <f t="shared" si="31"/>
        <v/>
      </c>
      <c r="T179" t="str" cm="1">
        <f t="array" ref="T179">_xlfn.SWITCH(O179,"COM","0000","SUB","0001","ADD","0010","DEC","0011","INC","0100","NOT","0101","AND","0110","ORR","0111","SLT","1000","SRT","1001","MOV","1010","SET","1011","SBT","1100","SGT","1101","JMP","1011","AJMP","1110","CMOV","1110","CJMP","1111","")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9" t="str" cm="1">
        <f t="array" ref="U179">IF(OR(O179="CJMP",O179="JMP",O179="SET"),IF(LEFT(P179,1)=":",DEC2BIN(_xlfn.XLOOKUP(P179,$B$6:$B$303,$A$6:$A$303),8),DEC2BIN(P179,8)),IF(O179="SET",DEC2BIN(P179,8),_xlfn.SWITCH(P179,"RA","0000","RB","0010","RC","0100","RD","0110","RE","1000","RF","1010","RG","1100","RH","1110","")))</f>
        <v/>
      </c>
      <c r="V179" t="str" cm="1">
        <f t="array" ref="V179">IF(O179="","",IF(OR(O179="SET",O179="CJMP",O179="JMP"),"",IF(Q179="","0000",_xlfn.SWITCH(Q179,"RA","0000","RB","0010","RC","0100","RD","0110","RE","1000","RF","1010","RG","1100","RH","1110",""))))</f>
        <v/>
      </c>
      <c r="W179" t="str" cm="1">
        <f t="array" ref="W179">IF(OR(O179="JMP",O179="AJMP"),"1110",IF(R179="","",_xlfn.SWITCH(R179,"RA","0000","RB","0010","RC","0100","RD","0110","RE","1000","RF","1010","RG","1100","RH","1110")))</f>
        <v/>
      </c>
      <c r="X179" t="str">
        <f t="shared" si="33"/>
        <v/>
      </c>
      <c r="Y179" t="str">
        <f t="shared" si="37"/>
        <v>0000</v>
      </c>
    </row>
    <row r="180" spans="1:25" x14ac:dyDescent="0.2">
      <c r="A180">
        <f t="shared" si="36"/>
        <v>174</v>
      </c>
      <c r="N180" t="str">
        <f t="shared" si="28"/>
        <v/>
      </c>
      <c r="O180" t="str">
        <f t="shared" si="29"/>
        <v/>
      </c>
      <c r="P180" t="str">
        <f t="shared" si="30"/>
        <v/>
      </c>
      <c r="Q180" t="str">
        <f t="shared" si="38"/>
        <v/>
      </c>
      <c r="R180" t="str">
        <f t="shared" si="39"/>
        <v/>
      </c>
      <c r="S180" s="3" t="str">
        <f t="shared" si="31"/>
        <v/>
      </c>
      <c r="T180" t="str" cm="1">
        <f t="array" ref="T180">_xlfn.SWITCH(O180,"COM","0000","SUB","0001","ADD","0010","DEC","0011","INC","0100","NOT","0101","AND","0110","ORR","0111","SLT","1000","SRT","1001","MOV","1010","SET","1011","SBT","1100","SGT","1101","JMP","1011","AJMP","1110","CMOV","1110","CJMP","1111","")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0" t="str" cm="1">
        <f t="array" ref="U180">IF(OR(O180="CJMP",O180="JMP",O180="SET"),IF(LEFT(P180,1)=":",DEC2BIN(_xlfn.XLOOKUP(P180,$B$6:$B$303,$A$6:$A$303),8),DEC2BIN(P180,8)),IF(O180="SET",DEC2BIN(P180,8),_xlfn.SWITCH(P180,"RA","0000","RB","0010","RC","0100","RD","0110","RE","1000","RF","1010","RG","1100","RH","1110","")))</f>
        <v/>
      </c>
      <c r="V180" t="str" cm="1">
        <f t="array" ref="V180">IF(O180="","",IF(OR(O180="SET",O180="CJMP",O180="JMP"),"",IF(Q180="","0000",_xlfn.SWITCH(Q180,"RA","0000","RB","0010","RC","0100","RD","0110","RE","1000","RF","1010","RG","1100","RH","1110",""))))</f>
        <v/>
      </c>
      <c r="W180" t="str" cm="1">
        <f t="array" ref="W180">IF(OR(O180="JMP",O180="AJMP"),"1110",IF(R180="","",_xlfn.SWITCH(R180,"RA","0000","RB","0010","RC","0100","RD","0110","RE","1000","RF","1010","RG","1100","RH","1110")))</f>
        <v/>
      </c>
      <c r="X180" t="str">
        <f t="shared" si="33"/>
        <v/>
      </c>
      <c r="Y180" t="str">
        <f t="shared" si="37"/>
        <v>0000</v>
      </c>
    </row>
    <row r="181" spans="1:25" x14ac:dyDescent="0.2">
      <c r="A181">
        <f t="shared" si="36"/>
        <v>175</v>
      </c>
      <c r="N181" t="str">
        <f t="shared" si="28"/>
        <v/>
      </c>
      <c r="O181" t="str">
        <f t="shared" si="29"/>
        <v/>
      </c>
      <c r="P181" t="str">
        <f t="shared" si="30"/>
        <v/>
      </c>
      <c r="Q181" t="str">
        <f t="shared" si="38"/>
        <v/>
      </c>
      <c r="R181" t="str">
        <f t="shared" si="39"/>
        <v/>
      </c>
      <c r="S181" s="3" t="str">
        <f t="shared" si="31"/>
        <v/>
      </c>
      <c r="T181" t="str" cm="1">
        <f t="array" ref="T181">_xlfn.SWITCH(O181,"COM","0000","SUB","0001","ADD","0010","DEC","0011","INC","0100","NOT","0101","AND","0110","ORR","0111","SLT","1000","SRT","1001","MOV","1010","SET","1011","SBT","1100","SGT","1101","JMP","1011","AJMP","1110","CMOV","1110","CJMP","1111","")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1" t="str" cm="1">
        <f t="array" ref="U181">IF(OR(O181="CJMP",O181="JMP",O181="SET"),IF(LEFT(P181,1)=":",DEC2BIN(_xlfn.XLOOKUP(P181,$B$6:$B$303,$A$6:$A$303),8),DEC2BIN(P181,8)),IF(O181="SET",DEC2BIN(P181,8),_xlfn.SWITCH(P181,"RA","0000","RB","0010","RC","0100","RD","0110","RE","1000","RF","1010","RG","1100","RH","1110","")))</f>
        <v/>
      </c>
      <c r="V181" t="str" cm="1">
        <f t="array" ref="V181">IF(O181="","",IF(OR(O181="SET",O181="CJMP",O181="JMP"),"",IF(Q181="","0000",_xlfn.SWITCH(Q181,"RA","0000","RB","0010","RC","0100","RD","0110","RE","1000","RF","1010","RG","1100","RH","1110",""))))</f>
        <v/>
      </c>
      <c r="W181" t="str" cm="1">
        <f t="array" ref="W181">IF(OR(O181="JMP",O181="AJMP"),"1110",IF(R181="","",_xlfn.SWITCH(R181,"RA","0000","RB","0010","RC","0100","RD","0110","RE","1000","RF","1010","RG","1100","RH","1110")))</f>
        <v/>
      </c>
      <c r="X181" t="str">
        <f t="shared" si="33"/>
        <v/>
      </c>
      <c r="Y181" t="str">
        <f t="shared" si="37"/>
        <v>0000</v>
      </c>
    </row>
    <row r="182" spans="1:25" x14ac:dyDescent="0.2">
      <c r="A182">
        <f t="shared" si="36"/>
        <v>176</v>
      </c>
      <c r="N182" t="str">
        <f t="shared" si="28"/>
        <v/>
      </c>
      <c r="O182" t="str">
        <f t="shared" si="29"/>
        <v/>
      </c>
      <c r="P182" t="str">
        <f t="shared" si="30"/>
        <v/>
      </c>
      <c r="Q182" t="str">
        <f t="shared" si="38"/>
        <v/>
      </c>
      <c r="R182" t="str">
        <f t="shared" si="39"/>
        <v/>
      </c>
      <c r="S182" s="3" t="str">
        <f t="shared" si="31"/>
        <v/>
      </c>
      <c r="T182" t="str" cm="1">
        <f t="array" ref="T182">_xlfn.SWITCH(O182,"COM","0000","SUB","0001","ADD","0010","DEC","0011","INC","0100","NOT","0101","AND","0110","ORR","0111","SLT","1000","SRT","1001","MOV","1010","SET","1011","SBT","1100","SGT","1101","JMP","1011","AJMP","1110","CMOV","1110","CJMP","1111","")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2" t="str" cm="1">
        <f t="array" ref="U182">IF(OR(O182="CJMP",O182="JMP",O182="SET"),IF(LEFT(P182,1)=":",DEC2BIN(_xlfn.XLOOKUP(P182,$B$6:$B$303,$A$6:$A$303),8),DEC2BIN(P182,8)),IF(O182="SET",DEC2BIN(P182,8),_xlfn.SWITCH(P182,"RA","0000","RB","0010","RC","0100","RD","0110","RE","1000","RF","1010","RG","1100","RH","1110","")))</f>
        <v/>
      </c>
      <c r="V182" t="str" cm="1">
        <f t="array" ref="V182">IF(O182="","",IF(OR(O182="SET",O182="CJMP",O182="JMP"),"",IF(Q182="","0000",_xlfn.SWITCH(Q182,"RA","0000","RB","0010","RC","0100","RD","0110","RE","1000","RF","1010","RG","1100","RH","1110",""))))</f>
        <v/>
      </c>
      <c r="W182" t="str" cm="1">
        <f t="array" ref="W182">IF(OR(O182="JMP",O182="AJMP"),"1110",IF(R182="","",_xlfn.SWITCH(R182,"RA","0000","RB","0010","RC","0100","RD","0110","RE","1000","RF","1010","RG","1100","RH","1110")))</f>
        <v/>
      </c>
      <c r="X182" t="str">
        <f t="shared" si="33"/>
        <v/>
      </c>
      <c r="Y182" t="str">
        <f t="shared" si="37"/>
        <v>0000</v>
      </c>
    </row>
    <row r="183" spans="1:25" x14ac:dyDescent="0.2">
      <c r="A183">
        <f t="shared" si="36"/>
        <v>177</v>
      </c>
      <c r="N183" t="str">
        <f t="shared" si="28"/>
        <v/>
      </c>
      <c r="O183" t="str">
        <f t="shared" si="29"/>
        <v/>
      </c>
      <c r="P183" t="str">
        <f t="shared" si="30"/>
        <v/>
      </c>
      <c r="Q183" t="str">
        <f t="shared" si="38"/>
        <v/>
      </c>
      <c r="R183" t="str">
        <f t="shared" si="39"/>
        <v/>
      </c>
      <c r="S183" s="3" t="str">
        <f t="shared" si="31"/>
        <v/>
      </c>
      <c r="T183" t="str" cm="1">
        <f t="array" ref="T183">_xlfn.SWITCH(O183,"COM","0000","SUB","0001","ADD","0010","DEC","0011","INC","0100","NOT","0101","AND","0110","ORR","0111","SLT","1000","SRT","1001","MOV","1010","SET","1011","SBT","1100","SGT","1101","JMP","1011","AJMP","1110","CMOV","1110","CJMP","1111","")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3" t="str" cm="1">
        <f t="array" ref="U183">IF(OR(O183="CJMP",O183="JMP",O183="SET"),IF(LEFT(P183,1)=":",DEC2BIN(_xlfn.XLOOKUP(P183,$B$6:$B$303,$A$6:$A$303),8),DEC2BIN(P183,8)),IF(O183="SET",DEC2BIN(P183,8),_xlfn.SWITCH(P183,"RA","0000","RB","0010","RC","0100","RD","0110","RE","1000","RF","1010","RG","1100","RH","1110","")))</f>
        <v/>
      </c>
      <c r="V183" t="str" cm="1">
        <f t="array" ref="V183">IF(O183="","",IF(OR(O183="SET",O183="CJMP",O183="JMP"),"",IF(Q183="","0000",_xlfn.SWITCH(Q183,"RA","0000","RB","0010","RC","0100","RD","0110","RE","1000","RF","1010","RG","1100","RH","1110",""))))</f>
        <v/>
      </c>
      <c r="W183" t="str" cm="1">
        <f t="array" ref="W183">IF(OR(O183="JMP",O183="AJMP"),"1110",IF(R183="","",_xlfn.SWITCH(R183,"RA","0000","RB","0010","RC","0100","RD","0110","RE","1000","RF","1010","RG","1100","RH","1110")))</f>
        <v/>
      </c>
      <c r="X183" t="str">
        <f t="shared" si="33"/>
        <v/>
      </c>
      <c r="Y183" t="str">
        <f t="shared" ref="Y183:Y198" si="40">_xlfn.CONCAT(BIN2HEX(LEFT(X183,8),2),BIN2HEX(RIGHT(X183,8),2))</f>
        <v>0000</v>
      </c>
    </row>
    <row r="184" spans="1:25" x14ac:dyDescent="0.2">
      <c r="A184">
        <f t="shared" si="36"/>
        <v>178</v>
      </c>
      <c r="N184" t="str">
        <f t="shared" si="28"/>
        <v/>
      </c>
      <c r="O184" t="str">
        <f t="shared" si="29"/>
        <v/>
      </c>
      <c r="P184" t="str">
        <f t="shared" si="30"/>
        <v/>
      </c>
      <c r="Q184" t="str">
        <f t="shared" si="38"/>
        <v/>
      </c>
      <c r="R184" t="str">
        <f t="shared" si="39"/>
        <v/>
      </c>
      <c r="S184" s="3" t="str">
        <f t="shared" si="31"/>
        <v/>
      </c>
      <c r="T184" t="str" cm="1">
        <f t="array" ref="T184">_xlfn.SWITCH(O184,"COM","0000","SUB","0001","ADD","0010","DEC","0011","INC","0100","NOT","0101","AND","0110","ORR","0111","SLT","1000","SRT","1001","MOV","1010","SET","1011","SBT","1100","SGT","1101","JMP","1011","AJMP","1110","CMOV","1110","CJMP","1111","")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4" t="str" cm="1">
        <f t="array" ref="U184">IF(OR(O184="CJMP",O184="JMP",O184="SET"),IF(LEFT(P184,1)=":",DEC2BIN(_xlfn.XLOOKUP(P184,$B$6:$B$303,$A$6:$A$303),8),DEC2BIN(P184,8)),IF(O184="SET",DEC2BIN(P184,8),_xlfn.SWITCH(P184,"RA","0000","RB","0010","RC","0100","RD","0110","RE","1000","RF","1010","RG","1100","RH","1110","")))</f>
        <v/>
      </c>
      <c r="V184" t="str" cm="1">
        <f t="array" ref="V184">IF(O184="","",IF(OR(O184="SET",O184="CJMP",O184="JMP"),"",IF(Q184="","0000",_xlfn.SWITCH(Q184,"RA","0000","RB","0010","RC","0100","RD","0110","RE","1000","RF","1010","RG","1100","RH","1110",""))))</f>
        <v/>
      </c>
      <c r="W184" t="str" cm="1">
        <f t="array" ref="W184">IF(OR(O184="JMP",O184="AJMP"),"1110",IF(R184="","",_xlfn.SWITCH(R184,"RA","0000","RB","0010","RC","0100","RD","0110","RE","1000","RF","1010","RG","1100","RH","1110")))</f>
        <v/>
      </c>
      <c r="X184" t="str">
        <f t="shared" si="33"/>
        <v/>
      </c>
      <c r="Y184" t="str">
        <f t="shared" si="40"/>
        <v>0000</v>
      </c>
    </row>
    <row r="185" spans="1:25" x14ac:dyDescent="0.2">
      <c r="A185">
        <f t="shared" si="36"/>
        <v>179</v>
      </c>
      <c r="N185" t="str">
        <f t="shared" si="28"/>
        <v/>
      </c>
      <c r="O185" t="str">
        <f t="shared" si="29"/>
        <v/>
      </c>
      <c r="P185" t="str">
        <f t="shared" si="30"/>
        <v/>
      </c>
      <c r="Q185" t="str">
        <f t="shared" si="38"/>
        <v/>
      </c>
      <c r="R185" t="str">
        <f t="shared" si="39"/>
        <v/>
      </c>
      <c r="S185" s="3" t="str">
        <f t="shared" si="31"/>
        <v/>
      </c>
      <c r="T185" t="str" cm="1">
        <f t="array" ref="T185">_xlfn.SWITCH(O185,"COM","0000","SUB","0001","ADD","0010","DEC","0011","INC","0100","NOT","0101","AND","0110","ORR","0111","SLT","1000","SRT","1001","MOV","1010","SET","1011","SBT","1100","SGT","1101","JMP","1011","AJMP","1110","CMOV","1110","CJMP","1111","")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5" t="str" cm="1">
        <f t="array" ref="U185">IF(OR(O185="CJMP",O185="JMP",O185="SET"),IF(LEFT(P185,1)=":",DEC2BIN(_xlfn.XLOOKUP(P185,$B$6:$B$303,$A$6:$A$303),8),DEC2BIN(P185,8)),IF(O185="SET",DEC2BIN(P185,8),_xlfn.SWITCH(P185,"RA","0000","RB","0010","RC","0100","RD","0110","RE","1000","RF","1010","RG","1100","RH","1110","")))</f>
        <v/>
      </c>
      <c r="V185" t="str" cm="1">
        <f t="array" ref="V185">IF(O185="","",IF(OR(O185="SET",O185="CJMP",O185="JMP"),"",IF(Q185="","0000",_xlfn.SWITCH(Q185,"RA","0000","RB","0010","RC","0100","RD","0110","RE","1000","RF","1010","RG","1100","RH","1110",""))))</f>
        <v/>
      </c>
      <c r="W185" t="str" cm="1">
        <f t="array" ref="W185">IF(OR(O185="JMP",O185="AJMP"),"1110",IF(R185="","",_xlfn.SWITCH(R185,"RA","0000","RB","0010","RC","0100","RD","0110","RE","1000","RF","1010","RG","1100","RH","1110")))</f>
        <v/>
      </c>
      <c r="X185" t="str">
        <f t="shared" si="33"/>
        <v/>
      </c>
      <c r="Y185" t="str">
        <f t="shared" si="40"/>
        <v>0000</v>
      </c>
    </row>
    <row r="186" spans="1:25" x14ac:dyDescent="0.2">
      <c r="A186">
        <f t="shared" si="36"/>
        <v>180</v>
      </c>
      <c r="N186" t="str">
        <f t="shared" si="28"/>
        <v/>
      </c>
      <c r="O186" t="str">
        <f t="shared" si="29"/>
        <v/>
      </c>
      <c r="P186" t="str">
        <f t="shared" si="30"/>
        <v/>
      </c>
      <c r="Q186" t="str">
        <f t="shared" si="38"/>
        <v/>
      </c>
      <c r="R186" t="str">
        <f t="shared" si="39"/>
        <v/>
      </c>
      <c r="S186" s="3" t="str">
        <f t="shared" si="31"/>
        <v/>
      </c>
      <c r="T186" t="str" cm="1">
        <f t="array" ref="T186">_xlfn.SWITCH(O186,"COM","0000","SUB","0001","ADD","0010","DEC","0011","INC","0100","NOT","0101","AND","0110","ORR","0111","SLT","1000","SRT","1001","MOV","1010","SET","1011","SBT","1100","SGT","1101","JMP","1011","AJMP","1110","CMOV","1110","CJMP","1111","")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6" t="str" cm="1">
        <f t="array" ref="U186">IF(OR(O186="CJMP",O186="JMP",O186="SET"),IF(LEFT(P186,1)=":",DEC2BIN(_xlfn.XLOOKUP(P186,$B$6:$B$303,$A$6:$A$303),8),DEC2BIN(P186,8)),IF(O186="SET",DEC2BIN(P186,8),_xlfn.SWITCH(P186,"RA","0000","RB","0010","RC","0100","RD","0110","RE","1000","RF","1010","RG","1100","RH","1110","")))</f>
        <v/>
      </c>
      <c r="V186" t="str" cm="1">
        <f t="array" ref="V186">IF(O186="","",IF(OR(O186="SET",O186="CJMP",O186="JMP"),"",IF(Q186="","0000",_xlfn.SWITCH(Q186,"RA","0000","RB","0010","RC","0100","RD","0110","RE","1000","RF","1010","RG","1100","RH","1110",""))))</f>
        <v/>
      </c>
      <c r="W186" t="str" cm="1">
        <f t="array" ref="W186">IF(OR(O186="JMP",O186="AJMP"),"1110",IF(R186="","",_xlfn.SWITCH(R186,"RA","0000","RB","0010","RC","0100","RD","0110","RE","1000","RF","1010","RG","1100","RH","1110")))</f>
        <v/>
      </c>
      <c r="X186" t="str">
        <f t="shared" si="33"/>
        <v/>
      </c>
      <c r="Y186" t="str">
        <f t="shared" si="40"/>
        <v>0000</v>
      </c>
    </row>
    <row r="187" spans="1:25" x14ac:dyDescent="0.2">
      <c r="A187">
        <f t="shared" si="36"/>
        <v>181</v>
      </c>
      <c r="N187" t="str">
        <f t="shared" si="28"/>
        <v/>
      </c>
      <c r="O187" t="str">
        <f t="shared" si="29"/>
        <v/>
      </c>
      <c r="P187" t="str">
        <f t="shared" si="30"/>
        <v/>
      </c>
      <c r="Q187" t="str">
        <f t="shared" si="38"/>
        <v/>
      </c>
      <c r="R187" t="str">
        <f t="shared" si="39"/>
        <v/>
      </c>
      <c r="S187" s="3" t="str">
        <f t="shared" si="31"/>
        <v/>
      </c>
      <c r="T187" t="str" cm="1">
        <f t="array" ref="T187">_xlfn.SWITCH(O187,"COM","0000","SUB","0001","ADD","0010","DEC","0011","INC","0100","NOT","0101","AND","0110","ORR","0111","SLT","1000","SRT","1001","MOV","1010","SET","1011","SBT","1100","SGT","1101","JMP","1011","AJMP","1110","CMOV","1110","CJMP","1111","")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7" t="str" cm="1">
        <f t="array" ref="U187">IF(OR(O187="CJMP",O187="JMP",O187="SET"),IF(LEFT(P187,1)=":",DEC2BIN(_xlfn.XLOOKUP(P187,$B$6:$B$303,$A$6:$A$303),8),DEC2BIN(P187,8)),IF(O187="SET",DEC2BIN(P187,8),_xlfn.SWITCH(P187,"RA","0000","RB","0010","RC","0100","RD","0110","RE","1000","RF","1010","RG","1100","RH","1110","")))</f>
        <v/>
      </c>
      <c r="V187" t="str" cm="1">
        <f t="array" ref="V187">IF(O187="","",IF(OR(O187="SET",O187="CJMP",O187="JMP"),"",IF(Q187="","0000",_xlfn.SWITCH(Q187,"RA","0000","RB","0010","RC","0100","RD","0110","RE","1000","RF","1010","RG","1100","RH","1110",""))))</f>
        <v/>
      </c>
      <c r="W187" t="str" cm="1">
        <f t="array" ref="W187">IF(OR(O187="JMP",O187="AJMP"),"1110",IF(R187="","",_xlfn.SWITCH(R187,"RA","0000","RB","0010","RC","0100","RD","0110","RE","1000","RF","1010","RG","1100","RH","1110")))</f>
        <v/>
      </c>
      <c r="X187" t="str">
        <f t="shared" si="33"/>
        <v/>
      </c>
      <c r="Y187" t="str">
        <f t="shared" si="40"/>
        <v>0000</v>
      </c>
    </row>
    <row r="188" spans="1:25" x14ac:dyDescent="0.2">
      <c r="A188">
        <f t="shared" si="36"/>
        <v>182</v>
      </c>
      <c r="N188" t="str">
        <f t="shared" si="28"/>
        <v/>
      </c>
      <c r="O188" t="str">
        <f t="shared" si="29"/>
        <v/>
      </c>
      <c r="P188" t="str">
        <f t="shared" si="30"/>
        <v/>
      </c>
      <c r="Q188" t="str">
        <f t="shared" si="38"/>
        <v/>
      </c>
      <c r="R188" t="str">
        <f t="shared" si="39"/>
        <v/>
      </c>
      <c r="S188" s="3" t="str">
        <f t="shared" si="31"/>
        <v/>
      </c>
      <c r="T188" t="str" cm="1">
        <f t="array" ref="T188">_xlfn.SWITCH(O188,"COM","0000","SUB","0001","ADD","0010","DEC","0011","INC","0100","NOT","0101","AND","0110","ORR","0111","SLT","1000","SRT","1001","MOV","1010","SET","1011","SBT","1100","SGT","1101","JMP","1011","AJMP","1110","CMOV","1110","CJMP","1111","")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8" t="str" cm="1">
        <f t="array" ref="U188">IF(OR(O188="CJMP",O188="JMP",O188="SET"),IF(LEFT(P188,1)=":",DEC2BIN(_xlfn.XLOOKUP(P188,$B$6:$B$303,$A$6:$A$303),8),DEC2BIN(P188,8)),IF(O188="SET",DEC2BIN(P188,8),_xlfn.SWITCH(P188,"RA","0000","RB","0010","RC","0100","RD","0110","RE","1000","RF","1010","RG","1100","RH","1110","")))</f>
        <v/>
      </c>
      <c r="V188" t="str" cm="1">
        <f t="array" ref="V188">IF(O188="","",IF(OR(O188="SET",O188="CJMP",O188="JMP"),"",IF(Q188="","0000",_xlfn.SWITCH(Q188,"RA","0000","RB","0010","RC","0100","RD","0110","RE","1000","RF","1010","RG","1100","RH","1110",""))))</f>
        <v/>
      </c>
      <c r="W188" t="str" cm="1">
        <f t="array" ref="W188">IF(OR(O188="JMP",O188="AJMP"),"1110",IF(R188="","",_xlfn.SWITCH(R188,"RA","0000","RB","0010","RC","0100","RD","0110","RE","1000","RF","1010","RG","1100","RH","1110")))</f>
        <v/>
      </c>
      <c r="X188" t="str">
        <f t="shared" si="33"/>
        <v/>
      </c>
      <c r="Y188" t="str">
        <f t="shared" si="40"/>
        <v>0000</v>
      </c>
    </row>
    <row r="189" spans="1:25" x14ac:dyDescent="0.2">
      <c r="A189">
        <f t="shared" si="36"/>
        <v>183</v>
      </c>
      <c r="N189" t="str">
        <f t="shared" si="28"/>
        <v/>
      </c>
      <c r="O189" t="str">
        <f t="shared" si="29"/>
        <v/>
      </c>
      <c r="P189" t="str">
        <f t="shared" si="30"/>
        <v/>
      </c>
      <c r="Q189" t="str">
        <f t="shared" si="38"/>
        <v/>
      </c>
      <c r="R189" t="str">
        <f t="shared" si="39"/>
        <v/>
      </c>
      <c r="S189" s="3" t="str">
        <f t="shared" si="31"/>
        <v/>
      </c>
      <c r="T189" t="str" cm="1">
        <f t="array" ref="T189">_xlfn.SWITCH(O189,"COM","0000","SUB","0001","ADD","0010","DEC","0011","INC","0100","NOT","0101","AND","0110","ORR","0111","SLT","1000","SRT","1001","MOV","1010","SET","1011","SBT","1100","SGT","1101","JMP","1011","AJMP","1110","CMOV","1110","CJMP","1111","")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9" t="str" cm="1">
        <f t="array" ref="U189">IF(OR(O189="CJMP",O189="JMP",O189="SET"),IF(LEFT(P189,1)=":",DEC2BIN(_xlfn.XLOOKUP(P189,$B$6:$B$303,$A$6:$A$303),8),DEC2BIN(P189,8)),IF(O189="SET",DEC2BIN(P189,8),_xlfn.SWITCH(P189,"RA","0000","RB","0010","RC","0100","RD","0110","RE","1000","RF","1010","RG","1100","RH","1110","")))</f>
        <v/>
      </c>
      <c r="V189" t="str" cm="1">
        <f t="array" ref="V189">IF(O189="","",IF(OR(O189="SET",O189="CJMP",O189="JMP"),"",IF(Q189="","0000",_xlfn.SWITCH(Q189,"RA","0000","RB","0010","RC","0100","RD","0110","RE","1000","RF","1010","RG","1100","RH","1110",""))))</f>
        <v/>
      </c>
      <c r="W189" t="str" cm="1">
        <f t="array" ref="W189">IF(OR(O189="JMP",O189="AJMP"),"1110",IF(R189="","",_xlfn.SWITCH(R189,"RA","0000","RB","0010","RC","0100","RD","0110","RE","1000","RF","1010","RG","1100","RH","1110")))</f>
        <v/>
      </c>
      <c r="X189" t="str">
        <f t="shared" si="33"/>
        <v/>
      </c>
      <c r="Y189" t="str">
        <f t="shared" si="40"/>
        <v>0000</v>
      </c>
    </row>
    <row r="190" spans="1:25" x14ac:dyDescent="0.2">
      <c r="A190">
        <f t="shared" si="36"/>
        <v>184</v>
      </c>
      <c r="N190" t="str">
        <f t="shared" si="28"/>
        <v/>
      </c>
      <c r="O190" t="str">
        <f t="shared" si="29"/>
        <v/>
      </c>
      <c r="P190" t="str">
        <f t="shared" si="30"/>
        <v/>
      </c>
      <c r="Q190" t="str">
        <f t="shared" si="38"/>
        <v/>
      </c>
      <c r="R190" t="str">
        <f t="shared" si="39"/>
        <v/>
      </c>
      <c r="S190" s="3" t="str">
        <f t="shared" si="31"/>
        <v/>
      </c>
      <c r="T190" t="str" cm="1">
        <f t="array" ref="T190">_xlfn.SWITCH(O190,"COM","0000","SUB","0001","ADD","0010","DEC","0011","INC","0100","NOT","0101","AND","0110","ORR","0111","SLT","1000","SRT","1001","MOV","1010","SET","1011","SBT","1100","SGT","1101","JMP","1011","AJMP","1110","CMOV","1110","CJMP","1111","")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0" t="str" cm="1">
        <f t="array" ref="U190">IF(OR(O190="CJMP",O190="JMP",O190="SET"),IF(LEFT(P190,1)=":",DEC2BIN(_xlfn.XLOOKUP(P190,$B$6:$B$303,$A$6:$A$303),8),DEC2BIN(P190,8)),IF(O190="SET",DEC2BIN(P190,8),_xlfn.SWITCH(P190,"RA","0000","RB","0010","RC","0100","RD","0110","RE","1000","RF","1010","RG","1100","RH","1110","")))</f>
        <v/>
      </c>
      <c r="V190" t="str" cm="1">
        <f t="array" ref="V190">IF(O190="","",IF(OR(O190="SET",O190="CJMP",O190="JMP"),"",IF(Q190="","0000",_xlfn.SWITCH(Q190,"RA","0000","RB","0010","RC","0100","RD","0110","RE","1000","RF","1010","RG","1100","RH","1110",""))))</f>
        <v/>
      </c>
      <c r="W190" t="str" cm="1">
        <f t="array" ref="W190">IF(OR(O190="JMP",O190="AJMP"),"1110",IF(R190="","",_xlfn.SWITCH(R190,"RA","0000","RB","0010","RC","0100","RD","0110","RE","1000","RF","1010","RG","1100","RH","1110")))</f>
        <v/>
      </c>
      <c r="X190" t="str">
        <f t="shared" si="33"/>
        <v/>
      </c>
      <c r="Y190" t="str">
        <f t="shared" si="40"/>
        <v>0000</v>
      </c>
    </row>
    <row r="191" spans="1:25" x14ac:dyDescent="0.2">
      <c r="A191">
        <f t="shared" si="36"/>
        <v>185</v>
      </c>
      <c r="N191" t="str">
        <f t="shared" si="28"/>
        <v/>
      </c>
      <c r="O191" t="str">
        <f t="shared" si="29"/>
        <v/>
      </c>
      <c r="P191" t="str">
        <f t="shared" si="30"/>
        <v/>
      </c>
      <c r="Q191" t="str">
        <f t="shared" si="38"/>
        <v/>
      </c>
      <c r="R191" t="str">
        <f t="shared" si="39"/>
        <v/>
      </c>
      <c r="S191" s="3" t="str">
        <f t="shared" si="31"/>
        <v/>
      </c>
      <c r="T191" t="str" cm="1">
        <f t="array" ref="T191">_xlfn.SWITCH(O191,"COM","0000","SUB","0001","ADD","0010","DEC","0011","INC","0100","NOT","0101","AND","0110","ORR","0111","SLT","1000","SRT","1001","MOV","1010","SET","1011","SBT","1100","SGT","1101","JMP","1011","AJMP","1110","CMOV","1110","CJMP","1111","")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1" t="str" cm="1">
        <f t="array" ref="U191">IF(OR(O191="CJMP",O191="JMP",O191="SET"),IF(LEFT(P191,1)=":",DEC2BIN(_xlfn.XLOOKUP(P191,$B$6:$B$303,$A$6:$A$303),8),DEC2BIN(P191,8)),IF(O191="SET",DEC2BIN(P191,8),_xlfn.SWITCH(P191,"RA","0000","RB","0010","RC","0100","RD","0110","RE","1000","RF","1010","RG","1100","RH","1110","")))</f>
        <v/>
      </c>
      <c r="V191" t="str" cm="1">
        <f t="array" ref="V191">IF(O191="","",IF(OR(O191="SET",O191="CJMP",O191="JMP"),"",IF(Q191="","0000",_xlfn.SWITCH(Q191,"RA","0000","RB","0010","RC","0100","RD","0110","RE","1000","RF","1010","RG","1100","RH","1110",""))))</f>
        <v/>
      </c>
      <c r="W191" t="str" cm="1">
        <f t="array" ref="W191">IF(OR(O191="JMP",O191="AJMP"),"1110",IF(R191="","",_xlfn.SWITCH(R191,"RA","0000","RB","0010","RC","0100","RD","0110","RE","1000","RF","1010","RG","1100","RH","1110")))</f>
        <v/>
      </c>
      <c r="X191" t="str">
        <f t="shared" si="33"/>
        <v/>
      </c>
      <c r="Y191" t="str">
        <f t="shared" si="40"/>
        <v>0000</v>
      </c>
    </row>
    <row r="192" spans="1:25" x14ac:dyDescent="0.2">
      <c r="A192">
        <f t="shared" si="36"/>
        <v>186</v>
      </c>
      <c r="N192" t="str">
        <f t="shared" si="28"/>
        <v/>
      </c>
      <c r="O192" t="str">
        <f t="shared" si="29"/>
        <v/>
      </c>
      <c r="P192" t="str">
        <f t="shared" si="30"/>
        <v/>
      </c>
      <c r="Q192" t="str">
        <f t="shared" si="38"/>
        <v/>
      </c>
      <c r="R192" t="str">
        <f t="shared" si="39"/>
        <v/>
      </c>
      <c r="S192" s="3" t="str">
        <f t="shared" si="31"/>
        <v/>
      </c>
      <c r="T192" t="str" cm="1">
        <f t="array" ref="T192">_xlfn.SWITCH(O192,"COM","0000","SUB","0001","ADD","0010","DEC","0011","INC","0100","NOT","0101","AND","0110","ORR","0111","SLT","1000","SRT","1001","MOV","1010","SET","1011","SBT","1100","SGT","1101","JMP","1011","AJMP","1110","CMOV","1110","CJMP","1111","")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2" t="str" cm="1">
        <f t="array" ref="U192">IF(OR(O192="CJMP",O192="JMP",O192="SET"),IF(LEFT(P192,1)=":",DEC2BIN(_xlfn.XLOOKUP(P192,$B$6:$B$303,$A$6:$A$303),8),DEC2BIN(P192,8)),IF(O192="SET",DEC2BIN(P192,8),_xlfn.SWITCH(P192,"RA","0000","RB","0010","RC","0100","RD","0110","RE","1000","RF","1010","RG","1100","RH","1110","")))</f>
        <v/>
      </c>
      <c r="V192" t="str" cm="1">
        <f t="array" ref="V192">IF(O192="","",IF(OR(O192="SET",O192="CJMP",O192="JMP"),"",IF(Q192="","0000",_xlfn.SWITCH(Q192,"RA","0000","RB","0010","RC","0100","RD","0110","RE","1000","RF","1010","RG","1100","RH","1110",""))))</f>
        <v/>
      </c>
      <c r="W192" t="str" cm="1">
        <f t="array" ref="W192">IF(OR(O192="JMP",O192="AJMP"),"1110",IF(R192="","",_xlfn.SWITCH(R192,"RA","0000","RB","0010","RC","0100","RD","0110","RE","1000","RF","1010","RG","1100","RH","1110")))</f>
        <v/>
      </c>
      <c r="X192" t="str">
        <f t="shared" si="33"/>
        <v/>
      </c>
      <c r="Y192" t="str">
        <f t="shared" si="40"/>
        <v>0000</v>
      </c>
    </row>
    <row r="193" spans="1:25" x14ac:dyDescent="0.2">
      <c r="A193">
        <f t="shared" si="36"/>
        <v>187</v>
      </c>
      <c r="N193" t="str">
        <f t="shared" si="28"/>
        <v/>
      </c>
      <c r="O193" t="str">
        <f t="shared" si="29"/>
        <v/>
      </c>
      <c r="P193" t="str">
        <f t="shared" si="30"/>
        <v/>
      </c>
      <c r="Q193" t="str">
        <f t="shared" si="38"/>
        <v/>
      </c>
      <c r="R193" t="str">
        <f t="shared" si="39"/>
        <v/>
      </c>
      <c r="S193" s="3" t="str">
        <f t="shared" si="31"/>
        <v/>
      </c>
      <c r="T193" t="str" cm="1">
        <f t="array" ref="T193">_xlfn.SWITCH(O193,"COM","0000","SUB","0001","ADD","0010","DEC","0011","INC","0100","NOT","0101","AND","0110","ORR","0111","SLT","1000","SRT","1001","MOV","1010","SET","1011","SBT","1100","SGT","1101","JMP","1011","AJMP","1110","CMOV","1110","CJMP","1111","")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3" t="str" cm="1">
        <f t="array" ref="U193">IF(OR(O193="CJMP",O193="JMP",O193="SET"),IF(LEFT(P193,1)=":",DEC2BIN(_xlfn.XLOOKUP(P193,$B$6:$B$303,$A$6:$A$303),8),DEC2BIN(P193,8)),IF(O193="SET",DEC2BIN(P193,8),_xlfn.SWITCH(P193,"RA","0000","RB","0010","RC","0100","RD","0110","RE","1000","RF","1010","RG","1100","RH","1110","")))</f>
        <v/>
      </c>
      <c r="V193" t="str" cm="1">
        <f t="array" ref="V193">IF(O193="","",IF(OR(O193="SET",O193="CJMP",O193="JMP"),"",IF(Q193="","0000",_xlfn.SWITCH(Q193,"RA","0000","RB","0010","RC","0100","RD","0110","RE","1000","RF","1010","RG","1100","RH","1110",""))))</f>
        <v/>
      </c>
      <c r="W193" t="str" cm="1">
        <f t="array" ref="W193">IF(OR(O193="JMP",O193="AJMP"),"1110",IF(R193="","",_xlfn.SWITCH(R193,"RA","0000","RB","0010","RC","0100","RD","0110","RE","1000","RF","1010","RG","1100","RH","1110")))</f>
        <v/>
      </c>
      <c r="X193" t="str">
        <f t="shared" si="33"/>
        <v/>
      </c>
      <c r="Y193" t="str">
        <f t="shared" si="40"/>
        <v>0000</v>
      </c>
    </row>
    <row r="194" spans="1:25" x14ac:dyDescent="0.2">
      <c r="A194">
        <f t="shared" si="36"/>
        <v>188</v>
      </c>
      <c r="N194" t="str">
        <f t="shared" si="28"/>
        <v/>
      </c>
      <c r="O194" t="str">
        <f t="shared" si="29"/>
        <v/>
      </c>
      <c r="P194" t="str">
        <f t="shared" si="30"/>
        <v/>
      </c>
      <c r="Q194" t="str">
        <f t="shared" si="38"/>
        <v/>
      </c>
      <c r="R194" t="str">
        <f t="shared" si="39"/>
        <v/>
      </c>
      <c r="S194" s="3" t="str">
        <f t="shared" si="31"/>
        <v/>
      </c>
      <c r="T194" t="str" cm="1">
        <f t="array" ref="T194">_xlfn.SWITCH(O194,"COM","0000","SUB","0001","ADD","0010","DEC","0011","INC","0100","NOT","0101","AND","0110","ORR","0111","SLT","1000","SRT","1001","MOV","1010","SET","1011","SBT","1100","SGT","1101","JMP","1011","AJMP","1110","CMOV","1110","CJMP","1111","")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4" t="str" cm="1">
        <f t="array" ref="U194">IF(OR(O194="CJMP",O194="JMP",O194="SET"),IF(LEFT(P194,1)=":",DEC2BIN(_xlfn.XLOOKUP(P194,$B$6:$B$303,$A$6:$A$303),8),DEC2BIN(P194,8)),IF(O194="SET",DEC2BIN(P194,8),_xlfn.SWITCH(P194,"RA","0000","RB","0010","RC","0100","RD","0110","RE","1000","RF","1010","RG","1100","RH","1110","")))</f>
        <v/>
      </c>
      <c r="V194" t="str" cm="1">
        <f t="array" ref="V194">IF(O194="","",IF(OR(O194="SET",O194="CJMP",O194="JMP"),"",IF(Q194="","0000",_xlfn.SWITCH(Q194,"RA","0000","RB","0010","RC","0100","RD","0110","RE","1000","RF","1010","RG","1100","RH","1110",""))))</f>
        <v/>
      </c>
      <c r="W194" t="str" cm="1">
        <f t="array" ref="W194">IF(OR(O194="JMP",O194="AJMP"),"1110",IF(R194="","",_xlfn.SWITCH(R194,"RA","0000","RB","0010","RC","0100","RD","0110","RE","1000","RF","1010","RG","1100","RH","1110")))</f>
        <v/>
      </c>
      <c r="X194" t="str">
        <f t="shared" si="33"/>
        <v/>
      </c>
      <c r="Y194" t="str">
        <f t="shared" si="40"/>
        <v>0000</v>
      </c>
    </row>
    <row r="195" spans="1:25" x14ac:dyDescent="0.2">
      <c r="A195">
        <f t="shared" si="36"/>
        <v>189</v>
      </c>
      <c r="N195" t="str">
        <f t="shared" si="28"/>
        <v/>
      </c>
      <c r="O195" t="str">
        <f t="shared" si="29"/>
        <v/>
      </c>
      <c r="P195" t="str">
        <f t="shared" si="30"/>
        <v/>
      </c>
      <c r="Q195" t="str">
        <f t="shared" si="38"/>
        <v/>
      </c>
      <c r="R195" t="str">
        <f t="shared" si="39"/>
        <v/>
      </c>
      <c r="S195" s="3" t="str">
        <f t="shared" si="31"/>
        <v/>
      </c>
      <c r="T195" t="str" cm="1">
        <f t="array" ref="T195">_xlfn.SWITCH(O195,"COM","0000","SUB","0001","ADD","0010","DEC","0011","INC","0100","NOT","0101","AND","0110","ORR","0111","SLT","1000","SRT","1001","MOV","1010","SET","1011","SBT","1100","SGT","1101","JMP","1011","AJMP","1110","CMOV","1110","CJMP","1111","")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5" t="str" cm="1">
        <f t="array" ref="U195">IF(OR(O195="CJMP",O195="JMP",O195="SET"),IF(LEFT(P195,1)=":",DEC2BIN(_xlfn.XLOOKUP(P195,$B$6:$B$303,$A$6:$A$303),8),DEC2BIN(P195,8)),IF(O195="SET",DEC2BIN(P195,8),_xlfn.SWITCH(P195,"RA","0000","RB","0010","RC","0100","RD","0110","RE","1000","RF","1010","RG","1100","RH","1110","")))</f>
        <v/>
      </c>
      <c r="V195" t="str" cm="1">
        <f t="array" ref="V195">IF(O195="","",IF(OR(O195="SET",O195="CJMP",O195="JMP"),"",IF(Q195="","0000",_xlfn.SWITCH(Q195,"RA","0000","RB","0010","RC","0100","RD","0110","RE","1000","RF","1010","RG","1100","RH","1110",""))))</f>
        <v/>
      </c>
      <c r="W195" t="str" cm="1">
        <f t="array" ref="W195">IF(OR(O195="JMP",O195="AJMP"),"1110",IF(R195="","",_xlfn.SWITCH(R195,"RA","0000","RB","0010","RC","0100","RD","0110","RE","1000","RF","1010","RG","1100","RH","1110")))</f>
        <v/>
      </c>
      <c r="X195" t="str">
        <f t="shared" si="33"/>
        <v/>
      </c>
      <c r="Y195" t="str">
        <f t="shared" si="40"/>
        <v>0000</v>
      </c>
    </row>
    <row r="196" spans="1:25" x14ac:dyDescent="0.2">
      <c r="A196">
        <f t="shared" si="36"/>
        <v>190</v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8"/>
        <v/>
      </c>
      <c r="R196" t="str">
        <f t="shared" si="39"/>
        <v/>
      </c>
      <c r="S196" s="3" t="str">
        <f t="shared" si="31"/>
        <v/>
      </c>
      <c r="T196" t="str" cm="1">
        <f t="array" ref="T196">_xlfn.SWITCH(O196,"COM","0000","SUB","0001","ADD","0010","DEC","0011","INC","0100","NOT","0101","AND","0110","ORR","0111","SLT","1000","SRT","1001","MOV","1010","SET","1011","SBT","1100","SGT","1101","JMP","1011","AJMP","1110","CMOV","1110","CJMP","1111","")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6" t="str" cm="1">
        <f t="array" ref="U196">IF(OR(O196="CJMP",O196="JMP",O196="SET"),IF(LEFT(P196,1)=":",DEC2BIN(_xlfn.XLOOKUP(P196,$B$6:$B$303,$A$6:$A$303),8),DEC2BIN(P196,8)),IF(O196="SET",DEC2BIN(P196,8),_xlfn.SWITCH(P196,"RA","0000","RB","0010","RC","0100","RD","0110","RE","1000","RF","1010","RG","1100","RH","1110","")))</f>
        <v/>
      </c>
      <c r="V196" t="str" cm="1">
        <f t="array" ref="V196">IF(O196="","",IF(OR(O196="SET",O196="CJMP",O196="JMP"),"",IF(Q196="","0000",_xlfn.SWITCH(Q196,"RA","0000","RB","0010","RC","0100","RD","0110","RE","1000","RF","1010","RG","1100","RH","1110",""))))</f>
        <v/>
      </c>
      <c r="W196" t="str" cm="1">
        <f t="array" ref="W196">IF(OR(O196="JMP",O196="AJMP"),"1110",IF(R196="","",_xlfn.SWITCH(R196,"RA","0000","RB","0010","RC","0100","RD","0110","RE","1000","RF","1010","RG","1100","RH","1110")))</f>
        <v/>
      </c>
      <c r="X196" t="str">
        <f t="shared" si="33"/>
        <v/>
      </c>
      <c r="Y196" t="str">
        <f t="shared" si="40"/>
        <v>0000</v>
      </c>
    </row>
    <row r="197" spans="1:25" x14ac:dyDescent="0.2">
      <c r="A197">
        <f t="shared" si="36"/>
        <v>191</v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8"/>
        <v/>
      </c>
      <c r="R197" t="str">
        <f t="shared" si="39"/>
        <v/>
      </c>
      <c r="S197" s="3" t="str">
        <f t="shared" si="31"/>
        <v/>
      </c>
      <c r="T197" t="str" cm="1">
        <f t="array" ref="T197">_xlfn.SWITCH(O197,"COM","0000","SUB","0001","ADD","0010","DEC","0011","INC","0100","NOT","0101","AND","0110","ORR","0111","SLT","1000","SRT","1001","MOV","1010","SET","1011","SBT","1100","SGT","1101","JMP","1011","AJMP","1110","CMOV","1110","CJMP","1111","")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7" t="str" cm="1">
        <f t="array" ref="U197">IF(OR(O197="CJMP",O197="JMP",O197="SET"),IF(LEFT(P197,1)=":",DEC2BIN(_xlfn.XLOOKUP(P197,$B$6:$B$303,$A$6:$A$303),8),DEC2BIN(P197,8)),IF(O197="SET",DEC2BIN(P197,8),_xlfn.SWITCH(P197,"RA","0000","RB","0010","RC","0100","RD","0110","RE","1000","RF","1010","RG","1100","RH","1110","")))</f>
        <v/>
      </c>
      <c r="V197" t="str" cm="1">
        <f t="array" ref="V197">IF(O197="","",IF(OR(O197="SET",O197="CJMP",O197="JMP"),"",IF(Q197="","0000",_xlfn.SWITCH(Q197,"RA","0000","RB","0010","RC","0100","RD","0110","RE","1000","RF","1010","RG","1100","RH","1110",""))))</f>
        <v/>
      </c>
      <c r="W197" t="str" cm="1">
        <f t="array" ref="W197">IF(OR(O197="JMP",O197="AJMP"),"1110",IF(R197="","",_xlfn.SWITCH(R197,"RA","0000","RB","0010","RC","0100","RD","0110","RE","1000","RF","1010","RG","1100","RH","1110")))</f>
        <v/>
      </c>
      <c r="X197" t="str">
        <f t="shared" si="33"/>
        <v/>
      </c>
      <c r="Y197" t="str">
        <f t="shared" si="40"/>
        <v>0000</v>
      </c>
    </row>
    <row r="198" spans="1:25" x14ac:dyDescent="0.2">
      <c r="A198">
        <f t="shared" si="36"/>
        <v>192</v>
      </c>
      <c r="N198" t="str">
        <f t="shared" ref="N198:N261" si="41">IF(C198="",IF(D198="","",D198),C198)</f>
        <v/>
      </c>
      <c r="O198" t="str">
        <f t="shared" ref="O198:O261" si="42">IF(N198="","",LEFT(N198,FIND(" ",N198)-1))</f>
        <v/>
      </c>
      <c r="P198" t="str">
        <f t="shared" ref="P198:P261" si="43">TRIM(MID(SUBSTITUTE($N198," ",REPT(" ",999)),2*999-998,999))</f>
        <v/>
      </c>
      <c r="Q198" t="str">
        <f t="shared" si="38"/>
        <v/>
      </c>
      <c r="R198" t="str">
        <f t="shared" si="39"/>
        <v/>
      </c>
      <c r="S198" s="3" t="str">
        <f t="shared" ref="S198:S261" si="44">IF(TRIM(E198)=";",_xlfn.CONCAT("    ",F198),IF(TRIM(F198)=";",_xlfn.CONCAT("     ",G198),IF(TRIM(G198)=";",_xlfn.CONCAT("     ",M198),_xlfn.CONCAT(E198,F198,G198,M198))))</f>
        <v/>
      </c>
      <c r="T198" t="str" cm="1">
        <f t="array" ref="T198">_xlfn.SWITCH(O198,"COM","0000","SUB","0001","ADD","0010","DEC","0011","INC","0100","NOT","0101","AND","0110","ORR","0111","SLT","1000","SRT","1001","MOV","1010","SET","1011","SBT","1100","SGT","1101","JMP","1011","AJMP","1110","CMOV","1110","CJMP","1111","")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8" t="str" cm="1">
        <f t="array" ref="U198">IF(OR(O198="CJMP",O198="JMP",O198="SET"),IF(LEFT(P198,1)=":",DEC2BIN(_xlfn.XLOOKUP(P198,$B$6:$B$303,$A$6:$A$303),8),DEC2BIN(P198,8)),IF(O198="SET",DEC2BIN(P198,8),_xlfn.SWITCH(P198,"RA","0000","RB","0010","RC","0100","RD","0110","RE","1000","RF","1010","RG","1100","RH","1110","")))</f>
        <v/>
      </c>
      <c r="V198" t="str" cm="1">
        <f t="array" ref="V198">IF(O198="","",IF(OR(O198="SET",O198="CJMP",O198="JMP"),"",IF(Q198="","0000",_xlfn.SWITCH(Q198,"RA","0000","RB","0010","RC","0100","RD","0110","RE","1000","RF","1010","RG","1100","RH","1110",""))))</f>
        <v/>
      </c>
      <c r="W198" t="str" cm="1">
        <f t="array" ref="W198">IF(OR(O198="JMP",O198="AJMP"),"1110",IF(R198="","",_xlfn.SWITCH(R198,"RA","0000","RB","0010","RC","0100","RD","0110","RE","1000","RF","1010","RG","1100","RH","1110")))</f>
        <v/>
      </c>
      <c r="X198" t="str">
        <f t="shared" si="33"/>
        <v/>
      </c>
      <c r="Y198" t="str">
        <f t="shared" si="40"/>
        <v>0000</v>
      </c>
    </row>
    <row r="199" spans="1:25" x14ac:dyDescent="0.2">
      <c r="A199">
        <f t="shared" si="36"/>
        <v>193</v>
      </c>
      <c r="N199" t="str">
        <f t="shared" si="41"/>
        <v/>
      </c>
      <c r="O199" t="str">
        <f t="shared" si="42"/>
        <v/>
      </c>
      <c r="P199" t="str">
        <f t="shared" si="43"/>
        <v/>
      </c>
      <c r="Q199" t="str">
        <f t="shared" si="38"/>
        <v/>
      </c>
      <c r="R199" t="str">
        <f t="shared" si="39"/>
        <v/>
      </c>
      <c r="S199" s="3" t="str">
        <f t="shared" si="44"/>
        <v/>
      </c>
      <c r="T199" t="str" cm="1">
        <f t="array" ref="T199">_xlfn.SWITCH(O199,"COM","0000","SUB","0001","ADD","0010","DEC","0011","INC","0100","NOT","0101","AND","0110","ORR","0111","SLT","1000","SRT","1001","MOV","1010","SET","1011","SBT","1100","SGT","1101","JMP","1011","AJMP","1110","CMOV","1110","CJMP","1111","")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9" t="str" cm="1">
        <f t="array" ref="U199">IF(OR(O199="CJMP",O199="JMP",O199="SET"),IF(LEFT(P199,1)=":",DEC2BIN(_xlfn.XLOOKUP(P199,$B$6:$B$303,$A$6:$A$303),8),DEC2BIN(P199,8)),IF(O199="SET",DEC2BIN(P199,8),_xlfn.SWITCH(P199,"RA","0000","RB","0010","RC","0100","RD","0110","RE","1000","RF","1010","RG","1100","RH","1110","")))</f>
        <v/>
      </c>
      <c r="V199" t="str" cm="1">
        <f t="array" ref="V199">IF(O199="","",IF(OR(O199="SET",O199="CJMP",O199="JMP"),"",IF(Q199="","0000",_xlfn.SWITCH(Q199,"RA","0000","RB","0010","RC","0100","RD","0110","RE","1000","RF","1010","RG","1100","RH","1110",""))))</f>
        <v/>
      </c>
      <c r="W199" t="str" cm="1">
        <f t="array" ref="W199">IF(OR(O199="JMP",O199="AJMP"),"1110",IF(R199="","",_xlfn.SWITCH(R199,"RA","0000","RB","0010","RC","0100","RD","0110","RE","1000","RF","1010","RG","1100","RH","1110")))</f>
        <v/>
      </c>
      <c r="X199" t="str">
        <f t="shared" ref="X199:X261" si="45">_xlfn.CONCAT(T199,U199,V199,W199)</f>
        <v/>
      </c>
      <c r="Y199" t="str">
        <f t="shared" ref="Y199:Y261" si="46">_xlfn.CONCAT(BIN2HEX(LEFT(X199,8),2),BIN2HEX(RIGHT(X199,8),2))</f>
        <v>0000</v>
      </c>
    </row>
    <row r="200" spans="1:25" x14ac:dyDescent="0.2">
      <c r="A200">
        <f t="shared" si="36"/>
        <v>194</v>
      </c>
      <c r="N200" t="str">
        <f t="shared" si="41"/>
        <v/>
      </c>
      <c r="O200" t="str">
        <f t="shared" si="42"/>
        <v/>
      </c>
      <c r="P200" t="str">
        <f t="shared" si="43"/>
        <v/>
      </c>
      <c r="Q200" t="str">
        <f t="shared" si="38"/>
        <v/>
      </c>
      <c r="R200" t="str">
        <f t="shared" si="39"/>
        <v/>
      </c>
      <c r="S200" s="3" t="str">
        <f t="shared" si="44"/>
        <v/>
      </c>
      <c r="T200" t="str" cm="1">
        <f t="array" ref="T200">_xlfn.SWITCH(O200,"COM","0000","SUB","0001","ADD","0010","DEC","0011","INC","0100","NOT","0101","AND","0110","ORR","0111","SLT","1000","SRT","1001","MOV","1010","SET","1011","SBT","1100","SGT","1101","JMP","1011","AJMP","1110","CMOV","1110","CJMP","1111","")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0" t="str" cm="1">
        <f t="array" ref="U200">IF(OR(O200="CJMP",O200="JMP",O200="SET"),IF(LEFT(P200,1)=":",DEC2BIN(_xlfn.XLOOKUP(P200,$B$6:$B$303,$A$6:$A$303),8),DEC2BIN(P200,8)),IF(O200="SET",DEC2BIN(P200,8),_xlfn.SWITCH(P200,"RA","0000","RB","0010","RC","0100","RD","0110","RE","1000","RF","1010","RG","1100","RH","1110","")))</f>
        <v/>
      </c>
      <c r="V200" t="str" cm="1">
        <f t="array" ref="V200">IF(O200="","",IF(OR(O200="SET",O200="CJMP",O200="JMP"),"",IF(Q200="","0000",_xlfn.SWITCH(Q200,"RA","0000","RB","0010","RC","0100","RD","0110","RE","1000","RF","1010","RG","1100","RH","1110",""))))</f>
        <v/>
      </c>
      <c r="W200" t="str" cm="1">
        <f t="array" ref="W200">IF(OR(O200="JMP",O200="AJMP"),"1110",IF(R200="","",_xlfn.SWITCH(R200,"RA","0000","RB","0010","RC","0100","RD","0110","RE","1000","RF","1010","RG","1100","RH","1110")))</f>
        <v/>
      </c>
      <c r="X200" t="str">
        <f t="shared" si="45"/>
        <v/>
      </c>
      <c r="Y200" t="str">
        <f t="shared" si="46"/>
        <v>0000</v>
      </c>
    </row>
    <row r="201" spans="1:25" x14ac:dyDescent="0.2">
      <c r="A201">
        <f t="shared" si="36"/>
        <v>195</v>
      </c>
      <c r="N201" t="str">
        <f t="shared" si="41"/>
        <v/>
      </c>
      <c r="O201" t="str">
        <f t="shared" si="42"/>
        <v/>
      </c>
      <c r="P201" t="str">
        <f t="shared" si="43"/>
        <v/>
      </c>
      <c r="Q201" t="str">
        <f t="shared" si="38"/>
        <v/>
      </c>
      <c r="R201" t="str">
        <f t="shared" si="39"/>
        <v/>
      </c>
      <c r="S201" s="3" t="str">
        <f t="shared" si="44"/>
        <v/>
      </c>
      <c r="T201" t="str" cm="1">
        <f t="array" ref="T201">_xlfn.SWITCH(O201,"COM","0000","SUB","0001","ADD","0010","DEC","0011","INC","0100","NOT","0101","AND","0110","ORR","0111","SLT","1000","SRT","1001","MOV","1010","SET","1011","SBT","1100","SGT","1101","JMP","1011","AJMP","1110","CMOV","1110","CJMP","1111","")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1" t="str" cm="1">
        <f t="array" ref="U201">IF(OR(O201="CJMP",O201="JMP",O201="SET"),IF(LEFT(P201,1)=":",DEC2BIN(_xlfn.XLOOKUP(P201,$B$6:$B$303,$A$6:$A$303),8),DEC2BIN(P201,8)),IF(O201="SET",DEC2BIN(P201,8),_xlfn.SWITCH(P201,"RA","0000","RB","0010","RC","0100","RD","0110","RE","1000","RF","1010","RG","1100","RH","1110","")))</f>
        <v/>
      </c>
      <c r="V201" t="str" cm="1">
        <f t="array" ref="V201">IF(O201="","",IF(OR(O201="SET",O201="CJMP",O201="JMP"),"",IF(Q201="","0000",_xlfn.SWITCH(Q201,"RA","0000","RB","0010","RC","0100","RD","0110","RE","1000","RF","1010","RG","1100","RH","1110",""))))</f>
        <v/>
      </c>
      <c r="W201" t="str" cm="1">
        <f t="array" ref="W201">IF(OR(O201="JMP",O201="AJMP"),"1110",IF(R201="","",_xlfn.SWITCH(R201,"RA","0000","RB","0010","RC","0100","RD","0110","RE","1000","RF","1010","RG","1100","RH","1110")))</f>
        <v/>
      </c>
      <c r="X201" t="str">
        <f t="shared" si="45"/>
        <v/>
      </c>
      <c r="Y201" t="str">
        <f t="shared" si="46"/>
        <v>0000</v>
      </c>
    </row>
    <row r="202" spans="1:25" x14ac:dyDescent="0.2">
      <c r="A202">
        <f t="shared" si="36"/>
        <v>196</v>
      </c>
      <c r="N202" t="str">
        <f t="shared" si="41"/>
        <v/>
      </c>
      <c r="O202" t="str">
        <f t="shared" si="42"/>
        <v/>
      </c>
      <c r="P202" t="str">
        <f t="shared" si="43"/>
        <v/>
      </c>
      <c r="Q202" t="str">
        <f t="shared" si="38"/>
        <v/>
      </c>
      <c r="R202" t="str">
        <f t="shared" si="39"/>
        <v/>
      </c>
      <c r="S202" s="3" t="str">
        <f t="shared" si="44"/>
        <v/>
      </c>
      <c r="T202" t="str" cm="1">
        <f t="array" ref="T202">_xlfn.SWITCH(O202,"COM","0000","SUB","0001","ADD","0010","DEC","0011","INC","0100","NOT","0101","AND","0110","ORR","0111","SLT","1000","SRT","1001","MOV","1010","SET","1011","SBT","1100","SGT","1101","JMP","1011","AJMP","1110","CMOV","1110","CJMP","1111","")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2" t="str" cm="1">
        <f t="array" ref="U202">IF(OR(O202="CJMP",O202="JMP",O202="SET"),IF(LEFT(P202,1)=":",DEC2BIN(_xlfn.XLOOKUP(P202,$B$6:$B$303,$A$6:$A$303),8),DEC2BIN(P202,8)),IF(O202="SET",DEC2BIN(P202,8),_xlfn.SWITCH(P202,"RA","0000","RB","0010","RC","0100","RD","0110","RE","1000","RF","1010","RG","1100","RH","1110","")))</f>
        <v/>
      </c>
      <c r="V202" t="str" cm="1">
        <f t="array" ref="V202">IF(O202="","",IF(OR(O202="SET",O202="CJMP",O202="JMP"),"",IF(Q202="","0000",_xlfn.SWITCH(Q202,"RA","0000","RB","0010","RC","0100","RD","0110","RE","1000","RF","1010","RG","1100","RH","1110",""))))</f>
        <v/>
      </c>
      <c r="W202" t="str" cm="1">
        <f t="array" ref="W202">IF(OR(O202="JMP",O202="AJMP"),"1110",IF(R202="","",_xlfn.SWITCH(R202,"RA","0000","RB","0010","RC","0100","RD","0110","RE","1000","RF","1010","RG","1100","RH","1110")))</f>
        <v/>
      </c>
      <c r="X202" t="str">
        <f t="shared" si="45"/>
        <v/>
      </c>
      <c r="Y202" t="str">
        <f t="shared" si="46"/>
        <v>0000</v>
      </c>
    </row>
    <row r="203" spans="1:25" x14ac:dyDescent="0.2">
      <c r="A203">
        <f t="shared" si="36"/>
        <v>197</v>
      </c>
      <c r="N203" t="str">
        <f t="shared" si="41"/>
        <v/>
      </c>
      <c r="O203" t="str">
        <f t="shared" si="42"/>
        <v/>
      </c>
      <c r="P203" t="str">
        <f t="shared" si="43"/>
        <v/>
      </c>
      <c r="Q203" t="str">
        <f t="shared" si="38"/>
        <v/>
      </c>
      <c r="R203" t="str">
        <f t="shared" si="39"/>
        <v/>
      </c>
      <c r="S203" s="3" t="str">
        <f t="shared" si="44"/>
        <v/>
      </c>
      <c r="T203" t="str" cm="1">
        <f t="array" ref="T203">_xlfn.SWITCH(O203,"COM","0000","SUB","0001","ADD","0010","DEC","0011","INC","0100","NOT","0101","AND","0110","ORR","0111","SLT","1000","SRT","1001","MOV","1010","SET","1011","SBT","1100","SGT","1101","JMP","1011","AJMP","1110","CMOV","1110","CJMP","1111","")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3" t="str" cm="1">
        <f t="array" ref="U203">IF(OR(O203="CJMP",O203="JMP",O203="SET"),IF(LEFT(P203,1)=":",DEC2BIN(_xlfn.XLOOKUP(P203,$B$6:$B$303,$A$6:$A$303),8),DEC2BIN(P203,8)),IF(O203="SET",DEC2BIN(P203,8),_xlfn.SWITCH(P203,"RA","0000","RB","0010","RC","0100","RD","0110","RE","1000","RF","1010","RG","1100","RH","1110","")))</f>
        <v/>
      </c>
      <c r="V203" t="str" cm="1">
        <f t="array" ref="V203">IF(O203="","",IF(OR(O203="SET",O203="CJMP",O203="JMP"),"",IF(Q203="","0000",_xlfn.SWITCH(Q203,"RA","0000","RB","0010","RC","0100","RD","0110","RE","1000","RF","1010","RG","1100","RH","1110",""))))</f>
        <v/>
      </c>
      <c r="W203" t="str" cm="1">
        <f t="array" ref="W203">IF(OR(O203="JMP",O203="AJMP"),"1110",IF(R203="","",_xlfn.SWITCH(R203,"RA","0000","RB","0010","RC","0100","RD","0110","RE","1000","RF","1010","RG","1100","RH","1110")))</f>
        <v/>
      </c>
      <c r="X203" t="str">
        <f t="shared" si="45"/>
        <v/>
      </c>
      <c r="Y203" t="str">
        <f t="shared" si="46"/>
        <v>0000</v>
      </c>
    </row>
    <row r="204" spans="1:25" x14ac:dyDescent="0.2">
      <c r="A204">
        <f t="shared" ref="A204:A261" si="47">A203+1</f>
        <v>198</v>
      </c>
      <c r="N204" t="str">
        <f t="shared" si="41"/>
        <v/>
      </c>
      <c r="O204" t="str">
        <f t="shared" si="42"/>
        <v/>
      </c>
      <c r="P204" t="str">
        <f t="shared" si="43"/>
        <v/>
      </c>
      <c r="Q204" t="str">
        <f t="shared" si="38"/>
        <v/>
      </c>
      <c r="R204" t="str">
        <f t="shared" si="39"/>
        <v/>
      </c>
      <c r="S204" s="3" t="str">
        <f t="shared" si="44"/>
        <v/>
      </c>
      <c r="T204" t="str" cm="1">
        <f t="array" ref="T204">_xlfn.SWITCH(O204,"COM","0000","SUB","0001","ADD","0010","DEC","0011","INC","0100","NOT","0101","AND","0110","ORR","0111","SLT","1000","SRT","1001","MOV","1010","SET","1011","SBT","1100","SGT","1101","JMP","1011","AJMP","1110","CMOV","1110","CJMP","1111","")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4" t="str" cm="1">
        <f t="array" ref="U204">IF(OR(O204="CJMP",O204="JMP",O204="SET"),IF(LEFT(P204,1)=":",DEC2BIN(_xlfn.XLOOKUP(P204,$B$6:$B$303,$A$6:$A$303),8),DEC2BIN(P204,8)),IF(O204="SET",DEC2BIN(P204,8),_xlfn.SWITCH(P204,"RA","0000","RB","0010","RC","0100","RD","0110","RE","1000","RF","1010","RG","1100","RH","1110","")))</f>
        <v/>
      </c>
      <c r="V204" t="str" cm="1">
        <f t="array" ref="V204">IF(O204="","",IF(OR(O204="SET",O204="CJMP",O204="JMP"),"",IF(Q204="","0000",_xlfn.SWITCH(Q204,"RA","0000","RB","0010","RC","0100","RD","0110","RE","1000","RF","1010","RG","1100","RH","1110",""))))</f>
        <v/>
      </c>
      <c r="W204" t="str" cm="1">
        <f t="array" ref="W204">IF(OR(O204="JMP",O204="AJMP"),"1110",IF(R204="","",_xlfn.SWITCH(R204,"RA","0000","RB","0010","RC","0100","RD","0110","RE","1000","RF","1010","RG","1100","RH","1110")))</f>
        <v/>
      </c>
      <c r="X204" t="str">
        <f t="shared" si="45"/>
        <v/>
      </c>
      <c r="Y204" t="str">
        <f t="shared" si="46"/>
        <v>0000</v>
      </c>
    </row>
    <row r="205" spans="1:25" x14ac:dyDescent="0.2">
      <c r="A205">
        <f t="shared" si="47"/>
        <v>199</v>
      </c>
      <c r="N205" t="str">
        <f t="shared" si="41"/>
        <v/>
      </c>
      <c r="O205" t="str">
        <f t="shared" si="42"/>
        <v/>
      </c>
      <c r="P205" t="str">
        <f t="shared" si="43"/>
        <v/>
      </c>
      <c r="Q205" t="str">
        <f t="shared" si="38"/>
        <v/>
      </c>
      <c r="R205" t="str">
        <f t="shared" si="39"/>
        <v/>
      </c>
      <c r="S205" s="3" t="str">
        <f t="shared" si="44"/>
        <v/>
      </c>
      <c r="T205" t="str" cm="1">
        <f t="array" ref="T205">_xlfn.SWITCH(O205,"COM","0000","SUB","0001","ADD","0010","DEC","0011","INC","0100","NOT","0101","AND","0110","ORR","0111","SLT","1000","SRT","1001","MOV","1010","SET","1011","SBT","1100","SGT","1101","JMP","1011","AJMP","1110","CMOV","1110","CJMP","1111","")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5" t="str" cm="1">
        <f t="array" ref="U205">IF(OR(O205="CJMP",O205="JMP",O205="SET"),IF(LEFT(P205,1)=":",DEC2BIN(_xlfn.XLOOKUP(P205,$B$6:$B$303,$A$6:$A$303),8),DEC2BIN(P205,8)),IF(O205="SET",DEC2BIN(P205,8),_xlfn.SWITCH(P205,"RA","0000","RB","0010","RC","0100","RD","0110","RE","1000","RF","1010","RG","1100","RH","1110","")))</f>
        <v/>
      </c>
      <c r="V205" t="str" cm="1">
        <f t="array" ref="V205">IF(O205="","",IF(OR(O205="SET",O205="CJMP",O205="JMP"),"",IF(Q205="","0000",_xlfn.SWITCH(Q205,"RA","0000","RB","0010","RC","0100","RD","0110","RE","1000","RF","1010","RG","1100","RH","1110",""))))</f>
        <v/>
      </c>
      <c r="W205" t="str" cm="1">
        <f t="array" ref="W205">IF(OR(O205="JMP",O205="AJMP"),"1110",IF(R205="","",_xlfn.SWITCH(R205,"RA","0000","RB","0010","RC","0100","RD","0110","RE","1000","RF","1010","RG","1100","RH","1110")))</f>
        <v/>
      </c>
      <c r="X205" t="str">
        <f t="shared" si="45"/>
        <v/>
      </c>
      <c r="Y205" t="str">
        <f t="shared" si="46"/>
        <v>0000</v>
      </c>
    </row>
    <row r="206" spans="1:25" x14ac:dyDescent="0.2">
      <c r="A206">
        <f t="shared" si="47"/>
        <v>200</v>
      </c>
      <c r="N206" t="str">
        <f t="shared" si="41"/>
        <v/>
      </c>
      <c r="O206" t="str">
        <f t="shared" si="42"/>
        <v/>
      </c>
      <c r="P206" t="str">
        <f t="shared" si="43"/>
        <v/>
      </c>
      <c r="Q206" t="str">
        <f t="shared" si="38"/>
        <v/>
      </c>
      <c r="R206" t="str">
        <f t="shared" si="39"/>
        <v/>
      </c>
      <c r="S206" s="3" t="str">
        <f t="shared" si="44"/>
        <v/>
      </c>
      <c r="T206" t="str" cm="1">
        <f t="array" ref="T206">_xlfn.SWITCH(O206,"COM","0000","SUB","0001","ADD","0010","DEC","0011","INC","0100","NOT","0101","AND","0110","ORR","0111","SLT","1000","SRT","1001","MOV","1010","SET","1011","SBT","1100","SGT","1101","JMP","1011","AJMP","1110","CMOV","1110","CJMP","1111","")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6" t="str" cm="1">
        <f t="array" ref="U206">IF(OR(O206="CJMP",O206="JMP",O206="SET"),IF(LEFT(P206,1)=":",DEC2BIN(_xlfn.XLOOKUP(P206,$B$6:$B$303,$A$6:$A$303),8),DEC2BIN(P206,8)),IF(O206="SET",DEC2BIN(P206,8),_xlfn.SWITCH(P206,"RA","0000","RB","0010","RC","0100","RD","0110","RE","1000","RF","1010","RG","1100","RH","1110","")))</f>
        <v/>
      </c>
      <c r="V206" t="str" cm="1">
        <f t="array" ref="V206">IF(O206="","",IF(OR(O206="SET",O206="CJMP",O206="JMP"),"",IF(Q206="","0000",_xlfn.SWITCH(Q206,"RA","0000","RB","0010","RC","0100","RD","0110","RE","1000","RF","1010","RG","1100","RH","1110",""))))</f>
        <v/>
      </c>
      <c r="W206" t="str" cm="1">
        <f t="array" ref="W206">IF(OR(O206="JMP",O206="AJMP"),"1110",IF(R206="","",_xlfn.SWITCH(R206,"RA","0000","RB","0010","RC","0100","RD","0110","RE","1000","RF","1010","RG","1100","RH","1110")))</f>
        <v/>
      </c>
      <c r="X206" t="str">
        <f t="shared" si="45"/>
        <v/>
      </c>
      <c r="Y206" t="str">
        <f t="shared" si="46"/>
        <v>0000</v>
      </c>
    </row>
    <row r="207" spans="1:25" x14ac:dyDescent="0.2">
      <c r="A207">
        <f t="shared" si="47"/>
        <v>201</v>
      </c>
      <c r="N207" t="str">
        <f t="shared" si="41"/>
        <v/>
      </c>
      <c r="O207" t="str">
        <f t="shared" si="42"/>
        <v/>
      </c>
      <c r="P207" t="str">
        <f t="shared" si="43"/>
        <v/>
      </c>
      <c r="Q207" t="str">
        <f t="shared" si="38"/>
        <v/>
      </c>
      <c r="R207" t="str">
        <f t="shared" si="39"/>
        <v/>
      </c>
      <c r="S207" s="3" t="str">
        <f t="shared" si="44"/>
        <v/>
      </c>
      <c r="T207" t="str" cm="1">
        <f t="array" ref="T207">_xlfn.SWITCH(O207,"COM","0000","SUB","0001","ADD","0010","DEC","0011","INC","0100","NOT","0101","AND","0110","ORR","0111","SLT","1000","SRT","1001","MOV","1010","SET","1011","SBT","1100","SGT","1101","JMP","1011","AJMP","1110","CMOV","1110","CJMP","1111","")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7" t="str" cm="1">
        <f t="array" ref="U207">IF(OR(O207="CJMP",O207="JMP",O207="SET"),IF(LEFT(P207,1)=":",DEC2BIN(_xlfn.XLOOKUP(P207,$B$6:$B$303,$A$6:$A$303),8),DEC2BIN(P207,8)),IF(O207="SET",DEC2BIN(P207,8),_xlfn.SWITCH(P207,"RA","0000","RB","0010","RC","0100","RD","0110","RE","1000","RF","1010","RG","1100","RH","1110","")))</f>
        <v/>
      </c>
      <c r="V207" t="str" cm="1">
        <f t="array" ref="V207">IF(O207="","",IF(OR(O207="SET",O207="CJMP",O207="JMP"),"",IF(Q207="","0000",_xlfn.SWITCH(Q207,"RA","0000","RB","0010","RC","0100","RD","0110","RE","1000","RF","1010","RG","1100","RH","1110",""))))</f>
        <v/>
      </c>
      <c r="W207" t="str" cm="1">
        <f t="array" ref="W207">IF(OR(O207="JMP",O207="AJMP"),"1110",IF(R207="","",_xlfn.SWITCH(R207,"RA","0000","RB","0010","RC","0100","RD","0110","RE","1000","RF","1010","RG","1100","RH","1110")))</f>
        <v/>
      </c>
      <c r="X207" t="str">
        <f t="shared" si="45"/>
        <v/>
      </c>
      <c r="Y207" t="str">
        <f t="shared" si="46"/>
        <v>0000</v>
      </c>
    </row>
    <row r="208" spans="1:25" x14ac:dyDescent="0.2">
      <c r="A208">
        <f t="shared" si="47"/>
        <v>202</v>
      </c>
      <c r="N208" t="str">
        <f t="shared" si="41"/>
        <v/>
      </c>
      <c r="O208" t="str">
        <f t="shared" si="42"/>
        <v/>
      </c>
      <c r="P208" t="str">
        <f t="shared" si="43"/>
        <v/>
      </c>
      <c r="Q208" t="str">
        <f t="shared" si="38"/>
        <v/>
      </c>
      <c r="R208" t="str">
        <f t="shared" si="39"/>
        <v/>
      </c>
      <c r="S208" s="3" t="str">
        <f t="shared" si="44"/>
        <v/>
      </c>
      <c r="T208" t="str" cm="1">
        <f t="array" ref="T208">_xlfn.SWITCH(O208,"COM","0000","SUB","0001","ADD","0010","DEC","0011","INC","0100","NOT","0101","AND","0110","ORR","0111","SLT","1000","SRT","1001","MOV","1010","SET","1011","SBT","1100","SGT","1101","JMP","1011","AJMP","1110","CMOV","1110","CJMP","1111","")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8" t="str" cm="1">
        <f t="array" ref="U208">IF(OR(O208="CJMP",O208="JMP",O208="SET"),IF(LEFT(P208,1)=":",DEC2BIN(_xlfn.XLOOKUP(P208,$B$6:$B$303,$A$6:$A$303),8),DEC2BIN(P208,8)),IF(O208="SET",DEC2BIN(P208,8),_xlfn.SWITCH(P208,"RA","0000","RB","0010","RC","0100","RD","0110","RE","1000","RF","1010","RG","1100","RH","1110","")))</f>
        <v/>
      </c>
      <c r="V208" t="str" cm="1">
        <f t="array" ref="V208">IF(O208="","",IF(OR(O208="SET",O208="CJMP",O208="JMP"),"",IF(Q208="","0000",_xlfn.SWITCH(Q208,"RA","0000","RB","0010","RC","0100","RD","0110","RE","1000","RF","1010","RG","1100","RH","1110",""))))</f>
        <v/>
      </c>
      <c r="W208" t="str" cm="1">
        <f t="array" ref="W208">IF(OR(O208="JMP",O208="AJMP"),"1110",IF(R208="","",_xlfn.SWITCH(R208,"RA","0000","RB","0010","RC","0100","RD","0110","RE","1000","RF","1010","RG","1100","RH","1110")))</f>
        <v/>
      </c>
      <c r="X208" t="str">
        <f t="shared" si="45"/>
        <v/>
      </c>
      <c r="Y208" t="str">
        <f t="shared" si="46"/>
        <v>0000</v>
      </c>
    </row>
    <row r="209" spans="1:25" x14ac:dyDescent="0.2">
      <c r="A209">
        <f t="shared" si="47"/>
        <v>203</v>
      </c>
      <c r="N209" t="str">
        <f t="shared" si="41"/>
        <v/>
      </c>
      <c r="O209" t="str">
        <f t="shared" si="42"/>
        <v/>
      </c>
      <c r="P209" t="str">
        <f t="shared" si="43"/>
        <v/>
      </c>
      <c r="Q209" t="str">
        <f t="shared" si="38"/>
        <v/>
      </c>
      <c r="R209" t="str">
        <f t="shared" si="39"/>
        <v/>
      </c>
      <c r="S209" s="3" t="str">
        <f t="shared" si="44"/>
        <v/>
      </c>
      <c r="T209" t="str" cm="1">
        <f t="array" ref="T209">_xlfn.SWITCH(O209,"COM","0000","SUB","0001","ADD","0010","DEC","0011","INC","0100","NOT","0101","AND","0110","ORR","0111","SLT","1000","SRT","1001","MOV","1010","SET","1011","SBT","1100","SGT","1101","JMP","1011","AJMP","1110","CMOV","1110","CJMP","1111","")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9" t="str" cm="1">
        <f t="array" ref="U209">IF(OR(O209="CJMP",O209="JMP",O209="SET"),IF(LEFT(P209,1)=":",DEC2BIN(_xlfn.XLOOKUP(P209,$B$6:$B$303,$A$6:$A$303),8),DEC2BIN(P209,8)),IF(O209="SET",DEC2BIN(P209,8),_xlfn.SWITCH(P209,"RA","0000","RB","0010","RC","0100","RD","0110","RE","1000","RF","1010","RG","1100","RH","1110","")))</f>
        <v/>
      </c>
      <c r="V209" t="str" cm="1">
        <f t="array" ref="V209">IF(O209="","",IF(OR(O209="SET",O209="CJMP",O209="JMP"),"",IF(Q209="","0000",_xlfn.SWITCH(Q209,"RA","0000","RB","0010","RC","0100","RD","0110","RE","1000","RF","1010","RG","1100","RH","1110",""))))</f>
        <v/>
      </c>
      <c r="W209" t="str" cm="1">
        <f t="array" ref="W209">IF(OR(O209="JMP",O209="AJMP"),"1110",IF(R209="","",_xlfn.SWITCH(R209,"RA","0000","RB","0010","RC","0100","RD","0110","RE","1000","RF","1010","RG","1100","RH","1110")))</f>
        <v/>
      </c>
      <c r="X209" t="str">
        <f t="shared" si="45"/>
        <v/>
      </c>
      <c r="Y209" t="str">
        <f t="shared" si="46"/>
        <v>0000</v>
      </c>
    </row>
    <row r="210" spans="1:25" x14ac:dyDescent="0.2">
      <c r="A210">
        <f t="shared" si="47"/>
        <v>204</v>
      </c>
      <c r="N210" t="str">
        <f t="shared" si="41"/>
        <v/>
      </c>
      <c r="O210" t="str">
        <f t="shared" si="42"/>
        <v/>
      </c>
      <c r="P210" t="str">
        <f t="shared" si="43"/>
        <v/>
      </c>
      <c r="Q210" t="str">
        <f t="shared" si="38"/>
        <v/>
      </c>
      <c r="R210" t="str">
        <f t="shared" si="39"/>
        <v/>
      </c>
      <c r="S210" s="3" t="str">
        <f t="shared" si="44"/>
        <v/>
      </c>
      <c r="T210" t="str" cm="1">
        <f t="array" ref="T210">_xlfn.SWITCH(O210,"COM","0000","SUB","0001","ADD","0010","DEC","0011","INC","0100","NOT","0101","AND","0110","ORR","0111","SLT","1000","SRT","1001","MOV","1010","SET","1011","SBT","1100","SGT","1101","JMP","1011","AJMP","1110","CMOV","1110","CJMP","1111","")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0" t="str" cm="1">
        <f t="array" ref="U210">IF(OR(O210="CJMP",O210="JMP",O210="SET"),IF(LEFT(P210,1)=":",DEC2BIN(_xlfn.XLOOKUP(P210,$B$6:$B$303,$A$6:$A$303),8),DEC2BIN(P210,8)),IF(O210="SET",DEC2BIN(P210,8),_xlfn.SWITCH(P210,"RA","0000","RB","0010","RC","0100","RD","0110","RE","1000","RF","1010","RG","1100","RH","1110","")))</f>
        <v/>
      </c>
      <c r="V210" t="str" cm="1">
        <f t="array" ref="V210">IF(O210="","",IF(OR(O210="SET",O210="CJMP",O210="JMP"),"",IF(Q210="","0000",_xlfn.SWITCH(Q210,"RA","0000","RB","0010","RC","0100","RD","0110","RE","1000","RF","1010","RG","1100","RH","1110",""))))</f>
        <v/>
      </c>
      <c r="W210" t="str" cm="1">
        <f t="array" ref="W210">IF(OR(O210="JMP",O210="AJMP"),"1110",IF(R210="","",_xlfn.SWITCH(R210,"RA","0000","RB","0010","RC","0100","RD","0110","RE","1000","RF","1010","RG","1100","RH","1110")))</f>
        <v/>
      </c>
      <c r="X210" t="str">
        <f t="shared" si="45"/>
        <v/>
      </c>
      <c r="Y210" t="str">
        <f t="shared" si="46"/>
        <v>0000</v>
      </c>
    </row>
    <row r="211" spans="1:25" x14ac:dyDescent="0.2">
      <c r="A211">
        <f t="shared" si="47"/>
        <v>205</v>
      </c>
      <c r="N211" t="str">
        <f t="shared" si="41"/>
        <v/>
      </c>
      <c r="O211" t="str">
        <f t="shared" si="42"/>
        <v/>
      </c>
      <c r="P211" t="str">
        <f t="shared" si="43"/>
        <v/>
      </c>
      <c r="Q211" t="str">
        <f t="shared" si="38"/>
        <v/>
      </c>
      <c r="R211" t="str">
        <f t="shared" si="39"/>
        <v/>
      </c>
      <c r="S211" s="3" t="str">
        <f t="shared" si="44"/>
        <v/>
      </c>
      <c r="T211" t="str" cm="1">
        <f t="array" ref="T211">_xlfn.SWITCH(O211,"COM","0000","SUB","0001","ADD","0010","DEC","0011","INC","0100","NOT","0101","AND","0110","ORR","0111","SLT","1000","SRT","1001","MOV","1010","SET","1011","SBT","1100","SGT","1101","JMP","1011","AJMP","1110","CMOV","1110","CJMP","1111","")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1" t="str" cm="1">
        <f t="array" ref="U211">IF(OR(O211="CJMP",O211="JMP",O211="SET"),IF(LEFT(P211,1)=":",DEC2BIN(_xlfn.XLOOKUP(P211,$B$6:$B$303,$A$6:$A$303),8),DEC2BIN(P211,8)),IF(O211="SET",DEC2BIN(P211,8),_xlfn.SWITCH(P211,"RA","0000","RB","0010","RC","0100","RD","0110","RE","1000","RF","1010","RG","1100","RH","1110","")))</f>
        <v/>
      </c>
      <c r="V211" t="str" cm="1">
        <f t="array" ref="V211">IF(O211="","",IF(OR(O211="SET",O211="CJMP",O211="JMP"),"",IF(Q211="","0000",_xlfn.SWITCH(Q211,"RA","0000","RB","0010","RC","0100","RD","0110","RE","1000","RF","1010","RG","1100","RH","1110",""))))</f>
        <v/>
      </c>
      <c r="W211" t="str" cm="1">
        <f t="array" ref="W211">IF(OR(O211="JMP",O211="AJMP"),"1110",IF(R211="","",_xlfn.SWITCH(R211,"RA","0000","RB","0010","RC","0100","RD","0110","RE","1000","RF","1010","RG","1100","RH","1110")))</f>
        <v/>
      </c>
      <c r="X211" t="str">
        <f t="shared" si="45"/>
        <v/>
      </c>
      <c r="Y211" t="str">
        <f t="shared" si="46"/>
        <v>0000</v>
      </c>
    </row>
    <row r="212" spans="1:25" x14ac:dyDescent="0.2">
      <c r="A212">
        <f t="shared" si="47"/>
        <v>206</v>
      </c>
      <c r="N212" t="str">
        <f t="shared" si="41"/>
        <v/>
      </c>
      <c r="O212" t="str">
        <f t="shared" si="42"/>
        <v/>
      </c>
      <c r="P212" t="str">
        <f t="shared" si="43"/>
        <v/>
      </c>
      <c r="Q212" t="str">
        <f t="shared" si="38"/>
        <v/>
      </c>
      <c r="R212" t="str">
        <f t="shared" si="39"/>
        <v/>
      </c>
      <c r="S212" s="3" t="str">
        <f t="shared" si="44"/>
        <v/>
      </c>
      <c r="T212" t="str" cm="1">
        <f t="array" ref="T212">_xlfn.SWITCH(O212,"COM","0000","SUB","0001","ADD","0010","DEC","0011","INC","0100","NOT","0101","AND","0110","ORR","0111","SLT","1000","SRT","1001","MOV","1010","SET","1011","SBT","1100","SGT","1101","JMP","1011","AJMP","1110","CMOV","1110","CJMP","1111","")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2" t="str" cm="1">
        <f t="array" ref="U212">IF(OR(O212="CJMP",O212="JMP",O212="SET"),IF(LEFT(P212,1)=":",DEC2BIN(_xlfn.XLOOKUP(P212,$B$6:$B$303,$A$6:$A$303),8),DEC2BIN(P212,8)),IF(O212="SET",DEC2BIN(P212,8),_xlfn.SWITCH(P212,"RA","0000","RB","0010","RC","0100","RD","0110","RE","1000","RF","1010","RG","1100","RH","1110","")))</f>
        <v/>
      </c>
      <c r="V212" t="str" cm="1">
        <f t="array" ref="V212">IF(O212="","",IF(OR(O212="SET",O212="CJMP",O212="JMP"),"",IF(Q212="","0000",_xlfn.SWITCH(Q212,"RA","0000","RB","0010","RC","0100","RD","0110","RE","1000","RF","1010","RG","1100","RH","1110",""))))</f>
        <v/>
      </c>
      <c r="W212" t="str" cm="1">
        <f t="array" ref="W212">IF(OR(O212="JMP",O212="AJMP"),"1110",IF(R212="","",_xlfn.SWITCH(R212,"RA","0000","RB","0010","RC","0100","RD","0110","RE","1000","RF","1010","RG","1100","RH","1110")))</f>
        <v/>
      </c>
      <c r="X212" t="str">
        <f t="shared" si="45"/>
        <v/>
      </c>
      <c r="Y212" t="str">
        <f t="shared" si="46"/>
        <v>0000</v>
      </c>
    </row>
    <row r="213" spans="1:25" x14ac:dyDescent="0.2">
      <c r="A213">
        <f t="shared" si="47"/>
        <v>207</v>
      </c>
      <c r="N213" t="str">
        <f t="shared" si="41"/>
        <v/>
      </c>
      <c r="O213" t="str">
        <f t="shared" si="42"/>
        <v/>
      </c>
      <c r="P213" t="str">
        <f t="shared" si="43"/>
        <v/>
      </c>
      <c r="Q213" t="str">
        <f t="shared" si="38"/>
        <v/>
      </c>
      <c r="R213" t="str">
        <f t="shared" si="39"/>
        <v/>
      </c>
      <c r="S213" s="3" t="str">
        <f t="shared" si="44"/>
        <v/>
      </c>
      <c r="T213" t="str" cm="1">
        <f t="array" ref="T213">_xlfn.SWITCH(O213,"COM","0000","SUB","0001","ADD","0010","DEC","0011","INC","0100","NOT","0101","AND","0110","ORR","0111","SLT","1000","SRT","1001","MOV","1010","SET","1011","SBT","1100","SGT","1101","JMP","1011","AJMP","1110","CMOV","1110","CJMP","1111","")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3" t="str" cm="1">
        <f t="array" ref="U213">IF(OR(O213="CJMP",O213="JMP",O213="SET"),IF(LEFT(P213,1)=":",DEC2BIN(_xlfn.XLOOKUP(P213,$B$6:$B$303,$A$6:$A$303),8),DEC2BIN(P213,8)),IF(O213="SET",DEC2BIN(P213,8),_xlfn.SWITCH(P213,"RA","0000","RB","0010","RC","0100","RD","0110","RE","1000","RF","1010","RG","1100","RH","1110","")))</f>
        <v/>
      </c>
      <c r="V213" t="str" cm="1">
        <f t="array" ref="V213">IF(O213="","",IF(OR(O213="SET",O213="CJMP",O213="JMP"),"",IF(Q213="","0000",_xlfn.SWITCH(Q213,"RA","0000","RB","0010","RC","0100","RD","0110","RE","1000","RF","1010","RG","1100","RH","1110",""))))</f>
        <v/>
      </c>
      <c r="W213" t="str" cm="1">
        <f t="array" ref="W213">IF(OR(O213="JMP",O213="AJMP"),"1110",IF(R213="","",_xlfn.SWITCH(R213,"RA","0000","RB","0010","RC","0100","RD","0110","RE","1000","RF","1010","RG","1100","RH","1110")))</f>
        <v/>
      </c>
      <c r="X213" t="str">
        <f t="shared" si="45"/>
        <v/>
      </c>
      <c r="Y213" t="str">
        <f t="shared" si="46"/>
        <v>0000</v>
      </c>
    </row>
    <row r="214" spans="1:25" x14ac:dyDescent="0.2">
      <c r="A214">
        <f t="shared" si="47"/>
        <v>208</v>
      </c>
      <c r="N214" t="str">
        <f t="shared" si="41"/>
        <v/>
      </c>
      <c r="O214" t="str">
        <f t="shared" si="42"/>
        <v/>
      </c>
      <c r="P214" t="str">
        <f t="shared" si="43"/>
        <v/>
      </c>
      <c r="Q214" t="str">
        <f t="shared" si="38"/>
        <v/>
      </c>
      <c r="R214" t="str">
        <f t="shared" si="39"/>
        <v/>
      </c>
      <c r="S214" s="3" t="str">
        <f t="shared" si="44"/>
        <v/>
      </c>
      <c r="T214" t="str" cm="1">
        <f t="array" ref="T214">_xlfn.SWITCH(O214,"COM","0000","SUB","0001","ADD","0010","DEC","0011","INC","0100","NOT","0101","AND","0110","ORR","0111","SLT","1000","SRT","1001","MOV","1010","SET","1011","SBT","1100","SGT","1101","JMP","1011","AJMP","1110","CMOV","1110","CJMP","1111","")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4" t="str" cm="1">
        <f t="array" ref="U214">IF(OR(O214="CJMP",O214="JMP",O214="SET"),IF(LEFT(P214,1)=":",DEC2BIN(_xlfn.XLOOKUP(P214,$B$6:$B$303,$A$6:$A$303),8),DEC2BIN(P214,8)),IF(O214="SET",DEC2BIN(P214,8),_xlfn.SWITCH(P214,"RA","0000","RB","0010","RC","0100","RD","0110","RE","1000","RF","1010","RG","1100","RH","1110","")))</f>
        <v/>
      </c>
      <c r="V214" t="str" cm="1">
        <f t="array" ref="V214">IF(O214="","",IF(OR(O214="SET",O214="CJMP",O214="JMP"),"",IF(Q214="","0000",_xlfn.SWITCH(Q214,"RA","0000","RB","0010","RC","0100","RD","0110","RE","1000","RF","1010","RG","1100","RH","1110",""))))</f>
        <v/>
      </c>
      <c r="W214" t="str" cm="1">
        <f t="array" ref="W214">IF(OR(O214="JMP",O214="AJMP"),"1110",IF(R214="","",_xlfn.SWITCH(R214,"RA","0000","RB","0010","RC","0100","RD","0110","RE","1000","RF","1010","RG","1100","RH","1110")))</f>
        <v/>
      </c>
      <c r="X214" t="str">
        <f t="shared" si="45"/>
        <v/>
      </c>
      <c r="Y214" t="str">
        <f t="shared" si="46"/>
        <v>0000</v>
      </c>
    </row>
    <row r="215" spans="1:25" x14ac:dyDescent="0.2">
      <c r="A215">
        <f t="shared" si="47"/>
        <v>209</v>
      </c>
      <c r="N215" t="str">
        <f t="shared" si="41"/>
        <v/>
      </c>
      <c r="O215" t="str">
        <f t="shared" si="42"/>
        <v/>
      </c>
      <c r="P215" t="str">
        <f t="shared" si="43"/>
        <v/>
      </c>
      <c r="Q215" t="str">
        <f t="shared" si="38"/>
        <v/>
      </c>
      <c r="R215" t="str">
        <f t="shared" si="39"/>
        <v/>
      </c>
      <c r="S215" s="3" t="str">
        <f t="shared" si="44"/>
        <v/>
      </c>
      <c r="T215" t="str" cm="1">
        <f t="array" ref="T215">_xlfn.SWITCH(O215,"COM","0000","SUB","0001","ADD","0010","DEC","0011","INC","0100","NOT","0101","AND","0110","ORR","0111","SLT","1000","SRT","1001","MOV","1010","SET","1011","SBT","1100","SGT","1101","JMP","1011","AJMP","1110","CMOV","1110","CJMP","1111","")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5" t="str" cm="1">
        <f t="array" ref="U215">IF(OR(O215="CJMP",O215="JMP",O215="SET"),IF(LEFT(P215,1)=":",DEC2BIN(_xlfn.XLOOKUP(P215,$B$6:$B$303,$A$6:$A$303),8),DEC2BIN(P215,8)),IF(O215="SET",DEC2BIN(P215,8),_xlfn.SWITCH(P215,"RA","0000","RB","0010","RC","0100","RD","0110","RE","1000","RF","1010","RG","1100","RH","1110","")))</f>
        <v/>
      </c>
      <c r="V215" t="str" cm="1">
        <f t="array" ref="V215">IF(O215="","",IF(OR(O215="SET",O215="CJMP",O215="JMP"),"",IF(Q215="","0000",_xlfn.SWITCH(Q215,"RA","0000","RB","0010","RC","0100","RD","0110","RE","1000","RF","1010","RG","1100","RH","1110",""))))</f>
        <v/>
      </c>
      <c r="W215" t="str" cm="1">
        <f t="array" ref="W215">IF(OR(O215="JMP",O215="AJMP"),"1110",IF(R215="","",_xlfn.SWITCH(R215,"RA","0000","RB","0010","RC","0100","RD","0110","RE","1000","RF","1010","RG","1100","RH","1110")))</f>
        <v/>
      </c>
      <c r="X215" t="str">
        <f t="shared" si="45"/>
        <v/>
      </c>
      <c r="Y215" t="str">
        <f t="shared" si="46"/>
        <v>0000</v>
      </c>
    </row>
    <row r="216" spans="1:25" x14ac:dyDescent="0.2">
      <c r="A216">
        <f t="shared" si="47"/>
        <v>210</v>
      </c>
      <c r="N216" t="str">
        <f t="shared" si="41"/>
        <v/>
      </c>
      <c r="O216" t="str">
        <f t="shared" si="42"/>
        <v/>
      </c>
      <c r="P216" t="str">
        <f t="shared" si="43"/>
        <v/>
      </c>
      <c r="Q216" t="str">
        <f t="shared" si="38"/>
        <v/>
      </c>
      <c r="R216" t="str">
        <f t="shared" si="39"/>
        <v/>
      </c>
      <c r="S216" s="3" t="str">
        <f t="shared" si="44"/>
        <v/>
      </c>
      <c r="T216" t="str" cm="1">
        <f t="array" ref="T216">_xlfn.SWITCH(O216,"COM","0000","SUB","0001","ADD","0010","DEC","0011","INC","0100","NOT","0101","AND","0110","ORR","0111","SLT","1000","SRT","1001","MOV","1010","SET","1011","SBT","1100","SGT","1101","JMP","1011","AJMP","1110","CMOV","1110","CJMP","1111","")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6" t="str" cm="1">
        <f t="array" ref="U216">IF(OR(O216="CJMP",O216="JMP",O216="SET"),IF(LEFT(P216,1)=":",DEC2BIN(_xlfn.XLOOKUP(P216,$B$6:$B$303,$A$6:$A$303),8),DEC2BIN(P216,8)),IF(O216="SET",DEC2BIN(P216,8),_xlfn.SWITCH(P216,"RA","0000","RB","0010","RC","0100","RD","0110","RE","1000","RF","1010","RG","1100","RH","1110","")))</f>
        <v/>
      </c>
      <c r="V216" t="str" cm="1">
        <f t="array" ref="V216">IF(O216="","",IF(OR(O216="SET",O216="CJMP",O216="JMP"),"",IF(Q216="","0000",_xlfn.SWITCH(Q216,"RA","0000","RB","0010","RC","0100","RD","0110","RE","1000","RF","1010","RG","1100","RH","1110",""))))</f>
        <v/>
      </c>
      <c r="W216" t="str" cm="1">
        <f t="array" ref="W216">IF(OR(O216="JMP",O216="AJMP"),"1110",IF(R216="","",_xlfn.SWITCH(R216,"RA","0000","RB","0010","RC","0100","RD","0110","RE","1000","RF","1010","RG","1100","RH","1110")))</f>
        <v/>
      </c>
      <c r="X216" t="str">
        <f t="shared" si="45"/>
        <v/>
      </c>
      <c r="Y216" t="str">
        <f t="shared" si="46"/>
        <v>0000</v>
      </c>
    </row>
    <row r="217" spans="1:25" x14ac:dyDescent="0.2">
      <c r="A217">
        <f t="shared" si="47"/>
        <v>211</v>
      </c>
      <c r="N217" t="str">
        <f t="shared" si="41"/>
        <v/>
      </c>
      <c r="O217" t="str">
        <f t="shared" si="42"/>
        <v/>
      </c>
      <c r="P217" t="str">
        <f t="shared" si="43"/>
        <v/>
      </c>
      <c r="Q217" t="str">
        <f t="shared" si="38"/>
        <v/>
      </c>
      <c r="R217" t="str">
        <f t="shared" si="39"/>
        <v/>
      </c>
      <c r="S217" s="3" t="str">
        <f t="shared" si="44"/>
        <v/>
      </c>
      <c r="T217" t="str" cm="1">
        <f t="array" ref="T217">_xlfn.SWITCH(O217,"COM","0000","SUB","0001","ADD","0010","DEC","0011","INC","0100","NOT","0101","AND","0110","ORR","0111","SLT","1000","SRT","1001","MOV","1010","SET","1011","SBT","1100","SGT","1101","JMP","1011","AJMP","1110","CMOV","1110","CJMP","1111","")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7" t="str" cm="1">
        <f t="array" ref="U217">IF(OR(O217="CJMP",O217="JMP",O217="SET"),IF(LEFT(P217,1)=":",DEC2BIN(_xlfn.XLOOKUP(P217,$B$6:$B$303,$A$6:$A$303),8),DEC2BIN(P217,8)),IF(O217="SET",DEC2BIN(P217,8),_xlfn.SWITCH(P217,"RA","0000","RB","0010","RC","0100","RD","0110","RE","1000","RF","1010","RG","1100","RH","1110","")))</f>
        <v/>
      </c>
      <c r="V217" t="str" cm="1">
        <f t="array" ref="V217">IF(O217="","",IF(OR(O217="SET",O217="CJMP",O217="JMP"),"",IF(Q217="","0000",_xlfn.SWITCH(Q217,"RA","0000","RB","0010","RC","0100","RD","0110","RE","1000","RF","1010","RG","1100","RH","1110",""))))</f>
        <v/>
      </c>
      <c r="W217" t="str" cm="1">
        <f t="array" ref="W217">IF(OR(O217="JMP",O217="AJMP"),"1110",IF(R217="","",_xlfn.SWITCH(R217,"RA","0000","RB","0010","RC","0100","RD","0110","RE","1000","RF","1010","RG","1100","RH","1110")))</f>
        <v/>
      </c>
      <c r="X217" t="str">
        <f t="shared" si="45"/>
        <v/>
      </c>
      <c r="Y217" t="str">
        <f t="shared" si="46"/>
        <v>0000</v>
      </c>
    </row>
    <row r="218" spans="1:25" x14ac:dyDescent="0.2">
      <c r="A218">
        <f t="shared" si="47"/>
        <v>212</v>
      </c>
      <c r="N218" t="str">
        <f t="shared" si="41"/>
        <v/>
      </c>
      <c r="O218" t="str">
        <f t="shared" si="42"/>
        <v/>
      </c>
      <c r="P218" t="str">
        <f t="shared" si="43"/>
        <v/>
      </c>
      <c r="Q218" t="str">
        <f t="shared" si="38"/>
        <v/>
      </c>
      <c r="R218" t="str">
        <f t="shared" si="39"/>
        <v/>
      </c>
      <c r="S218" s="3" t="str">
        <f t="shared" si="44"/>
        <v/>
      </c>
      <c r="T218" t="str" cm="1">
        <f t="array" ref="T218">_xlfn.SWITCH(O218,"COM","0000","SUB","0001","ADD","0010","DEC","0011","INC","0100","NOT","0101","AND","0110","ORR","0111","SLT","1000","SRT","1001","MOV","1010","SET","1011","SBT","1100","SGT","1101","JMP","1011","AJMP","1110","CMOV","1110","CJMP","1111","")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8" t="str" cm="1">
        <f t="array" ref="U218">IF(OR(O218="CJMP",O218="JMP",O218="SET"),IF(LEFT(P218,1)=":",DEC2BIN(_xlfn.XLOOKUP(P218,$B$6:$B$303,$A$6:$A$303),8),DEC2BIN(P218,8)),IF(O218="SET",DEC2BIN(P218,8),_xlfn.SWITCH(P218,"RA","0000","RB","0010","RC","0100","RD","0110","RE","1000","RF","1010","RG","1100","RH","1110","")))</f>
        <v/>
      </c>
      <c r="V218" t="str" cm="1">
        <f t="array" ref="V218">IF(O218="","",IF(OR(O218="SET",O218="CJMP",O218="JMP"),"",IF(Q218="","0000",_xlfn.SWITCH(Q218,"RA","0000","RB","0010","RC","0100","RD","0110","RE","1000","RF","1010","RG","1100","RH","1110",""))))</f>
        <v/>
      </c>
      <c r="W218" t="str" cm="1">
        <f t="array" ref="W218">IF(OR(O218="JMP",O218="AJMP"),"1110",IF(R218="","",_xlfn.SWITCH(R218,"RA","0000","RB","0010","RC","0100","RD","0110","RE","1000","RF","1010","RG","1100","RH","1110")))</f>
        <v/>
      </c>
      <c r="X218" t="str">
        <f t="shared" si="45"/>
        <v/>
      </c>
      <c r="Y218" t="str">
        <f t="shared" si="46"/>
        <v>0000</v>
      </c>
    </row>
    <row r="219" spans="1:25" x14ac:dyDescent="0.2">
      <c r="A219">
        <f t="shared" si="47"/>
        <v>213</v>
      </c>
      <c r="N219" t="str">
        <f t="shared" si="41"/>
        <v/>
      </c>
      <c r="O219" t="str">
        <f t="shared" si="42"/>
        <v/>
      </c>
      <c r="P219" t="str">
        <f t="shared" si="43"/>
        <v/>
      </c>
      <c r="Q219" t="str">
        <f t="shared" si="38"/>
        <v/>
      </c>
      <c r="R219" t="str">
        <f t="shared" si="39"/>
        <v/>
      </c>
      <c r="S219" s="3" t="str">
        <f t="shared" si="44"/>
        <v/>
      </c>
      <c r="T219" t="str" cm="1">
        <f t="array" ref="T219">_xlfn.SWITCH(O219,"COM","0000","SUB","0001","ADD","0010","DEC","0011","INC","0100","NOT","0101","AND","0110","ORR","0111","SLT","1000","SRT","1001","MOV","1010","SET","1011","SBT","1100","SGT","1101","JMP","1011","AJMP","1110","CMOV","1110","CJMP","1111","")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9" t="str" cm="1">
        <f t="array" ref="U219">IF(OR(O219="CJMP",O219="JMP",O219="SET"),IF(LEFT(P219,1)=":",DEC2BIN(_xlfn.XLOOKUP(P219,$B$6:$B$303,$A$6:$A$303),8),DEC2BIN(P219,8)),IF(O219="SET",DEC2BIN(P219,8),_xlfn.SWITCH(P219,"RA","0000","RB","0010","RC","0100","RD","0110","RE","1000","RF","1010","RG","1100","RH","1110","")))</f>
        <v/>
      </c>
      <c r="V219" t="str" cm="1">
        <f t="array" ref="V219">IF(O219="","",IF(OR(O219="SET",O219="CJMP",O219="JMP"),"",IF(Q219="","0000",_xlfn.SWITCH(Q219,"RA","0000","RB","0010","RC","0100","RD","0110","RE","1000","RF","1010","RG","1100","RH","1110",""))))</f>
        <v/>
      </c>
      <c r="W219" t="str" cm="1">
        <f t="array" ref="W219">IF(OR(O219="JMP",O219="AJMP"),"1110",IF(R219="","",_xlfn.SWITCH(R219,"RA","0000","RB","0010","RC","0100","RD","0110","RE","1000","RF","1010","RG","1100","RH","1110")))</f>
        <v/>
      </c>
      <c r="X219" t="str">
        <f t="shared" si="45"/>
        <v/>
      </c>
      <c r="Y219" t="str">
        <f t="shared" si="46"/>
        <v>0000</v>
      </c>
    </row>
    <row r="220" spans="1:25" x14ac:dyDescent="0.2">
      <c r="A220">
        <f t="shared" si="47"/>
        <v>214</v>
      </c>
      <c r="N220" t="str">
        <f t="shared" si="41"/>
        <v/>
      </c>
      <c r="O220" t="str">
        <f t="shared" si="42"/>
        <v/>
      </c>
      <c r="P220" t="str">
        <f t="shared" si="43"/>
        <v/>
      </c>
      <c r="Q220" t="str">
        <f t="shared" si="38"/>
        <v/>
      </c>
      <c r="R220" t="str">
        <f t="shared" si="39"/>
        <v/>
      </c>
      <c r="S220" s="3" t="str">
        <f t="shared" si="44"/>
        <v/>
      </c>
      <c r="T220" t="str" cm="1">
        <f t="array" ref="T220">_xlfn.SWITCH(O220,"COM","0000","SUB","0001","ADD","0010","DEC","0011","INC","0100","NOT","0101","AND","0110","ORR","0111","SLT","1000","SRT","1001","MOV","1010","SET","1011","SBT","1100","SGT","1101","JMP","1011","AJMP","1110","CMOV","1110","CJMP","1111","")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0" t="str" cm="1">
        <f t="array" ref="U220">IF(OR(O220="CJMP",O220="JMP",O220="SET"),IF(LEFT(P220,1)=":",DEC2BIN(_xlfn.XLOOKUP(P220,$B$6:$B$303,$A$6:$A$303),8),DEC2BIN(P220,8)),IF(O220="SET",DEC2BIN(P220,8),_xlfn.SWITCH(P220,"RA","0000","RB","0010","RC","0100","RD","0110","RE","1000","RF","1010","RG","1100","RH","1110","")))</f>
        <v/>
      </c>
      <c r="V220" t="str" cm="1">
        <f t="array" ref="V220">IF(O220="","",IF(OR(O220="SET",O220="CJMP",O220="JMP"),"",IF(Q220="","0000",_xlfn.SWITCH(Q220,"RA","0000","RB","0010","RC","0100","RD","0110","RE","1000","RF","1010","RG","1100","RH","1110",""))))</f>
        <v/>
      </c>
      <c r="W220" t="str" cm="1">
        <f t="array" ref="W220">IF(OR(O220="JMP",O220="AJMP"),"1110",IF(R220="","",_xlfn.SWITCH(R220,"RA","0000","RB","0010","RC","0100","RD","0110","RE","1000","RF","1010","RG","1100","RH","1110")))</f>
        <v/>
      </c>
      <c r="X220" t="str">
        <f t="shared" si="45"/>
        <v/>
      </c>
      <c r="Y220" t="str">
        <f t="shared" si="46"/>
        <v>0000</v>
      </c>
    </row>
    <row r="221" spans="1:25" x14ac:dyDescent="0.2">
      <c r="A221">
        <f t="shared" si="47"/>
        <v>215</v>
      </c>
      <c r="N221" t="str">
        <f t="shared" si="41"/>
        <v/>
      </c>
      <c r="O221" t="str">
        <f t="shared" si="42"/>
        <v/>
      </c>
      <c r="P221" t="str">
        <f t="shared" si="43"/>
        <v/>
      </c>
      <c r="Q221" t="str">
        <f t="shared" si="38"/>
        <v/>
      </c>
      <c r="R221" t="str">
        <f t="shared" si="39"/>
        <v/>
      </c>
      <c r="S221" s="3" t="str">
        <f t="shared" si="44"/>
        <v/>
      </c>
      <c r="T221" t="str" cm="1">
        <f t="array" ref="T221">_xlfn.SWITCH(O221,"COM","0000","SUB","0001","ADD","0010","DEC","0011","INC","0100","NOT","0101","AND","0110","ORR","0111","SLT","1000","SRT","1001","MOV","1010","SET","1011","SBT","1100","SGT","1101","JMP","1011","AJMP","1110","CMOV","1110","CJMP","1111","")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1" t="str" cm="1">
        <f t="array" ref="U221">IF(OR(O221="CJMP",O221="JMP",O221="SET"),IF(LEFT(P221,1)=":",DEC2BIN(_xlfn.XLOOKUP(P221,$B$6:$B$303,$A$6:$A$303),8),DEC2BIN(P221,8)),IF(O221="SET",DEC2BIN(P221,8),_xlfn.SWITCH(P221,"RA","0000","RB","0010","RC","0100","RD","0110","RE","1000","RF","1010","RG","1100","RH","1110","")))</f>
        <v/>
      </c>
      <c r="V221" t="str" cm="1">
        <f t="array" ref="V221">IF(O221="","",IF(OR(O221="SET",O221="CJMP",O221="JMP"),"",IF(Q221="","0000",_xlfn.SWITCH(Q221,"RA","0000","RB","0010","RC","0100","RD","0110","RE","1000","RF","1010","RG","1100","RH","1110",""))))</f>
        <v/>
      </c>
      <c r="W221" t="str" cm="1">
        <f t="array" ref="W221">IF(OR(O221="JMP",O221="AJMP"),"1110",IF(R221="","",_xlfn.SWITCH(R221,"RA","0000","RB","0010","RC","0100","RD","0110","RE","1000","RF","1010","RG","1100","RH","1110")))</f>
        <v/>
      </c>
      <c r="X221" t="str">
        <f t="shared" si="45"/>
        <v/>
      </c>
      <c r="Y221" t="str">
        <f t="shared" si="46"/>
        <v>0000</v>
      </c>
    </row>
    <row r="222" spans="1:25" x14ac:dyDescent="0.2">
      <c r="A222">
        <f t="shared" si="47"/>
        <v>216</v>
      </c>
      <c r="N222" t="str">
        <f t="shared" si="41"/>
        <v/>
      </c>
      <c r="O222" t="str">
        <f t="shared" si="42"/>
        <v/>
      </c>
      <c r="P222" t="str">
        <f t="shared" si="43"/>
        <v/>
      </c>
      <c r="Q222" t="str">
        <f t="shared" si="38"/>
        <v/>
      </c>
      <c r="R222" t="str">
        <f t="shared" si="39"/>
        <v/>
      </c>
      <c r="S222" s="3" t="str">
        <f t="shared" si="44"/>
        <v/>
      </c>
      <c r="T222" t="str" cm="1">
        <f t="array" ref="T222">_xlfn.SWITCH(O222,"COM","0000","SUB","0001","ADD","0010","DEC","0011","INC","0100","NOT","0101","AND","0110","ORR","0111","SLT","1000","SRT","1001","MOV","1010","SET","1011","SBT","1100","SGT","1101","JMP","1011","AJMP","1110","CMOV","1110","CJMP","1111","")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2" t="str" cm="1">
        <f t="array" ref="U222">IF(OR(O222="CJMP",O222="JMP",O222="SET"),IF(LEFT(P222,1)=":",DEC2BIN(_xlfn.XLOOKUP(P222,$B$6:$B$303,$A$6:$A$303),8),DEC2BIN(P222,8)),IF(O222="SET",DEC2BIN(P222,8),_xlfn.SWITCH(P222,"RA","0000","RB","0010","RC","0100","RD","0110","RE","1000","RF","1010","RG","1100","RH","1110","")))</f>
        <v/>
      </c>
      <c r="V222" t="str" cm="1">
        <f t="array" ref="V222">IF(O222="","",IF(OR(O222="SET",O222="CJMP",O222="JMP"),"",IF(Q222="","0000",_xlfn.SWITCH(Q222,"RA","0000","RB","0010","RC","0100","RD","0110","RE","1000","RF","1010","RG","1100","RH","1110",""))))</f>
        <v/>
      </c>
      <c r="W222" t="str" cm="1">
        <f t="array" ref="W222">IF(OR(O222="JMP",O222="AJMP"),"1110",IF(R222="","",_xlfn.SWITCH(R222,"RA","0000","RB","0010","RC","0100","RD","0110","RE","1000","RF","1010","RG","1100","RH","1110")))</f>
        <v/>
      </c>
      <c r="X222" t="str">
        <f t="shared" si="45"/>
        <v/>
      </c>
      <c r="Y222" t="str">
        <f t="shared" si="46"/>
        <v>0000</v>
      </c>
    </row>
    <row r="223" spans="1:25" x14ac:dyDescent="0.2">
      <c r="A223">
        <f t="shared" si="47"/>
        <v>217</v>
      </c>
      <c r="N223" t="str">
        <f t="shared" si="41"/>
        <v/>
      </c>
      <c r="O223" t="str">
        <f t="shared" si="42"/>
        <v/>
      </c>
      <c r="P223" t="str">
        <f t="shared" si="43"/>
        <v/>
      </c>
      <c r="Q223" t="str">
        <f t="shared" si="38"/>
        <v/>
      </c>
      <c r="R223" t="str">
        <f t="shared" si="39"/>
        <v/>
      </c>
      <c r="S223" s="3" t="str">
        <f t="shared" si="44"/>
        <v/>
      </c>
      <c r="T223" t="str" cm="1">
        <f t="array" ref="T223">_xlfn.SWITCH(O223,"COM","0000","SUB","0001","ADD","0010","DEC","0011","INC","0100","NOT","0101","AND","0110","ORR","0111","SLT","1000","SRT","1001","MOV","1010","SET","1011","SBT","1100","SGT","1101","JMP","1011","AJMP","1110","CMOV","1110","CJMP","1111","")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3" t="str" cm="1">
        <f t="array" ref="U223">IF(OR(O223="CJMP",O223="JMP",O223="SET"),IF(LEFT(P223,1)=":",DEC2BIN(_xlfn.XLOOKUP(P223,$B$6:$B$303,$A$6:$A$303),8),DEC2BIN(P223,8)),IF(O223="SET",DEC2BIN(P223,8),_xlfn.SWITCH(P223,"RA","0000","RB","0010","RC","0100","RD","0110","RE","1000","RF","1010","RG","1100","RH","1110","")))</f>
        <v/>
      </c>
      <c r="V223" t="str" cm="1">
        <f t="array" ref="V223">IF(O223="","",IF(OR(O223="SET",O223="CJMP",O223="JMP"),"",IF(Q223="","0000",_xlfn.SWITCH(Q223,"RA","0000","RB","0010","RC","0100","RD","0110","RE","1000","RF","1010","RG","1100","RH","1110",""))))</f>
        <v/>
      </c>
      <c r="W223" t="str" cm="1">
        <f t="array" ref="W223">IF(OR(O223="JMP",O223="AJMP"),"1110",IF(R223="","",_xlfn.SWITCH(R223,"RA","0000","RB","0010","RC","0100","RD","0110","RE","1000","RF","1010","RG","1100","RH","1110")))</f>
        <v/>
      </c>
      <c r="X223" t="str">
        <f t="shared" si="45"/>
        <v/>
      </c>
      <c r="Y223" t="str">
        <f t="shared" si="46"/>
        <v>0000</v>
      </c>
    </row>
    <row r="224" spans="1:25" x14ac:dyDescent="0.2">
      <c r="A224">
        <f t="shared" si="47"/>
        <v>218</v>
      </c>
      <c r="N224" t="str">
        <f t="shared" si="41"/>
        <v/>
      </c>
      <c r="O224" t="str">
        <f t="shared" si="42"/>
        <v/>
      </c>
      <c r="P224" t="str">
        <f t="shared" si="43"/>
        <v/>
      </c>
      <c r="Q224" t="str">
        <f t="shared" si="38"/>
        <v/>
      </c>
      <c r="R224" t="str">
        <f t="shared" si="39"/>
        <v/>
      </c>
      <c r="S224" s="3" t="str">
        <f t="shared" si="44"/>
        <v/>
      </c>
      <c r="T224" t="str" cm="1">
        <f t="array" ref="T224">_xlfn.SWITCH(O224,"COM","0000","SUB","0001","ADD","0010","DEC","0011","INC","0100","NOT","0101","AND","0110","ORR","0111","SLT","1000","SRT","1001","MOV","1010","SET","1011","SBT","1100","SGT","1101","JMP","1011","AJMP","1110","CMOV","1110","CJMP","1111","")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4" t="str" cm="1">
        <f t="array" ref="U224">IF(OR(O224="CJMP",O224="JMP",O224="SET"),IF(LEFT(P224,1)=":",DEC2BIN(_xlfn.XLOOKUP(P224,$B$6:$B$303,$A$6:$A$303),8),DEC2BIN(P224,8)),IF(O224="SET",DEC2BIN(P224,8),_xlfn.SWITCH(P224,"RA","0000","RB","0010","RC","0100","RD","0110","RE","1000","RF","1010","RG","1100","RH","1110","")))</f>
        <v/>
      </c>
      <c r="V224" t="str" cm="1">
        <f t="array" ref="V224">IF(O224="","",IF(OR(O224="SET",O224="CJMP",O224="JMP"),"",IF(Q224="","0000",_xlfn.SWITCH(Q224,"RA","0000","RB","0010","RC","0100","RD","0110","RE","1000","RF","1010","RG","1100","RH","1110",""))))</f>
        <v/>
      </c>
      <c r="W224" t="str" cm="1">
        <f t="array" ref="W224">IF(OR(O224="JMP",O224="AJMP"),"1110",IF(R224="","",_xlfn.SWITCH(R224,"RA","0000","RB","0010","RC","0100","RD","0110","RE","1000","RF","1010","RG","1100","RH","1110")))</f>
        <v/>
      </c>
      <c r="X224" t="str">
        <f t="shared" si="45"/>
        <v/>
      </c>
      <c r="Y224" t="str">
        <f t="shared" si="46"/>
        <v>0000</v>
      </c>
    </row>
    <row r="225" spans="1:25" x14ac:dyDescent="0.2">
      <c r="A225">
        <f t="shared" si="47"/>
        <v>219</v>
      </c>
      <c r="N225" t="str">
        <f t="shared" si="41"/>
        <v/>
      </c>
      <c r="O225" t="str">
        <f t="shared" si="42"/>
        <v/>
      </c>
      <c r="P225" t="str">
        <f t="shared" si="43"/>
        <v/>
      </c>
      <c r="Q225" t="str">
        <f t="shared" si="38"/>
        <v/>
      </c>
      <c r="R225" t="str">
        <f t="shared" si="39"/>
        <v/>
      </c>
      <c r="S225" s="3" t="str">
        <f t="shared" si="44"/>
        <v/>
      </c>
      <c r="T225" t="str" cm="1">
        <f t="array" ref="T225">_xlfn.SWITCH(O225,"COM","0000","SUB","0001","ADD","0010","DEC","0011","INC","0100","NOT","0101","AND","0110","ORR","0111","SLT","1000","SRT","1001","MOV","1010","SET","1011","SBT","1100","SGT","1101","JMP","1011","AJMP","1110","CMOV","1110","CJMP","1111","")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5" t="str" cm="1">
        <f t="array" ref="U225">IF(OR(O225="CJMP",O225="JMP",O225="SET"),IF(LEFT(P225,1)=":",DEC2BIN(_xlfn.XLOOKUP(P225,$B$6:$B$303,$A$6:$A$303),8),DEC2BIN(P225,8)),IF(O225="SET",DEC2BIN(P225,8),_xlfn.SWITCH(P225,"RA","0000","RB","0010","RC","0100","RD","0110","RE","1000","RF","1010","RG","1100","RH","1110","")))</f>
        <v/>
      </c>
      <c r="V225" t="str" cm="1">
        <f t="array" ref="V225">IF(O225="","",IF(OR(O225="SET",O225="CJMP",O225="JMP"),"",IF(Q225="","0000",_xlfn.SWITCH(Q225,"RA","0000","RB","0010","RC","0100","RD","0110","RE","1000","RF","1010","RG","1100","RH","1110",""))))</f>
        <v/>
      </c>
      <c r="W225" t="str" cm="1">
        <f t="array" ref="W225">IF(OR(O225="JMP",O225="AJMP"),"1110",IF(R225="","",_xlfn.SWITCH(R225,"RA","0000","RB","0010","RC","0100","RD","0110","RE","1000","RF","1010","RG","1100","RH","1110")))</f>
        <v/>
      </c>
      <c r="X225" t="str">
        <f t="shared" si="45"/>
        <v/>
      </c>
      <c r="Y225" t="str">
        <f t="shared" si="46"/>
        <v>0000</v>
      </c>
    </row>
    <row r="226" spans="1:25" x14ac:dyDescent="0.2">
      <c r="A226">
        <f t="shared" si="47"/>
        <v>220</v>
      </c>
      <c r="N226" t="str">
        <f t="shared" si="41"/>
        <v/>
      </c>
      <c r="O226" t="str">
        <f t="shared" si="42"/>
        <v/>
      </c>
      <c r="P226" t="str">
        <f t="shared" si="43"/>
        <v/>
      </c>
      <c r="Q226" t="str">
        <f t="shared" si="38"/>
        <v/>
      </c>
      <c r="R226" t="str">
        <f t="shared" si="39"/>
        <v/>
      </c>
      <c r="S226" s="3" t="str">
        <f t="shared" si="44"/>
        <v/>
      </c>
      <c r="T226" t="str" cm="1">
        <f t="array" ref="T226">_xlfn.SWITCH(O226,"COM","0000","SUB","0001","ADD","0010","DEC","0011","INC","0100","NOT","0101","AND","0110","ORR","0111","SLT","1000","SRT","1001","MOV","1010","SET","1011","SBT","1100","SGT","1101","JMP","1011","AJMP","1110","CMOV","1110","CJMP","1111","")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6" t="str" cm="1">
        <f t="array" ref="U226">IF(OR(O226="CJMP",O226="JMP",O226="SET"),IF(LEFT(P226,1)=":",DEC2BIN(_xlfn.XLOOKUP(P226,$B$6:$B$303,$A$6:$A$303),8),DEC2BIN(P226,8)),IF(O226="SET",DEC2BIN(P226,8),_xlfn.SWITCH(P226,"RA","0000","RB","0010","RC","0100","RD","0110","RE","1000","RF","1010","RG","1100","RH","1110","")))</f>
        <v/>
      </c>
      <c r="V226" t="str" cm="1">
        <f t="array" ref="V226">IF(O226="","",IF(OR(O226="SET",O226="CJMP",O226="JMP"),"",IF(Q226="","0000",_xlfn.SWITCH(Q226,"RA","0000","RB","0010","RC","0100","RD","0110","RE","1000","RF","1010","RG","1100","RH","1110",""))))</f>
        <v/>
      </c>
      <c r="W226" t="str" cm="1">
        <f t="array" ref="W226">IF(OR(O226="JMP",O226="AJMP"),"1110",IF(R226="","",_xlfn.SWITCH(R226,"RA","0000","RB","0010","RC","0100","RD","0110","RE","1000","RF","1010","RG","1100","RH","1110")))</f>
        <v/>
      </c>
      <c r="X226" t="str">
        <f t="shared" si="45"/>
        <v/>
      </c>
      <c r="Y226" t="str">
        <f t="shared" si="46"/>
        <v>0000</v>
      </c>
    </row>
    <row r="227" spans="1:25" x14ac:dyDescent="0.2">
      <c r="A227">
        <f t="shared" si="47"/>
        <v>221</v>
      </c>
      <c r="N227" t="str">
        <f t="shared" si="41"/>
        <v/>
      </c>
      <c r="O227" t="str">
        <f t="shared" si="42"/>
        <v/>
      </c>
      <c r="P227" t="str">
        <f t="shared" si="43"/>
        <v/>
      </c>
      <c r="Q227" t="str">
        <f t="shared" si="38"/>
        <v/>
      </c>
      <c r="R227" t="str">
        <f t="shared" si="39"/>
        <v/>
      </c>
      <c r="S227" s="3" t="str">
        <f t="shared" si="44"/>
        <v/>
      </c>
      <c r="T227" t="str" cm="1">
        <f t="array" ref="T227">_xlfn.SWITCH(O227,"COM","0000","SUB","0001","ADD","0010","DEC","0011","INC","0100","NOT","0101","AND","0110","ORR","0111","SLT","1000","SRT","1001","MOV","1010","SET","1011","SBT","1100","SGT","1101","JMP","1011","AJMP","1110","CMOV","1110","CJMP","1111","")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7" t="str" cm="1">
        <f t="array" ref="U227">IF(OR(O227="CJMP",O227="JMP",O227="SET"),IF(LEFT(P227,1)=":",DEC2BIN(_xlfn.XLOOKUP(P227,$B$6:$B$303,$A$6:$A$303),8),DEC2BIN(P227,8)),IF(O227="SET",DEC2BIN(P227,8),_xlfn.SWITCH(P227,"RA","0000","RB","0010","RC","0100","RD","0110","RE","1000","RF","1010","RG","1100","RH","1110","")))</f>
        <v/>
      </c>
      <c r="V227" t="str" cm="1">
        <f t="array" ref="V227">IF(O227="","",IF(OR(O227="SET",O227="CJMP",O227="JMP"),"",IF(Q227="","0000",_xlfn.SWITCH(Q227,"RA","0000","RB","0010","RC","0100","RD","0110","RE","1000","RF","1010","RG","1100","RH","1110",""))))</f>
        <v/>
      </c>
      <c r="W227" t="str" cm="1">
        <f t="array" ref="W227">IF(OR(O227="JMP",O227="AJMP"),"1110",IF(R227="","",_xlfn.SWITCH(R227,"RA","0000","RB","0010","RC","0100","RD","0110","RE","1000","RF","1010","RG","1100","RH","1110")))</f>
        <v/>
      </c>
      <c r="X227" t="str">
        <f t="shared" si="45"/>
        <v/>
      </c>
      <c r="Y227" t="str">
        <f t="shared" si="46"/>
        <v>0000</v>
      </c>
    </row>
    <row r="228" spans="1:25" x14ac:dyDescent="0.2">
      <c r="A228">
        <f t="shared" si="47"/>
        <v>222</v>
      </c>
      <c r="N228" t="str">
        <f t="shared" si="41"/>
        <v/>
      </c>
      <c r="O228" t="str">
        <f t="shared" si="42"/>
        <v/>
      </c>
      <c r="P228" t="str">
        <f t="shared" si="43"/>
        <v/>
      </c>
      <c r="Q228" t="str">
        <f t="shared" si="38"/>
        <v/>
      </c>
      <c r="R228" t="str">
        <f t="shared" si="39"/>
        <v/>
      </c>
      <c r="S228" s="3" t="str">
        <f t="shared" si="44"/>
        <v/>
      </c>
      <c r="T228" t="str" cm="1">
        <f t="array" ref="T228">_xlfn.SWITCH(O228,"COM","0000","SUB","0001","ADD","0010","DEC","0011","INC","0100","NOT","0101","AND","0110","ORR","0111","SLT","1000","SRT","1001","MOV","1010","SET","1011","SBT","1100","SGT","1101","JMP","1011","AJMP","1110","CMOV","1110","CJMP","1111","")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8" t="str" cm="1">
        <f t="array" ref="U228">IF(OR(O228="CJMP",O228="JMP",O228="SET"),IF(LEFT(P228,1)=":",DEC2BIN(_xlfn.XLOOKUP(P228,$B$6:$B$303,$A$6:$A$303),8),DEC2BIN(P228,8)),IF(O228="SET",DEC2BIN(P228,8),_xlfn.SWITCH(P228,"RA","0000","RB","0010","RC","0100","RD","0110","RE","1000","RF","1010","RG","1100","RH","1110","")))</f>
        <v/>
      </c>
      <c r="V228" t="str" cm="1">
        <f t="array" ref="V228">IF(O228="","",IF(OR(O228="SET",O228="CJMP",O228="JMP"),"",IF(Q228="","0000",_xlfn.SWITCH(Q228,"RA","0000","RB","0010","RC","0100","RD","0110","RE","1000","RF","1010","RG","1100","RH","1110",""))))</f>
        <v/>
      </c>
      <c r="W228" t="str" cm="1">
        <f t="array" ref="W228">IF(OR(O228="JMP",O228="AJMP"),"1110",IF(R228="","",_xlfn.SWITCH(R228,"RA","0000","RB","0010","RC","0100","RD","0110","RE","1000","RF","1010","RG","1100","RH","1110")))</f>
        <v/>
      </c>
      <c r="X228" t="str">
        <f t="shared" si="45"/>
        <v/>
      </c>
      <c r="Y228" t="str">
        <f t="shared" si="46"/>
        <v>0000</v>
      </c>
    </row>
    <row r="229" spans="1:25" x14ac:dyDescent="0.2">
      <c r="A229">
        <f t="shared" si="47"/>
        <v>223</v>
      </c>
      <c r="N229" t="str">
        <f t="shared" si="41"/>
        <v/>
      </c>
      <c r="O229" t="str">
        <f t="shared" si="42"/>
        <v/>
      </c>
      <c r="P229" t="str">
        <f t="shared" si="43"/>
        <v/>
      </c>
      <c r="Q229" t="str">
        <f t="shared" si="38"/>
        <v/>
      </c>
      <c r="R229" t="str">
        <f t="shared" si="39"/>
        <v/>
      </c>
      <c r="S229" s="3" t="str">
        <f t="shared" si="44"/>
        <v/>
      </c>
      <c r="T229" t="str" cm="1">
        <f t="array" ref="T229">_xlfn.SWITCH(O229,"COM","0000","SUB","0001","ADD","0010","DEC","0011","INC","0100","NOT","0101","AND","0110","ORR","0111","SLT","1000","SRT","1001","MOV","1010","SET","1011","SBT","1100","SGT","1101","JMP","1011","AJMP","1110","CMOV","1110","CJMP","1111","")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9" t="str" cm="1">
        <f t="array" ref="U229">IF(OR(O229="CJMP",O229="JMP",O229="SET"),IF(LEFT(P229,1)=":",DEC2BIN(_xlfn.XLOOKUP(P229,$B$6:$B$303,$A$6:$A$303),8),DEC2BIN(P229,8)),IF(O229="SET",DEC2BIN(P229,8),_xlfn.SWITCH(P229,"RA","0000","RB","0010","RC","0100","RD","0110","RE","1000","RF","1010","RG","1100","RH","1110","")))</f>
        <v/>
      </c>
      <c r="V229" t="str" cm="1">
        <f t="array" ref="V229">IF(O229="","",IF(OR(O229="SET",O229="CJMP",O229="JMP"),"",IF(Q229="","0000",_xlfn.SWITCH(Q229,"RA","0000","RB","0010","RC","0100","RD","0110","RE","1000","RF","1010","RG","1100","RH","1110",""))))</f>
        <v/>
      </c>
      <c r="W229" t="str" cm="1">
        <f t="array" ref="W229">IF(OR(O229="JMP",O229="AJMP"),"1110",IF(R229="","",_xlfn.SWITCH(R229,"RA","0000","RB","0010","RC","0100","RD","0110","RE","1000","RF","1010","RG","1100","RH","1110")))</f>
        <v/>
      </c>
      <c r="X229" t="str">
        <f t="shared" si="45"/>
        <v/>
      </c>
      <c r="Y229" t="str">
        <f t="shared" si="46"/>
        <v>0000</v>
      </c>
    </row>
    <row r="230" spans="1:25" x14ac:dyDescent="0.2">
      <c r="A230">
        <f t="shared" si="47"/>
        <v>224</v>
      </c>
      <c r="N230" t="str">
        <f t="shared" si="41"/>
        <v/>
      </c>
      <c r="O230" t="str">
        <f t="shared" si="42"/>
        <v/>
      </c>
      <c r="P230" t="str">
        <f t="shared" si="43"/>
        <v/>
      </c>
      <c r="Q230" t="str">
        <f t="shared" si="38"/>
        <v/>
      </c>
      <c r="R230" t="str">
        <f t="shared" si="39"/>
        <v/>
      </c>
      <c r="S230" s="3" t="str">
        <f t="shared" si="44"/>
        <v/>
      </c>
      <c r="T230" t="str" cm="1">
        <f t="array" ref="T230">_xlfn.SWITCH(O230,"COM","0000","SUB","0001","ADD","0010","DEC","0011","INC","0100","NOT","0101","AND","0110","ORR","0111","SLT","1000","SRT","1001","MOV","1010","SET","1011","SBT","1100","SGT","1101","JMP","1011","AJMP","1110","CMOV","1110","CJMP","1111","")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0" t="str" cm="1">
        <f t="array" ref="U230">IF(OR(O230="CJMP",O230="JMP",O230="SET"),IF(LEFT(P230,1)=":",DEC2BIN(_xlfn.XLOOKUP(P230,$B$6:$B$303,$A$6:$A$303),8),DEC2BIN(P230,8)),IF(O230="SET",DEC2BIN(P230,8),_xlfn.SWITCH(P230,"RA","0000","RB","0010","RC","0100","RD","0110","RE","1000","RF","1010","RG","1100","RH","1110","")))</f>
        <v/>
      </c>
      <c r="V230" t="str" cm="1">
        <f t="array" ref="V230">IF(O230="","",IF(OR(O230="SET",O230="CJMP",O230="JMP"),"",IF(Q230="","0000",_xlfn.SWITCH(Q230,"RA","0000","RB","0010","RC","0100","RD","0110","RE","1000","RF","1010","RG","1100","RH","1110",""))))</f>
        <v/>
      </c>
      <c r="W230" t="str" cm="1">
        <f t="array" ref="W230">IF(OR(O230="JMP",O230="AJMP"),"1110",IF(R230="","",_xlfn.SWITCH(R230,"RA","0000","RB","0010","RC","0100","RD","0110","RE","1000","RF","1010","RG","1100","RH","1110")))</f>
        <v/>
      </c>
      <c r="X230" t="str">
        <f t="shared" si="45"/>
        <v/>
      </c>
      <c r="Y230" t="str">
        <f t="shared" si="46"/>
        <v>0000</v>
      </c>
    </row>
    <row r="231" spans="1:25" x14ac:dyDescent="0.2">
      <c r="A231">
        <f t="shared" si="47"/>
        <v>225</v>
      </c>
      <c r="N231" t="str">
        <f t="shared" si="41"/>
        <v/>
      </c>
      <c r="O231" t="str">
        <f t="shared" si="42"/>
        <v/>
      </c>
      <c r="P231" t="str">
        <f t="shared" si="43"/>
        <v/>
      </c>
      <c r="Q231" t="str">
        <f t="shared" si="38"/>
        <v/>
      </c>
      <c r="R231" t="str">
        <f t="shared" si="39"/>
        <v/>
      </c>
      <c r="S231" s="3" t="str">
        <f t="shared" si="44"/>
        <v/>
      </c>
      <c r="T231" t="str" cm="1">
        <f t="array" ref="T231">_xlfn.SWITCH(O231,"COM","0000","SUB","0001","ADD","0010","DEC","0011","INC","0100","NOT","0101","AND","0110","ORR","0111","SLT","1000","SRT","1001","MOV","1010","SET","1011","SBT","1100","SGT","1101","JMP","1011","AJMP","1110","CMOV","1110","CJMP","1111","")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1" t="str" cm="1">
        <f t="array" ref="U231">IF(OR(O231="CJMP",O231="JMP",O231="SET"),IF(LEFT(P231,1)=":",DEC2BIN(_xlfn.XLOOKUP(P231,$B$6:$B$303,$A$6:$A$303),8),DEC2BIN(P231,8)),IF(O231="SET",DEC2BIN(P231,8),_xlfn.SWITCH(P231,"RA","0000","RB","0010","RC","0100","RD","0110","RE","1000","RF","1010","RG","1100","RH","1110","")))</f>
        <v/>
      </c>
      <c r="V231" t="str" cm="1">
        <f t="array" ref="V231">IF(O231="","",IF(OR(O231="SET",O231="CJMP",O231="JMP"),"",IF(Q231="","0000",_xlfn.SWITCH(Q231,"RA","0000","RB","0010","RC","0100","RD","0110","RE","1000","RF","1010","RG","1100","RH","1110",""))))</f>
        <v/>
      </c>
      <c r="W231" t="str" cm="1">
        <f t="array" ref="W231">IF(OR(O231="JMP",O231="AJMP"),"1110",IF(R231="","",_xlfn.SWITCH(R231,"RA","0000","RB","0010","RC","0100","RD","0110","RE","1000","RF","1010","RG","1100","RH","1110")))</f>
        <v/>
      </c>
      <c r="X231" t="str">
        <f t="shared" si="45"/>
        <v/>
      </c>
      <c r="Y231" t="str">
        <f t="shared" si="46"/>
        <v>0000</v>
      </c>
    </row>
    <row r="232" spans="1:25" x14ac:dyDescent="0.2">
      <c r="A232">
        <f t="shared" si="47"/>
        <v>226</v>
      </c>
      <c r="N232" t="str">
        <f t="shared" si="41"/>
        <v/>
      </c>
      <c r="O232" t="str">
        <f t="shared" si="42"/>
        <v/>
      </c>
      <c r="P232" t="str">
        <f t="shared" si="43"/>
        <v/>
      </c>
      <c r="Q232" t="str">
        <f t="shared" si="38"/>
        <v/>
      </c>
      <c r="R232" t="str">
        <f t="shared" si="39"/>
        <v/>
      </c>
      <c r="S232" s="3" t="str">
        <f t="shared" si="44"/>
        <v/>
      </c>
      <c r="T232" t="str" cm="1">
        <f t="array" ref="T232">_xlfn.SWITCH(O232,"COM","0000","SUB","0001","ADD","0010","DEC","0011","INC","0100","NOT","0101","AND","0110","ORR","0111","SLT","1000","SRT","1001","MOV","1010","SET","1011","SBT","1100","SGT","1101","JMP","1011","AJMP","1110","CMOV","1110","CJMP","1111","")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2" t="str" cm="1">
        <f t="array" ref="U232">IF(OR(O232="CJMP",O232="JMP",O232="SET"),IF(LEFT(P232,1)=":",DEC2BIN(_xlfn.XLOOKUP(P232,$B$6:$B$303,$A$6:$A$303),8),DEC2BIN(P232,8)),IF(O232="SET",DEC2BIN(P232,8),_xlfn.SWITCH(P232,"RA","0000","RB","0010","RC","0100","RD","0110","RE","1000","RF","1010","RG","1100","RH","1110","")))</f>
        <v/>
      </c>
      <c r="V232" t="str" cm="1">
        <f t="array" ref="V232">IF(O232="","",IF(OR(O232="SET",O232="CJMP",O232="JMP"),"",IF(Q232="","0000",_xlfn.SWITCH(Q232,"RA","0000","RB","0010","RC","0100","RD","0110","RE","1000","RF","1010","RG","1100","RH","1110",""))))</f>
        <v/>
      </c>
      <c r="W232" t="str" cm="1">
        <f t="array" ref="W232">IF(OR(O232="JMP",O232="AJMP"),"1110",IF(R232="","",_xlfn.SWITCH(R232,"RA","0000","RB","0010","RC","0100","RD","0110","RE","1000","RF","1010","RG","1100","RH","1110")))</f>
        <v/>
      </c>
      <c r="X232" t="str">
        <f t="shared" si="45"/>
        <v/>
      </c>
      <c r="Y232" t="str">
        <f t="shared" si="46"/>
        <v>0000</v>
      </c>
    </row>
    <row r="233" spans="1:25" x14ac:dyDescent="0.2">
      <c r="A233">
        <f t="shared" si="47"/>
        <v>227</v>
      </c>
      <c r="N233" t="str">
        <f t="shared" si="41"/>
        <v/>
      </c>
      <c r="O233" t="str">
        <f t="shared" si="42"/>
        <v/>
      </c>
      <c r="P233" t="str">
        <f t="shared" si="43"/>
        <v/>
      </c>
      <c r="Q233" t="str">
        <f t="shared" si="38"/>
        <v/>
      </c>
      <c r="R233" t="str">
        <f t="shared" si="39"/>
        <v/>
      </c>
      <c r="S233" s="3" t="str">
        <f t="shared" si="44"/>
        <v/>
      </c>
      <c r="T233" t="str" cm="1">
        <f t="array" ref="T233">_xlfn.SWITCH(O233,"COM","0000","SUB","0001","ADD","0010","DEC","0011","INC","0100","NOT","0101","AND","0110","ORR","0111","SLT","1000","SRT","1001","MOV","1010","SET","1011","SBT","1100","SGT","1101","JMP","1011","AJMP","1110","CMOV","1110","CJMP","1111","")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3" t="str" cm="1">
        <f t="array" ref="U233">IF(OR(O233="CJMP",O233="JMP",O233="SET"),IF(LEFT(P233,1)=":",DEC2BIN(_xlfn.XLOOKUP(P233,$B$6:$B$303,$A$6:$A$303),8),DEC2BIN(P233,8)),IF(O233="SET",DEC2BIN(P233,8),_xlfn.SWITCH(P233,"RA","0000","RB","0010","RC","0100","RD","0110","RE","1000","RF","1010","RG","1100","RH","1110","")))</f>
        <v/>
      </c>
      <c r="V233" t="str" cm="1">
        <f t="array" ref="V233">IF(O233="","",IF(OR(O233="SET",O233="CJMP",O233="JMP"),"",IF(Q233="","0000",_xlfn.SWITCH(Q233,"RA","0000","RB","0010","RC","0100","RD","0110","RE","1000","RF","1010","RG","1100","RH","1110",""))))</f>
        <v/>
      </c>
      <c r="W233" t="str" cm="1">
        <f t="array" ref="W233">IF(OR(O233="JMP",O233="AJMP"),"1110",IF(R233="","",_xlfn.SWITCH(R233,"RA","0000","RB","0010","RC","0100","RD","0110","RE","1000","RF","1010","RG","1100","RH","1110")))</f>
        <v/>
      </c>
      <c r="X233" t="str">
        <f t="shared" si="45"/>
        <v/>
      </c>
      <c r="Y233" t="str">
        <f t="shared" si="46"/>
        <v>0000</v>
      </c>
    </row>
    <row r="234" spans="1:25" x14ac:dyDescent="0.2">
      <c r="A234">
        <f t="shared" si="47"/>
        <v>228</v>
      </c>
      <c r="N234" t="str">
        <f t="shared" si="41"/>
        <v/>
      </c>
      <c r="O234" t="str">
        <f t="shared" si="42"/>
        <v/>
      </c>
      <c r="P234" t="str">
        <f t="shared" si="43"/>
        <v/>
      </c>
      <c r="Q234" t="str">
        <f t="shared" si="38"/>
        <v/>
      </c>
      <c r="R234" t="str">
        <f t="shared" si="39"/>
        <v/>
      </c>
      <c r="S234" s="3" t="str">
        <f t="shared" si="44"/>
        <v/>
      </c>
      <c r="T234" t="str" cm="1">
        <f t="array" ref="T234">_xlfn.SWITCH(O234,"COM","0000","SUB","0001","ADD","0010","DEC","0011","INC","0100","NOT","0101","AND","0110","ORR","0111","SLT","1000","SRT","1001","MOV","1010","SET","1011","SBT","1100","SGT","1101","JMP","1011","AJMP","1110","CMOV","1110","CJMP","1111","")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4" t="str" cm="1">
        <f t="array" ref="U234">IF(OR(O234="CJMP",O234="JMP",O234="SET"),IF(LEFT(P234,1)=":",DEC2BIN(_xlfn.XLOOKUP(P234,$B$6:$B$303,$A$6:$A$303),8),DEC2BIN(P234,8)),IF(O234="SET",DEC2BIN(P234,8),_xlfn.SWITCH(P234,"RA","0000","RB","0010","RC","0100","RD","0110","RE","1000","RF","1010","RG","1100","RH","1110","")))</f>
        <v/>
      </c>
      <c r="V234" t="str" cm="1">
        <f t="array" ref="V234">IF(O234="","",IF(OR(O234="SET",O234="CJMP",O234="JMP"),"",IF(Q234="","0000",_xlfn.SWITCH(Q234,"RA","0000","RB","0010","RC","0100","RD","0110","RE","1000","RF","1010","RG","1100","RH","1110",""))))</f>
        <v/>
      </c>
      <c r="W234" t="str" cm="1">
        <f t="array" ref="W234">IF(OR(O234="JMP",O234="AJMP"),"1110",IF(R234="","",_xlfn.SWITCH(R234,"RA","0000","RB","0010","RC","0100","RD","0110","RE","1000","RF","1010","RG","1100","RH","1110")))</f>
        <v/>
      </c>
      <c r="X234" t="str">
        <f t="shared" si="45"/>
        <v/>
      </c>
      <c r="Y234" t="str">
        <f t="shared" si="46"/>
        <v>0000</v>
      </c>
    </row>
    <row r="235" spans="1:25" x14ac:dyDescent="0.2">
      <c r="A235">
        <f t="shared" si="47"/>
        <v>229</v>
      </c>
      <c r="N235" t="str">
        <f t="shared" si="41"/>
        <v/>
      </c>
      <c r="O235" t="str">
        <f t="shared" si="42"/>
        <v/>
      </c>
      <c r="P235" t="str">
        <f t="shared" si="43"/>
        <v/>
      </c>
      <c r="Q235" t="str">
        <f t="shared" si="38"/>
        <v/>
      </c>
      <c r="R235" t="str">
        <f t="shared" si="39"/>
        <v/>
      </c>
      <c r="S235" s="3" t="str">
        <f t="shared" si="44"/>
        <v/>
      </c>
      <c r="T235" t="str" cm="1">
        <f t="array" ref="T235">_xlfn.SWITCH(O235,"COM","0000","SUB","0001","ADD","0010","DEC","0011","INC","0100","NOT","0101","AND","0110","ORR","0111","SLT","1000","SRT","1001","MOV","1010","SET","1011","SBT","1100","SGT","1101","JMP","1011","AJMP","1110","CMOV","1110","CJMP","1111","")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5" t="str" cm="1">
        <f t="array" ref="U235">IF(OR(O235="CJMP",O235="JMP",O235="SET"),IF(LEFT(P235,1)=":",DEC2BIN(_xlfn.XLOOKUP(P235,$B$6:$B$303,$A$6:$A$303),8),DEC2BIN(P235,8)),IF(O235="SET",DEC2BIN(P235,8),_xlfn.SWITCH(P235,"RA","0000","RB","0010","RC","0100","RD","0110","RE","1000","RF","1010","RG","1100","RH","1110","")))</f>
        <v/>
      </c>
      <c r="V235" t="str" cm="1">
        <f t="array" ref="V235">IF(O235="","",IF(OR(O235="SET",O235="CJMP",O235="JMP"),"",IF(Q235="","0000",_xlfn.SWITCH(Q235,"RA","0000","RB","0010","RC","0100","RD","0110","RE","1000","RF","1010","RG","1100","RH","1110",""))))</f>
        <v/>
      </c>
      <c r="W235" t="str" cm="1">
        <f t="array" ref="W235">IF(OR(O235="JMP",O235="AJMP"),"1110",IF(R235="","",_xlfn.SWITCH(R235,"RA","0000","RB","0010","RC","0100","RD","0110","RE","1000","RF","1010","RG","1100","RH","1110")))</f>
        <v/>
      </c>
      <c r="X235" t="str">
        <f t="shared" si="45"/>
        <v/>
      </c>
      <c r="Y235" t="str">
        <f t="shared" si="46"/>
        <v>0000</v>
      </c>
    </row>
    <row r="236" spans="1:25" x14ac:dyDescent="0.2">
      <c r="A236">
        <f t="shared" si="47"/>
        <v>230</v>
      </c>
      <c r="N236" t="str">
        <f t="shared" si="41"/>
        <v/>
      </c>
      <c r="O236" t="str">
        <f t="shared" si="42"/>
        <v/>
      </c>
      <c r="P236" t="str">
        <f t="shared" si="43"/>
        <v/>
      </c>
      <c r="Q236" t="str">
        <f t="shared" si="38"/>
        <v/>
      </c>
      <c r="R236" t="str">
        <f t="shared" si="39"/>
        <v/>
      </c>
      <c r="S236" s="3" t="str">
        <f t="shared" si="44"/>
        <v/>
      </c>
      <c r="T236" t="str" cm="1">
        <f t="array" ref="T236">_xlfn.SWITCH(O236,"COM","0000","SUB","0001","ADD","0010","DEC","0011","INC","0100","NOT","0101","AND","0110","ORR","0111","SLT","1000","SRT","1001","MOV","1010","SET","1011","SBT","1100","SGT","1101","JMP","1011","AJMP","1110","CMOV","1110","CJMP","1111","")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6" t="str" cm="1">
        <f t="array" ref="U236">IF(OR(O236="CJMP",O236="JMP",O236="SET"),IF(LEFT(P236,1)=":",DEC2BIN(_xlfn.XLOOKUP(P236,$B$6:$B$303,$A$6:$A$303),8),DEC2BIN(P236,8)),IF(O236="SET",DEC2BIN(P236,8),_xlfn.SWITCH(P236,"RA","0000","RB","0010","RC","0100","RD","0110","RE","1000","RF","1010","RG","1100","RH","1110","")))</f>
        <v/>
      </c>
      <c r="V236" t="str" cm="1">
        <f t="array" ref="V236">IF(O236="","",IF(OR(O236="SET",O236="CJMP",O236="JMP"),"",IF(Q236="","0000",_xlfn.SWITCH(Q236,"RA","0000","RB","0010","RC","0100","RD","0110","RE","1000","RF","1010","RG","1100","RH","1110",""))))</f>
        <v/>
      </c>
      <c r="W236" t="str" cm="1">
        <f t="array" ref="W236">IF(OR(O236="JMP",O236="AJMP"),"1110",IF(R236="","",_xlfn.SWITCH(R236,"RA","0000","RB","0010","RC","0100","RD","0110","RE","1000","RF","1010","RG","1100","RH","1110")))</f>
        <v/>
      </c>
      <c r="X236" t="str">
        <f t="shared" si="45"/>
        <v/>
      </c>
      <c r="Y236" t="str">
        <f t="shared" si="46"/>
        <v>0000</v>
      </c>
    </row>
    <row r="237" spans="1:25" x14ac:dyDescent="0.2">
      <c r="A237">
        <f t="shared" si="47"/>
        <v>231</v>
      </c>
      <c r="N237" t="str">
        <f t="shared" si="41"/>
        <v/>
      </c>
      <c r="O237" t="str">
        <f t="shared" si="42"/>
        <v/>
      </c>
      <c r="P237" t="str">
        <f t="shared" si="43"/>
        <v/>
      </c>
      <c r="Q237" t="str">
        <f t="shared" si="38"/>
        <v/>
      </c>
      <c r="R237" t="str">
        <f t="shared" si="39"/>
        <v/>
      </c>
      <c r="S237" s="3" t="str">
        <f t="shared" si="44"/>
        <v/>
      </c>
      <c r="T237" t="str" cm="1">
        <f t="array" ref="T237">_xlfn.SWITCH(O237,"COM","0000","SUB","0001","ADD","0010","DEC","0011","INC","0100","NOT","0101","AND","0110","ORR","0111","SLT","1000","SRT","1001","MOV","1010","SET","1011","SBT","1100","SGT","1101","JMP","1011","AJMP","1110","CMOV","1110","CJMP","1111","")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7" t="str" cm="1">
        <f t="array" ref="U237">IF(OR(O237="CJMP",O237="JMP",O237="SET"),IF(LEFT(P237,1)=":",DEC2BIN(_xlfn.XLOOKUP(P237,$B$6:$B$303,$A$6:$A$303),8),DEC2BIN(P237,8)),IF(O237="SET",DEC2BIN(P237,8),_xlfn.SWITCH(P237,"RA","0000","RB","0010","RC","0100","RD","0110","RE","1000","RF","1010","RG","1100","RH","1110","")))</f>
        <v/>
      </c>
      <c r="V237" t="str" cm="1">
        <f t="array" ref="V237">IF(O237="","",IF(OR(O237="SET",O237="CJMP",O237="JMP"),"",IF(Q237="","0000",_xlfn.SWITCH(Q237,"RA","0000","RB","0010","RC","0100","RD","0110","RE","1000","RF","1010","RG","1100","RH","1110",""))))</f>
        <v/>
      </c>
      <c r="W237" t="str" cm="1">
        <f t="array" ref="W237">IF(OR(O237="JMP",O237="AJMP"),"1110",IF(R237="","",_xlfn.SWITCH(R237,"RA","0000","RB","0010","RC","0100","RD","0110","RE","1000","RF","1010","RG","1100","RH","1110")))</f>
        <v/>
      </c>
      <c r="X237" t="str">
        <f t="shared" si="45"/>
        <v/>
      </c>
      <c r="Y237" t="str">
        <f t="shared" si="46"/>
        <v>0000</v>
      </c>
    </row>
    <row r="238" spans="1:25" x14ac:dyDescent="0.2">
      <c r="A238">
        <f t="shared" si="47"/>
        <v>232</v>
      </c>
      <c r="N238" t="str">
        <f t="shared" si="41"/>
        <v/>
      </c>
      <c r="O238" t="str">
        <f t="shared" si="42"/>
        <v/>
      </c>
      <c r="P238" t="str">
        <f t="shared" si="43"/>
        <v/>
      </c>
      <c r="Q238" t="str">
        <f t="shared" si="38"/>
        <v/>
      </c>
      <c r="R238" t="str">
        <f t="shared" si="39"/>
        <v/>
      </c>
      <c r="S238" s="3" t="str">
        <f t="shared" si="44"/>
        <v/>
      </c>
      <c r="T238" t="str" cm="1">
        <f t="array" ref="T238">_xlfn.SWITCH(O238,"COM","0000","SUB","0001","ADD","0010","DEC","0011","INC","0100","NOT","0101","AND","0110","ORR","0111","SLT","1000","SRT","1001","MOV","1010","SET","1011","SBT","1100","SGT","1101","JMP","1011","AJMP","1110","CMOV","1110","CJMP","1111","")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8" t="str" cm="1">
        <f t="array" ref="U238">IF(OR(O238="CJMP",O238="JMP",O238="SET"),IF(LEFT(P238,1)=":",DEC2BIN(_xlfn.XLOOKUP(P238,$B$6:$B$303,$A$6:$A$303),8),DEC2BIN(P238,8)),IF(O238="SET",DEC2BIN(P238,8),_xlfn.SWITCH(P238,"RA","0000","RB","0010","RC","0100","RD","0110","RE","1000","RF","1010","RG","1100","RH","1110","")))</f>
        <v/>
      </c>
      <c r="V238" t="str" cm="1">
        <f t="array" ref="V238">IF(O238="","",IF(OR(O238="SET",O238="CJMP",O238="JMP"),"",IF(Q238="","0000",_xlfn.SWITCH(Q238,"RA","0000","RB","0010","RC","0100","RD","0110","RE","1000","RF","1010","RG","1100","RH","1110",""))))</f>
        <v/>
      </c>
      <c r="W238" t="str" cm="1">
        <f t="array" ref="W238">IF(OR(O238="JMP",O238="AJMP"),"1110",IF(R238="","",_xlfn.SWITCH(R238,"RA","0000","RB","0010","RC","0100","RD","0110","RE","1000","RF","1010","RG","1100","RH","1110")))</f>
        <v/>
      </c>
      <c r="X238" t="str">
        <f t="shared" si="45"/>
        <v/>
      </c>
      <c r="Y238" t="str">
        <f t="shared" si="46"/>
        <v>0000</v>
      </c>
    </row>
    <row r="239" spans="1:25" x14ac:dyDescent="0.2">
      <c r="A239">
        <f t="shared" si="47"/>
        <v>233</v>
      </c>
      <c r="N239" t="str">
        <f t="shared" si="41"/>
        <v/>
      </c>
      <c r="O239" t="str">
        <f t="shared" si="42"/>
        <v/>
      </c>
      <c r="P239" t="str">
        <f t="shared" si="43"/>
        <v/>
      </c>
      <c r="Q239" t="str">
        <f t="shared" si="38"/>
        <v/>
      </c>
      <c r="R239" t="str">
        <f t="shared" si="39"/>
        <v/>
      </c>
      <c r="S239" s="3" t="str">
        <f t="shared" si="44"/>
        <v/>
      </c>
      <c r="T239" t="str" cm="1">
        <f t="array" ref="T239">_xlfn.SWITCH(O239,"COM","0000","SUB","0001","ADD","0010","DEC","0011","INC","0100","NOT","0101","AND","0110","ORR","0111","SLT","1000","SRT","1001","MOV","1010","SET","1011","SBT","1100","SGT","1101","JMP","1011","AJMP","1110","CMOV","1110","CJMP","1111","")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9" t="str" cm="1">
        <f t="array" ref="U239">IF(OR(O239="CJMP",O239="JMP",O239="SET"),IF(LEFT(P239,1)=":",DEC2BIN(_xlfn.XLOOKUP(P239,$B$6:$B$303,$A$6:$A$303),8),DEC2BIN(P239,8)),IF(O239="SET",DEC2BIN(P239,8),_xlfn.SWITCH(P239,"RA","0000","RB","0010","RC","0100","RD","0110","RE","1000","RF","1010","RG","1100","RH","1110","")))</f>
        <v/>
      </c>
      <c r="V239" t="str" cm="1">
        <f t="array" ref="V239">IF(O239="","",IF(OR(O239="SET",O239="CJMP",O239="JMP"),"",IF(Q239="","0000",_xlfn.SWITCH(Q239,"RA","0000","RB","0010","RC","0100","RD","0110","RE","1000","RF","1010","RG","1100","RH","1110",""))))</f>
        <v/>
      </c>
      <c r="W239" t="str" cm="1">
        <f t="array" ref="W239">IF(OR(O239="JMP",O239="AJMP"),"1110",IF(R239="","",_xlfn.SWITCH(R239,"RA","0000","RB","0010","RC","0100","RD","0110","RE","1000","RF","1010","RG","1100","RH","1110")))</f>
        <v/>
      </c>
      <c r="X239" t="str">
        <f t="shared" si="45"/>
        <v/>
      </c>
      <c r="Y239" t="str">
        <f t="shared" si="46"/>
        <v>0000</v>
      </c>
    </row>
    <row r="240" spans="1:25" x14ac:dyDescent="0.2">
      <c r="A240">
        <f t="shared" si="47"/>
        <v>234</v>
      </c>
      <c r="N240" t="str">
        <f t="shared" si="41"/>
        <v/>
      </c>
      <c r="O240" t="str">
        <f t="shared" si="42"/>
        <v/>
      </c>
      <c r="P240" t="str">
        <f t="shared" si="43"/>
        <v/>
      </c>
      <c r="Q240" t="str">
        <f t="shared" si="38"/>
        <v/>
      </c>
      <c r="R240" t="str">
        <f t="shared" si="39"/>
        <v/>
      </c>
      <c r="S240" s="3" t="str">
        <f t="shared" si="44"/>
        <v/>
      </c>
      <c r="T240" t="str" cm="1">
        <f t="array" ref="T240">_xlfn.SWITCH(O240,"COM","0000","SUB","0001","ADD","0010","DEC","0011","INC","0100","NOT","0101","AND","0110","ORR","0111","SLT","1000","SRT","1001","MOV","1010","SET","1011","SBT","1100","SGT","1101","JMP","1011","AJMP","1110","CMOV","1110","CJMP","1111","")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0" t="str" cm="1">
        <f t="array" ref="U240">IF(OR(O240="CJMP",O240="JMP",O240="SET"),IF(LEFT(P240,1)=":",DEC2BIN(_xlfn.XLOOKUP(P240,$B$6:$B$303,$A$6:$A$303),8),DEC2BIN(P240,8)),IF(O240="SET",DEC2BIN(P240,8),_xlfn.SWITCH(P240,"RA","0000","RB","0010","RC","0100","RD","0110","RE","1000","RF","1010","RG","1100","RH","1110","")))</f>
        <v/>
      </c>
      <c r="V240" t="str" cm="1">
        <f t="array" ref="V240">IF(O240="","",IF(OR(O240="SET",O240="CJMP",O240="JMP"),"",IF(Q240="","0000",_xlfn.SWITCH(Q240,"RA","0000","RB","0010","RC","0100","RD","0110","RE","1000","RF","1010","RG","1100","RH","1110",""))))</f>
        <v/>
      </c>
      <c r="W240" t="str" cm="1">
        <f t="array" ref="W240">IF(OR(O240="JMP",O240="AJMP"),"1110",IF(R240="","",_xlfn.SWITCH(R240,"RA","0000","RB","0010","RC","0100","RD","0110","RE","1000","RF","1010","RG","1100","RH","1110")))</f>
        <v/>
      </c>
      <c r="X240" t="str">
        <f t="shared" si="45"/>
        <v/>
      </c>
      <c r="Y240" t="str">
        <f t="shared" si="46"/>
        <v>0000</v>
      </c>
    </row>
    <row r="241" spans="1:25" x14ac:dyDescent="0.2">
      <c r="A241">
        <f t="shared" si="47"/>
        <v>235</v>
      </c>
      <c r="N241" t="str">
        <f t="shared" si="41"/>
        <v/>
      </c>
      <c r="O241" t="str">
        <f t="shared" si="42"/>
        <v/>
      </c>
      <c r="P241" t="str">
        <f t="shared" si="43"/>
        <v/>
      </c>
      <c r="Q241" t="str">
        <f t="shared" si="38"/>
        <v/>
      </c>
      <c r="R241" t="str">
        <f t="shared" si="39"/>
        <v/>
      </c>
      <c r="S241" s="3" t="str">
        <f t="shared" si="44"/>
        <v/>
      </c>
      <c r="T241" t="str" cm="1">
        <f t="array" ref="T241">_xlfn.SWITCH(O241,"COM","0000","SUB","0001","ADD","0010","DEC","0011","INC","0100","NOT","0101","AND","0110","ORR","0111","SLT","1000","SRT","1001","MOV","1010","SET","1011","SBT","1100","SGT","1101","JMP","1011","AJMP","1110","CMOV","1110","CJMP","1111","")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1" t="str" cm="1">
        <f t="array" ref="U241">IF(OR(O241="CJMP",O241="JMP",O241="SET"),IF(LEFT(P241,1)=":",DEC2BIN(_xlfn.XLOOKUP(P241,$B$6:$B$303,$A$6:$A$303),8),DEC2BIN(P241,8)),IF(O241="SET",DEC2BIN(P241,8),_xlfn.SWITCH(P241,"RA","0000","RB","0010","RC","0100","RD","0110","RE","1000","RF","1010","RG","1100","RH","1110","")))</f>
        <v/>
      </c>
      <c r="V241" t="str" cm="1">
        <f t="array" ref="V241">IF(O241="","",IF(OR(O241="SET",O241="CJMP",O241="JMP"),"",IF(Q241="","0000",_xlfn.SWITCH(Q241,"RA","0000","RB","0010","RC","0100","RD","0110","RE","1000","RF","1010","RG","1100","RH","1110",""))))</f>
        <v/>
      </c>
      <c r="W241" t="str" cm="1">
        <f t="array" ref="W241">IF(OR(O241="JMP",O241="AJMP"),"1110",IF(R241="","",_xlfn.SWITCH(R241,"RA","0000","RB","0010","RC","0100","RD","0110","RE","1000","RF","1010","RG","1100","RH","1110")))</f>
        <v/>
      </c>
      <c r="X241" t="str">
        <f t="shared" si="45"/>
        <v/>
      </c>
      <c r="Y241" t="str">
        <f t="shared" si="46"/>
        <v>0000</v>
      </c>
    </row>
    <row r="242" spans="1:25" x14ac:dyDescent="0.2">
      <c r="A242">
        <f t="shared" si="47"/>
        <v>236</v>
      </c>
      <c r="N242" t="str">
        <f t="shared" si="41"/>
        <v/>
      </c>
      <c r="O242" t="str">
        <f t="shared" si="42"/>
        <v/>
      </c>
      <c r="P242" t="str">
        <f t="shared" si="43"/>
        <v/>
      </c>
      <c r="Q242" t="str">
        <f t="shared" si="38"/>
        <v/>
      </c>
      <c r="R242" t="str">
        <f t="shared" si="39"/>
        <v/>
      </c>
      <c r="S242" s="3" t="str">
        <f t="shared" si="44"/>
        <v/>
      </c>
      <c r="T242" t="str" cm="1">
        <f t="array" ref="T242">_xlfn.SWITCH(O242,"COM","0000","SUB","0001","ADD","0010","DEC","0011","INC","0100","NOT","0101","AND","0110","ORR","0111","SLT","1000","SRT","1001","MOV","1010","SET","1011","SBT","1100","SGT","1101","JMP","1011","AJMP","1110","CMOV","1110","CJMP","1111","")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2" t="str" cm="1">
        <f t="array" ref="U242">IF(OR(O242="CJMP",O242="JMP",O242="SET"),IF(LEFT(P242,1)=":",DEC2BIN(_xlfn.XLOOKUP(P242,$B$6:$B$303,$A$6:$A$303),8),DEC2BIN(P242,8)),IF(O242="SET",DEC2BIN(P242,8),_xlfn.SWITCH(P242,"RA","0000","RB","0010","RC","0100","RD","0110","RE","1000","RF","1010","RG","1100","RH","1110","")))</f>
        <v/>
      </c>
      <c r="V242" t="str" cm="1">
        <f t="array" ref="V242">IF(O242="","",IF(OR(O242="SET",O242="CJMP",O242="JMP"),"",IF(Q242="","0000",_xlfn.SWITCH(Q242,"RA","0000","RB","0010","RC","0100","RD","0110","RE","1000","RF","1010","RG","1100","RH","1110",""))))</f>
        <v/>
      </c>
      <c r="W242" t="str" cm="1">
        <f t="array" ref="W242">IF(OR(O242="JMP",O242="AJMP"),"1110",IF(R242="","",_xlfn.SWITCH(R242,"RA","0000","RB","0010","RC","0100","RD","0110","RE","1000","RF","1010","RG","1100","RH","1110")))</f>
        <v/>
      </c>
      <c r="X242" t="str">
        <f t="shared" si="45"/>
        <v/>
      </c>
      <c r="Y242" t="str">
        <f t="shared" si="46"/>
        <v>0000</v>
      </c>
    </row>
    <row r="243" spans="1:25" x14ac:dyDescent="0.2">
      <c r="A243">
        <f t="shared" si="47"/>
        <v>237</v>
      </c>
      <c r="N243" t="str">
        <f t="shared" si="41"/>
        <v/>
      </c>
      <c r="O243" t="str">
        <f t="shared" si="42"/>
        <v/>
      </c>
      <c r="P243" t="str">
        <f t="shared" si="43"/>
        <v/>
      </c>
      <c r="Q243" t="str">
        <f t="shared" ref="Q243:Q261" si="48">IF(IFERROR(FIND($O243,"CJMP,SET,MOV,SLT,SRT,INC"),0)&gt;0,"",TRIM(MID(SUBSTITUTE($N243," ",REPT(" ",999)),3*999-998,999)))</f>
        <v/>
      </c>
      <c r="R243" t="str">
        <f t="shared" ref="R243:R261" si="49">IF(IFERROR(FIND($O243,"CJMP,SET,MOV,SLT,SRT,INC"),0)&gt;0,TRIM(MID(SUBSTITUTE($N243," ",REPT(" ",999)),3*999-998,999)),TRIM(MID(SUBSTITUTE($N243," ",REPT(" ",999)),4*999-998,999)))</f>
        <v/>
      </c>
      <c r="S243" s="3" t="str">
        <f t="shared" si="44"/>
        <v/>
      </c>
      <c r="T243" t="str" cm="1">
        <f t="array" ref="T243">_xlfn.SWITCH(O243,"COM","0000","SUB","0001","ADD","0010","DEC","0011","INC","0100","NOT","0101","AND","0110","ORR","0111","SLT","1000","SRT","1001","MOV","1010","SET","1011","SBT","1100","SGT","1101","JMP","1011","AJMP","1110","CMOV","1110","CJMP","1111","")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3" t="str" cm="1">
        <f t="array" ref="U243">IF(OR(O243="CJMP",O243="JMP",O243="SET"),IF(LEFT(P243,1)=":",DEC2BIN(_xlfn.XLOOKUP(P243,$B$6:$B$303,$A$6:$A$303),8),DEC2BIN(P243,8)),IF(O243="SET",DEC2BIN(P243,8),_xlfn.SWITCH(P243,"RA","0000","RB","0010","RC","0100","RD","0110","RE","1000","RF","1010","RG","1100","RH","1110","")))</f>
        <v/>
      </c>
      <c r="V243" t="str" cm="1">
        <f t="array" ref="V243">IF(O243="","",IF(OR(O243="SET",O243="CJMP",O243="JMP"),"",IF(Q243="","0000",_xlfn.SWITCH(Q243,"RA","0000","RB","0010","RC","0100","RD","0110","RE","1000","RF","1010","RG","1100","RH","1110",""))))</f>
        <v/>
      </c>
      <c r="W243" t="str" cm="1">
        <f t="array" ref="W243">IF(OR(O243="JMP",O243="AJMP"),"1110",IF(R243="","",_xlfn.SWITCH(R243,"RA","0000","RB","0010","RC","0100","RD","0110","RE","1000","RF","1010","RG","1100","RH","1110")))</f>
        <v/>
      </c>
      <c r="X243" t="str">
        <f t="shared" si="45"/>
        <v/>
      </c>
      <c r="Y243" t="str">
        <f t="shared" si="46"/>
        <v>0000</v>
      </c>
    </row>
    <row r="244" spans="1:25" x14ac:dyDescent="0.2">
      <c r="A244">
        <f t="shared" si="47"/>
        <v>238</v>
      </c>
      <c r="N244" t="str">
        <f t="shared" si="41"/>
        <v/>
      </c>
      <c r="O244" t="str">
        <f t="shared" si="42"/>
        <v/>
      </c>
      <c r="P244" t="str">
        <f t="shared" si="43"/>
        <v/>
      </c>
      <c r="Q244" t="str">
        <f t="shared" si="48"/>
        <v/>
      </c>
      <c r="R244" t="str">
        <f t="shared" si="49"/>
        <v/>
      </c>
      <c r="S244" s="3" t="str">
        <f t="shared" si="44"/>
        <v/>
      </c>
      <c r="T244" t="str" cm="1">
        <f t="array" ref="T244">_xlfn.SWITCH(O244,"COM","0000","SUB","0001","ADD","0010","DEC","0011","INC","0100","NOT","0101","AND","0110","ORR","0111","SLT","1000","SRT","1001","MOV","1010","SET","1011","SBT","1100","SGT","1101","JMP","1011","AJMP","1110","CMOV","1110","CJMP","1111","")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4" t="str" cm="1">
        <f t="array" ref="U244">IF(OR(O244="CJMP",O244="JMP",O244="SET"),IF(LEFT(P244,1)=":",DEC2BIN(_xlfn.XLOOKUP(P244,$B$6:$B$303,$A$6:$A$303),8),DEC2BIN(P244,8)),IF(O244="SET",DEC2BIN(P244,8),_xlfn.SWITCH(P244,"RA","0000","RB","0010","RC","0100","RD","0110","RE","1000","RF","1010","RG","1100","RH","1110","")))</f>
        <v/>
      </c>
      <c r="V244" t="str" cm="1">
        <f t="array" ref="V244">IF(O244="","",IF(OR(O244="SET",O244="CJMP",O244="JMP"),"",IF(Q244="","0000",_xlfn.SWITCH(Q244,"RA","0000","RB","0010","RC","0100","RD","0110","RE","1000","RF","1010","RG","1100","RH","1110",""))))</f>
        <v/>
      </c>
      <c r="W244" t="str" cm="1">
        <f t="array" ref="W244">IF(OR(O244="JMP",O244="AJMP"),"1110",IF(R244="","",_xlfn.SWITCH(R244,"RA","0000","RB","0010","RC","0100","RD","0110","RE","1000","RF","1010","RG","1100","RH","1110")))</f>
        <v/>
      </c>
      <c r="X244" t="str">
        <f t="shared" si="45"/>
        <v/>
      </c>
      <c r="Y244" t="str">
        <f t="shared" si="46"/>
        <v>0000</v>
      </c>
    </row>
    <row r="245" spans="1:25" x14ac:dyDescent="0.2">
      <c r="A245">
        <f t="shared" si="47"/>
        <v>239</v>
      </c>
      <c r="N245" t="str">
        <f t="shared" si="41"/>
        <v/>
      </c>
      <c r="O245" t="str">
        <f t="shared" si="42"/>
        <v/>
      </c>
      <c r="P245" t="str">
        <f t="shared" si="43"/>
        <v/>
      </c>
      <c r="Q245" t="str">
        <f t="shared" si="48"/>
        <v/>
      </c>
      <c r="R245" t="str">
        <f t="shared" si="49"/>
        <v/>
      </c>
      <c r="S245" s="3" t="str">
        <f t="shared" si="44"/>
        <v/>
      </c>
      <c r="T245" t="str" cm="1">
        <f t="array" ref="T245">_xlfn.SWITCH(O245,"COM","0000","SUB","0001","ADD","0010","DEC","0011","INC","0100","NOT","0101","AND","0110","ORR","0111","SLT","1000","SRT","1001","MOV","1010","SET","1011","SBT","1100","SGT","1101","JMP","1011","AJMP","1110","CMOV","1110","CJMP","1111","")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5" t="str" cm="1">
        <f t="array" ref="U245">IF(OR(O245="CJMP",O245="JMP",O245="SET"),IF(LEFT(P245,1)=":",DEC2BIN(_xlfn.XLOOKUP(P245,$B$6:$B$303,$A$6:$A$303),8),DEC2BIN(P245,8)),IF(O245="SET",DEC2BIN(P245,8),_xlfn.SWITCH(P245,"RA","0000","RB","0010","RC","0100","RD","0110","RE","1000","RF","1010","RG","1100","RH","1110","")))</f>
        <v/>
      </c>
      <c r="V245" t="str" cm="1">
        <f t="array" ref="V245">IF(O245="","",IF(OR(O245="SET",O245="CJMP",O245="JMP"),"",IF(Q245="","0000",_xlfn.SWITCH(Q245,"RA","0000","RB","0010","RC","0100","RD","0110","RE","1000","RF","1010","RG","1100","RH","1110",""))))</f>
        <v/>
      </c>
      <c r="W245" t="str" cm="1">
        <f t="array" ref="W245">IF(OR(O245="JMP",O245="AJMP"),"1110",IF(R245="","",_xlfn.SWITCH(R245,"RA","0000","RB","0010","RC","0100","RD","0110","RE","1000","RF","1010","RG","1100","RH","1110")))</f>
        <v/>
      </c>
      <c r="X245" t="str">
        <f t="shared" si="45"/>
        <v/>
      </c>
      <c r="Y245" t="str">
        <f t="shared" si="46"/>
        <v>0000</v>
      </c>
    </row>
    <row r="246" spans="1:25" x14ac:dyDescent="0.2">
      <c r="A246">
        <f t="shared" si="47"/>
        <v>240</v>
      </c>
      <c r="N246" t="str">
        <f t="shared" si="41"/>
        <v/>
      </c>
      <c r="O246" t="str">
        <f t="shared" si="42"/>
        <v/>
      </c>
      <c r="P246" t="str">
        <f t="shared" si="43"/>
        <v/>
      </c>
      <c r="Q246" t="str">
        <f t="shared" si="48"/>
        <v/>
      </c>
      <c r="R246" t="str">
        <f t="shared" si="49"/>
        <v/>
      </c>
      <c r="S246" s="3" t="str">
        <f t="shared" si="44"/>
        <v/>
      </c>
      <c r="T246" t="str" cm="1">
        <f t="array" ref="T246">_xlfn.SWITCH(O246,"COM","0000","SUB","0001","ADD","0010","DEC","0011","INC","0100","NOT","0101","AND","0110","ORR","0111","SLT","1000","SRT","1001","MOV","1010","SET","1011","SBT","1100","SGT","1101","JMP","1011","AJMP","1110","CMOV","1110","CJMP","1111","")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6" t="str" cm="1">
        <f t="array" ref="U246">IF(OR(O246="CJMP",O246="JMP",O246="SET"),IF(LEFT(P246,1)=":",DEC2BIN(_xlfn.XLOOKUP(P246,$B$6:$B$303,$A$6:$A$303),8),DEC2BIN(P246,8)),IF(O246="SET",DEC2BIN(P246,8),_xlfn.SWITCH(P246,"RA","0000","RB","0010","RC","0100","RD","0110","RE","1000","RF","1010","RG","1100","RH","1110","")))</f>
        <v/>
      </c>
      <c r="V246" t="str" cm="1">
        <f t="array" ref="V246">IF(O246="","",IF(OR(O246="SET",O246="CJMP",O246="JMP"),"",IF(Q246="","0000",_xlfn.SWITCH(Q246,"RA","0000","RB","0010","RC","0100","RD","0110","RE","1000","RF","1010","RG","1100","RH","1110",""))))</f>
        <v/>
      </c>
      <c r="W246" t="str" cm="1">
        <f t="array" ref="W246">IF(OR(O246="JMP",O246="AJMP"),"1110",IF(R246="","",_xlfn.SWITCH(R246,"RA","0000","RB","0010","RC","0100","RD","0110","RE","1000","RF","1010","RG","1100","RH","1110")))</f>
        <v/>
      </c>
      <c r="X246" t="str">
        <f t="shared" si="45"/>
        <v/>
      </c>
      <c r="Y246" t="str">
        <f t="shared" si="46"/>
        <v>0000</v>
      </c>
    </row>
    <row r="247" spans="1:25" x14ac:dyDescent="0.2">
      <c r="A247">
        <f t="shared" si="47"/>
        <v>241</v>
      </c>
      <c r="N247" t="str">
        <f t="shared" si="41"/>
        <v/>
      </c>
      <c r="O247" t="str">
        <f t="shared" si="42"/>
        <v/>
      </c>
      <c r="P247" t="str">
        <f t="shared" si="43"/>
        <v/>
      </c>
      <c r="Q247" t="str">
        <f t="shared" si="48"/>
        <v/>
      </c>
      <c r="R247" t="str">
        <f t="shared" si="49"/>
        <v/>
      </c>
      <c r="S247" s="3" t="str">
        <f t="shared" si="44"/>
        <v/>
      </c>
      <c r="T247" t="str" cm="1">
        <f t="array" ref="T247">_xlfn.SWITCH(O247,"COM","0000","SUB","0001","ADD","0010","DEC","0011","INC","0100","NOT","0101","AND","0110","ORR","0111","SLT","1000","SRT","1001","MOV","1010","SET","1011","SBT","1100","SGT","1101","JMP","1011","AJMP","1110","CMOV","1110","CJMP","1111","")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7" t="str" cm="1">
        <f t="array" ref="U247">IF(OR(O247="CJMP",O247="JMP",O247="SET"),IF(LEFT(P247,1)=":",DEC2BIN(_xlfn.XLOOKUP(P247,$B$6:$B$303,$A$6:$A$303),8),DEC2BIN(P247,8)),IF(O247="SET",DEC2BIN(P247,8),_xlfn.SWITCH(P247,"RA","0000","RB","0010","RC","0100","RD","0110","RE","1000","RF","1010","RG","1100","RH","1110","")))</f>
        <v/>
      </c>
      <c r="V247" t="str" cm="1">
        <f t="array" ref="V247">IF(O247="","",IF(OR(O247="SET",O247="CJMP",O247="JMP"),"",IF(Q247="","0000",_xlfn.SWITCH(Q247,"RA","0000","RB","0010","RC","0100","RD","0110","RE","1000","RF","1010","RG","1100","RH","1110",""))))</f>
        <v/>
      </c>
      <c r="W247" t="str" cm="1">
        <f t="array" ref="W247">IF(OR(O247="JMP",O247="AJMP"),"1110",IF(R247="","",_xlfn.SWITCH(R247,"RA","0000","RB","0010","RC","0100","RD","0110","RE","1000","RF","1010","RG","1100","RH","1110")))</f>
        <v/>
      </c>
      <c r="X247" t="str">
        <f t="shared" si="45"/>
        <v/>
      </c>
      <c r="Y247" t="str">
        <f t="shared" si="46"/>
        <v>0000</v>
      </c>
    </row>
    <row r="248" spans="1:25" x14ac:dyDescent="0.2">
      <c r="A248">
        <f t="shared" si="47"/>
        <v>242</v>
      </c>
      <c r="N248" t="str">
        <f t="shared" si="41"/>
        <v/>
      </c>
      <c r="O248" t="str">
        <f t="shared" si="42"/>
        <v/>
      </c>
      <c r="P248" t="str">
        <f t="shared" si="43"/>
        <v/>
      </c>
      <c r="Q248" t="str">
        <f t="shared" si="48"/>
        <v/>
      </c>
      <c r="R248" t="str">
        <f t="shared" si="49"/>
        <v/>
      </c>
      <c r="S248" s="3" t="str">
        <f t="shared" si="44"/>
        <v/>
      </c>
      <c r="T248" t="str" cm="1">
        <f t="array" ref="T248">_xlfn.SWITCH(O248,"COM","0000","SUB","0001","ADD","0010","DEC","0011","INC","0100","NOT","0101","AND","0110","ORR","0111","SLT","1000","SRT","1001","MOV","1010","SET","1011","SBT","1100","SGT","1101","JMP","1011","AJMP","1110","CMOV","1110","CJMP","1111","")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8" t="str" cm="1">
        <f t="array" ref="U248">IF(OR(O248="CJMP",O248="JMP",O248="SET"),IF(LEFT(P248,1)=":",DEC2BIN(_xlfn.XLOOKUP(P248,$B$6:$B$303,$A$6:$A$303),8),DEC2BIN(P248,8)),IF(O248="SET",DEC2BIN(P248,8),_xlfn.SWITCH(P248,"RA","0000","RB","0010","RC","0100","RD","0110","RE","1000","RF","1010","RG","1100","RH","1110","")))</f>
        <v/>
      </c>
      <c r="V248" t="str" cm="1">
        <f t="array" ref="V248">IF(O248="","",IF(OR(O248="SET",O248="CJMP",O248="JMP"),"",IF(Q248="","0000",_xlfn.SWITCH(Q248,"RA","0000","RB","0010","RC","0100","RD","0110","RE","1000","RF","1010","RG","1100","RH","1110",""))))</f>
        <v/>
      </c>
      <c r="W248" t="str" cm="1">
        <f t="array" ref="W248">IF(OR(O248="JMP",O248="AJMP"),"1110",IF(R248="","",_xlfn.SWITCH(R248,"RA","0000","RB","0010","RC","0100","RD","0110","RE","1000","RF","1010","RG","1100","RH","1110")))</f>
        <v/>
      </c>
      <c r="X248" t="str">
        <f t="shared" si="45"/>
        <v/>
      </c>
      <c r="Y248" t="str">
        <f t="shared" si="46"/>
        <v>0000</v>
      </c>
    </row>
    <row r="249" spans="1:25" x14ac:dyDescent="0.2">
      <c r="A249">
        <f t="shared" si="47"/>
        <v>243</v>
      </c>
      <c r="N249" t="str">
        <f t="shared" si="41"/>
        <v/>
      </c>
      <c r="O249" t="str">
        <f t="shared" si="42"/>
        <v/>
      </c>
      <c r="P249" t="str">
        <f t="shared" si="43"/>
        <v/>
      </c>
      <c r="Q249" t="str">
        <f t="shared" si="48"/>
        <v/>
      </c>
      <c r="R249" t="str">
        <f t="shared" si="49"/>
        <v/>
      </c>
      <c r="S249" s="3" t="str">
        <f t="shared" si="44"/>
        <v/>
      </c>
      <c r="T249" t="str" cm="1">
        <f t="array" ref="T249">_xlfn.SWITCH(O249,"COM","0000","SUB","0001","ADD","0010","DEC","0011","INC","0100","NOT","0101","AND","0110","ORR","0111","SLT","1000","SRT","1001","MOV","1010","SET","1011","SBT","1100","SGT","1101","JMP","1011","AJMP","1110","CMOV","1110","CJMP","1111","")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9" t="str" cm="1">
        <f t="array" ref="U249">IF(OR(O249="CJMP",O249="JMP",O249="SET"),IF(LEFT(P249,1)=":",DEC2BIN(_xlfn.XLOOKUP(P249,$B$6:$B$303,$A$6:$A$303),8),DEC2BIN(P249,8)),IF(O249="SET",DEC2BIN(P249,8),_xlfn.SWITCH(P249,"RA","0000","RB","0010","RC","0100","RD","0110","RE","1000","RF","1010","RG","1100","RH","1110","")))</f>
        <v/>
      </c>
      <c r="V249" t="str" cm="1">
        <f t="array" ref="V249">IF(O249="","",IF(OR(O249="SET",O249="CJMP",O249="JMP"),"",IF(Q249="","0000",_xlfn.SWITCH(Q249,"RA","0000","RB","0010","RC","0100","RD","0110","RE","1000","RF","1010","RG","1100","RH","1110",""))))</f>
        <v/>
      </c>
      <c r="W249" t="str" cm="1">
        <f t="array" ref="W249">IF(OR(O249="JMP",O249="AJMP"),"1110",IF(R249="","",_xlfn.SWITCH(R249,"RA","0000","RB","0010","RC","0100","RD","0110","RE","1000","RF","1010","RG","1100","RH","1110")))</f>
        <v/>
      </c>
      <c r="X249" t="str">
        <f t="shared" si="45"/>
        <v/>
      </c>
      <c r="Y249" t="str">
        <f t="shared" si="46"/>
        <v>0000</v>
      </c>
    </row>
    <row r="250" spans="1:25" x14ac:dyDescent="0.2">
      <c r="A250">
        <f t="shared" si="47"/>
        <v>244</v>
      </c>
      <c r="N250" t="str">
        <f t="shared" si="41"/>
        <v/>
      </c>
      <c r="O250" t="str">
        <f t="shared" si="42"/>
        <v/>
      </c>
      <c r="P250" t="str">
        <f t="shared" si="43"/>
        <v/>
      </c>
      <c r="Q250" t="str">
        <f t="shared" si="48"/>
        <v/>
      </c>
      <c r="R250" t="str">
        <f t="shared" si="49"/>
        <v/>
      </c>
      <c r="S250" s="3" t="str">
        <f t="shared" si="44"/>
        <v/>
      </c>
      <c r="T250" t="str" cm="1">
        <f t="array" ref="T250">_xlfn.SWITCH(O250,"COM","0000","SUB","0001","ADD","0010","DEC","0011","INC","0100","NOT","0101","AND","0110","ORR","0111","SLT","1000","SRT","1001","MOV","1010","SET","1011","SBT","1100","SGT","1101","JMP","1011","AJMP","1110","CMOV","1110","CJMP","1111","")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0" t="str" cm="1">
        <f t="array" ref="U250">IF(OR(O250="CJMP",O250="JMP",O250="SET"),IF(LEFT(P250,1)=":",DEC2BIN(_xlfn.XLOOKUP(P250,$B$6:$B$303,$A$6:$A$303),8),DEC2BIN(P250,8)),IF(O250="SET",DEC2BIN(P250,8),_xlfn.SWITCH(P250,"RA","0000","RB","0010","RC","0100","RD","0110","RE","1000","RF","1010","RG","1100","RH","1110","")))</f>
        <v/>
      </c>
      <c r="V250" t="str" cm="1">
        <f t="array" ref="V250">IF(O250="","",IF(OR(O250="SET",O250="CJMP",O250="JMP"),"",IF(Q250="","0000",_xlfn.SWITCH(Q250,"RA","0000","RB","0010","RC","0100","RD","0110","RE","1000","RF","1010","RG","1100","RH","1110",""))))</f>
        <v/>
      </c>
      <c r="W250" t="str" cm="1">
        <f t="array" ref="W250">IF(OR(O250="JMP",O250="AJMP"),"1110",IF(R250="","",_xlfn.SWITCH(R250,"RA","0000","RB","0010","RC","0100","RD","0110","RE","1000","RF","1010","RG","1100","RH","1110")))</f>
        <v/>
      </c>
      <c r="X250" t="str">
        <f t="shared" si="45"/>
        <v/>
      </c>
      <c r="Y250" t="str">
        <f t="shared" si="46"/>
        <v>0000</v>
      </c>
    </row>
    <row r="251" spans="1:25" x14ac:dyDescent="0.2">
      <c r="A251">
        <f t="shared" si="47"/>
        <v>245</v>
      </c>
      <c r="N251" t="str">
        <f t="shared" si="41"/>
        <v/>
      </c>
      <c r="O251" t="str">
        <f t="shared" si="42"/>
        <v/>
      </c>
      <c r="P251" t="str">
        <f t="shared" si="43"/>
        <v/>
      </c>
      <c r="Q251" t="str">
        <f t="shared" si="48"/>
        <v/>
      </c>
      <c r="R251" t="str">
        <f t="shared" si="49"/>
        <v/>
      </c>
      <c r="S251" s="3" t="str">
        <f t="shared" si="44"/>
        <v/>
      </c>
      <c r="T251" t="str" cm="1">
        <f t="array" ref="T251">_xlfn.SWITCH(O251,"COM","0000","SUB","0001","ADD","0010","DEC","0011","INC","0100","NOT","0101","AND","0110","ORR","0111","SLT","1000","SRT","1001","MOV","1010","SET","1011","SBT","1100","SGT","1101","JMP","1011","AJMP","1110","CMOV","1110","CJMP","1111","")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1" t="str" cm="1">
        <f t="array" ref="U251">IF(OR(O251="CJMP",O251="JMP",O251="SET"),IF(LEFT(P251,1)=":",DEC2BIN(_xlfn.XLOOKUP(P251,$B$6:$B$303,$A$6:$A$303),8),DEC2BIN(P251,8)),IF(O251="SET",DEC2BIN(P251,8),_xlfn.SWITCH(P251,"RA","0000","RB","0010","RC","0100","RD","0110","RE","1000","RF","1010","RG","1100","RH","1110","")))</f>
        <v/>
      </c>
      <c r="V251" t="str" cm="1">
        <f t="array" ref="V251">IF(O251="","",IF(OR(O251="SET",O251="CJMP",O251="JMP"),"",IF(Q251="","0000",_xlfn.SWITCH(Q251,"RA","0000","RB","0010","RC","0100","RD","0110","RE","1000","RF","1010","RG","1100","RH","1110",""))))</f>
        <v/>
      </c>
      <c r="W251" t="str" cm="1">
        <f t="array" ref="W251">IF(OR(O251="JMP",O251="AJMP"),"1110",IF(R251="","",_xlfn.SWITCH(R251,"RA","0000","RB","0010","RC","0100","RD","0110","RE","1000","RF","1010","RG","1100","RH","1110")))</f>
        <v/>
      </c>
      <c r="X251" t="str">
        <f t="shared" si="45"/>
        <v/>
      </c>
      <c r="Y251" t="str">
        <f t="shared" si="46"/>
        <v>0000</v>
      </c>
    </row>
    <row r="252" spans="1:25" x14ac:dyDescent="0.2">
      <c r="A252">
        <f t="shared" si="47"/>
        <v>246</v>
      </c>
      <c r="N252" t="str">
        <f t="shared" si="41"/>
        <v/>
      </c>
      <c r="O252" t="str">
        <f t="shared" si="42"/>
        <v/>
      </c>
      <c r="P252" t="str">
        <f t="shared" si="43"/>
        <v/>
      </c>
      <c r="Q252" t="str">
        <f t="shared" si="48"/>
        <v/>
      </c>
      <c r="R252" t="str">
        <f t="shared" si="49"/>
        <v/>
      </c>
      <c r="S252" s="3" t="str">
        <f t="shared" si="44"/>
        <v/>
      </c>
      <c r="T252" t="str" cm="1">
        <f t="array" ref="T252">_xlfn.SWITCH(O252,"COM","0000","SUB","0001","ADD","0010","DEC","0011","INC","0100","NOT","0101","AND","0110","ORR","0111","SLT","1000","SRT","1001","MOV","1010","SET","1011","SBT","1100","SGT","1101","JMP","1011","AJMP","1110","CMOV","1110","CJMP","1111","")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2" t="str" cm="1">
        <f t="array" ref="U252">IF(OR(O252="CJMP",O252="JMP",O252="SET"),IF(LEFT(P252,1)=":",DEC2BIN(_xlfn.XLOOKUP(P252,$B$6:$B$303,$A$6:$A$303),8),DEC2BIN(P252,8)),IF(O252="SET",DEC2BIN(P252,8),_xlfn.SWITCH(P252,"RA","0000","RB","0010","RC","0100","RD","0110","RE","1000","RF","1010","RG","1100","RH","1110","")))</f>
        <v/>
      </c>
      <c r="V252" t="str" cm="1">
        <f t="array" ref="V252">IF(O252="","",IF(OR(O252="SET",O252="CJMP",O252="JMP"),"",IF(Q252="","0000",_xlfn.SWITCH(Q252,"RA","0000","RB","0010","RC","0100","RD","0110","RE","1000","RF","1010","RG","1100","RH","1110",""))))</f>
        <v/>
      </c>
      <c r="W252" t="str" cm="1">
        <f t="array" ref="W252">IF(OR(O252="JMP",O252="AJMP"),"1110",IF(R252="","",_xlfn.SWITCH(R252,"RA","0000","RB","0010","RC","0100","RD","0110","RE","1000","RF","1010","RG","1100","RH","1110")))</f>
        <v/>
      </c>
      <c r="X252" t="str">
        <f t="shared" si="45"/>
        <v/>
      </c>
      <c r="Y252" t="str">
        <f t="shared" si="46"/>
        <v>0000</v>
      </c>
    </row>
    <row r="253" spans="1:25" x14ac:dyDescent="0.2">
      <c r="A253">
        <f t="shared" si="47"/>
        <v>247</v>
      </c>
      <c r="N253" t="str">
        <f t="shared" si="41"/>
        <v/>
      </c>
      <c r="O253" t="str">
        <f t="shared" si="42"/>
        <v/>
      </c>
      <c r="P253" t="str">
        <f t="shared" si="43"/>
        <v/>
      </c>
      <c r="Q253" t="str">
        <f t="shared" si="48"/>
        <v/>
      </c>
      <c r="R253" t="str">
        <f t="shared" si="49"/>
        <v/>
      </c>
      <c r="S253" s="3" t="str">
        <f t="shared" si="44"/>
        <v/>
      </c>
      <c r="T253" t="str" cm="1">
        <f t="array" ref="T253">_xlfn.SWITCH(O253,"COM","0000","SUB","0001","ADD","0010","DEC","0011","INC","0100","NOT","0101","AND","0110","ORR","0111","SLT","1000","SRT","1001","MOV","1010","SET","1011","SBT","1100","SGT","1101","JMP","1011","AJMP","1110","CMOV","1110","CJMP","1111","")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3" t="str" cm="1">
        <f t="array" ref="U253">IF(OR(O253="CJMP",O253="JMP",O253="SET"),IF(LEFT(P253,1)=":",DEC2BIN(_xlfn.XLOOKUP(P253,$B$6:$B$303,$A$6:$A$303),8),DEC2BIN(P253,8)),IF(O253="SET",DEC2BIN(P253,8),_xlfn.SWITCH(P253,"RA","0000","RB","0010","RC","0100","RD","0110","RE","1000","RF","1010","RG","1100","RH","1110","")))</f>
        <v/>
      </c>
      <c r="V253" t="str" cm="1">
        <f t="array" ref="V253">IF(O253="","",IF(OR(O253="SET",O253="CJMP",O253="JMP"),"",IF(Q253="","0000",_xlfn.SWITCH(Q253,"RA","0000","RB","0010","RC","0100","RD","0110","RE","1000","RF","1010","RG","1100","RH","1110",""))))</f>
        <v/>
      </c>
      <c r="W253" t="str" cm="1">
        <f t="array" ref="W253">IF(OR(O253="JMP",O253="AJMP"),"1110",IF(R253="","",_xlfn.SWITCH(R253,"RA","0000","RB","0010","RC","0100","RD","0110","RE","1000","RF","1010","RG","1100","RH","1110")))</f>
        <v/>
      </c>
      <c r="X253" t="str">
        <f t="shared" si="45"/>
        <v/>
      </c>
      <c r="Y253" t="str">
        <f t="shared" si="46"/>
        <v>0000</v>
      </c>
    </row>
    <row r="254" spans="1:25" x14ac:dyDescent="0.2">
      <c r="A254">
        <f t="shared" si="47"/>
        <v>248</v>
      </c>
      <c r="N254" t="str">
        <f t="shared" si="41"/>
        <v/>
      </c>
      <c r="O254" t="str">
        <f t="shared" si="42"/>
        <v/>
      </c>
      <c r="P254" t="str">
        <f t="shared" si="43"/>
        <v/>
      </c>
      <c r="Q254" t="str">
        <f t="shared" si="48"/>
        <v/>
      </c>
      <c r="R254" t="str">
        <f t="shared" si="49"/>
        <v/>
      </c>
      <c r="S254" s="3" t="str">
        <f t="shared" si="44"/>
        <v/>
      </c>
      <c r="T254" t="str" cm="1">
        <f t="array" ref="T254">_xlfn.SWITCH(O254,"COM","0000","SUB","0001","ADD","0010","DEC","0011","INC","0100","NOT","0101","AND","0110","ORR","0111","SLT","1000","SRT","1001","MOV","1010","SET","1011","SBT","1100","SGT","1101","JMP","1011","AJMP","1110","CMOV","1110","CJMP","1111","")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4" t="str" cm="1">
        <f t="array" ref="U254">IF(OR(O254="CJMP",O254="JMP",O254="SET"),IF(LEFT(P254,1)=":",DEC2BIN(_xlfn.XLOOKUP(P254,$B$6:$B$303,$A$6:$A$303),8),DEC2BIN(P254,8)),IF(O254="SET",DEC2BIN(P254,8),_xlfn.SWITCH(P254,"RA","0000","RB","0010","RC","0100","RD","0110","RE","1000","RF","1010","RG","1100","RH","1110","")))</f>
        <v/>
      </c>
      <c r="V254" t="str" cm="1">
        <f t="array" ref="V254">IF(O254="","",IF(OR(O254="SET",O254="CJMP",O254="JMP"),"",IF(Q254="","0000",_xlfn.SWITCH(Q254,"RA","0000","RB","0010","RC","0100","RD","0110","RE","1000","RF","1010","RG","1100","RH","1110",""))))</f>
        <v/>
      </c>
      <c r="W254" t="str" cm="1">
        <f t="array" ref="W254">IF(OR(O254="JMP",O254="AJMP"),"1110",IF(R254="","",_xlfn.SWITCH(R254,"RA","0000","RB","0010","RC","0100","RD","0110","RE","1000","RF","1010","RG","1100","RH","1110")))</f>
        <v/>
      </c>
      <c r="X254" t="str">
        <f t="shared" si="45"/>
        <v/>
      </c>
      <c r="Y254" t="str">
        <f t="shared" si="46"/>
        <v>0000</v>
      </c>
    </row>
    <row r="255" spans="1:25" x14ac:dyDescent="0.2">
      <c r="A255">
        <f t="shared" si="47"/>
        <v>249</v>
      </c>
      <c r="N255" t="str">
        <f t="shared" si="41"/>
        <v/>
      </c>
      <c r="O255" t="str">
        <f t="shared" si="42"/>
        <v/>
      </c>
      <c r="P255" t="str">
        <f t="shared" si="43"/>
        <v/>
      </c>
      <c r="Q255" t="str">
        <f t="shared" si="48"/>
        <v/>
      </c>
      <c r="R255" t="str">
        <f t="shared" si="49"/>
        <v/>
      </c>
      <c r="S255" s="3" t="str">
        <f t="shared" si="44"/>
        <v/>
      </c>
      <c r="T255" t="str" cm="1">
        <f t="array" ref="T255">_xlfn.SWITCH(O255,"COM","0000","SUB","0001","ADD","0010","DEC","0011","INC","0100","NOT","0101","AND","0110","ORR","0111","SLT","1000","SRT","1001","MOV","1010","SET","1011","SBT","1100","SGT","1101","JMP","1011","AJMP","1110","CMOV","1110","CJMP","1111","")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5" t="str" cm="1">
        <f t="array" ref="U255">IF(OR(O255="CJMP",O255="JMP",O255="SET"),IF(LEFT(P255,1)=":",DEC2BIN(_xlfn.XLOOKUP(P255,$B$6:$B$303,$A$6:$A$303),8),DEC2BIN(P255,8)),IF(O255="SET",DEC2BIN(P255,8),_xlfn.SWITCH(P255,"RA","0000","RB","0010","RC","0100","RD","0110","RE","1000","RF","1010","RG","1100","RH","1110","")))</f>
        <v/>
      </c>
      <c r="V255" t="str" cm="1">
        <f t="array" ref="V255">IF(O255="","",IF(OR(O255="SET",O255="CJMP",O255="JMP"),"",IF(Q255="","0000",_xlfn.SWITCH(Q255,"RA","0000","RB","0010","RC","0100","RD","0110","RE","1000","RF","1010","RG","1100","RH","1110",""))))</f>
        <v/>
      </c>
      <c r="W255" t="str" cm="1">
        <f t="array" ref="W255">IF(OR(O255="JMP",O255="AJMP"),"1110",IF(R255="","",_xlfn.SWITCH(R255,"RA","0000","RB","0010","RC","0100","RD","0110","RE","1000","RF","1010","RG","1100","RH","1110")))</f>
        <v/>
      </c>
      <c r="X255" t="str">
        <f t="shared" si="45"/>
        <v/>
      </c>
      <c r="Y255" t="str">
        <f t="shared" si="46"/>
        <v>0000</v>
      </c>
    </row>
    <row r="256" spans="1:25" x14ac:dyDescent="0.2">
      <c r="A256">
        <f t="shared" si="47"/>
        <v>250</v>
      </c>
      <c r="N256" t="str">
        <f t="shared" si="41"/>
        <v/>
      </c>
      <c r="O256" t="str">
        <f t="shared" si="42"/>
        <v/>
      </c>
      <c r="P256" t="str">
        <f t="shared" si="43"/>
        <v/>
      </c>
      <c r="Q256" t="str">
        <f t="shared" si="48"/>
        <v/>
      </c>
      <c r="R256" t="str">
        <f t="shared" si="49"/>
        <v/>
      </c>
      <c r="S256" s="3" t="str">
        <f t="shared" si="44"/>
        <v/>
      </c>
      <c r="T256" t="str" cm="1">
        <f t="array" ref="T256">_xlfn.SWITCH(O256,"COM","0000","SUB","0001","ADD","0010","DEC","0011","INC","0100","NOT","0101","AND","0110","ORR","0111","SLT","1000","SRT","1001","MOV","1010","SET","1011","SBT","1100","SGT","1101","JMP","1011","AJMP","1110","CMOV","1110","CJMP","1111","")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6" t="str" cm="1">
        <f t="array" ref="U256">IF(OR(O256="CJMP",O256="JMP",O256="SET"),IF(LEFT(P256,1)=":",DEC2BIN(_xlfn.XLOOKUP(P256,$B$6:$B$303,$A$6:$A$303),8),DEC2BIN(P256,8)),IF(O256="SET",DEC2BIN(P256,8),_xlfn.SWITCH(P256,"RA","0000","RB","0010","RC","0100","RD","0110","RE","1000","RF","1010","RG","1100","RH","1110","")))</f>
        <v/>
      </c>
      <c r="V256" t="str" cm="1">
        <f t="array" ref="V256">IF(O256="","",IF(OR(O256="SET",O256="CJMP",O256="JMP"),"",IF(Q256="","0000",_xlfn.SWITCH(Q256,"RA","0000","RB","0010","RC","0100","RD","0110","RE","1000","RF","1010","RG","1100","RH","1110",""))))</f>
        <v/>
      </c>
      <c r="W256" t="str" cm="1">
        <f t="array" ref="W256">IF(OR(O256="JMP",O256="AJMP"),"1110",IF(R256="","",_xlfn.SWITCH(R256,"RA","0000","RB","0010","RC","0100","RD","0110","RE","1000","RF","1010","RG","1100","RH","1110")))</f>
        <v/>
      </c>
      <c r="X256" t="str">
        <f t="shared" si="45"/>
        <v/>
      </c>
      <c r="Y256" t="str">
        <f t="shared" si="46"/>
        <v>0000</v>
      </c>
    </row>
    <row r="257" spans="1:25" x14ac:dyDescent="0.2">
      <c r="A257">
        <f t="shared" si="47"/>
        <v>251</v>
      </c>
      <c r="N257" t="str">
        <f t="shared" si="41"/>
        <v/>
      </c>
      <c r="O257" t="str">
        <f t="shared" si="42"/>
        <v/>
      </c>
      <c r="P257" t="str">
        <f t="shared" si="43"/>
        <v/>
      </c>
      <c r="Q257" t="str">
        <f t="shared" si="48"/>
        <v/>
      </c>
      <c r="R257" t="str">
        <f t="shared" si="49"/>
        <v/>
      </c>
      <c r="S257" s="3" t="str">
        <f t="shared" si="44"/>
        <v/>
      </c>
      <c r="T257" t="str" cm="1">
        <f t="array" ref="T257">_xlfn.SWITCH(O257,"COM","0000","SUB","0001","ADD","0010","DEC","0011","INC","0100","NOT","0101","AND","0110","ORR","0111","SLT","1000","SRT","1001","MOV","1010","SET","1011","SBT","1100","SGT","1101","JMP","1011","AJMP","1110","CMOV","1110","CJMP","1111","")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7" t="str" cm="1">
        <f t="array" ref="U257">IF(OR(O257="CJMP",O257="JMP",O257="SET"),IF(LEFT(P257,1)=":",DEC2BIN(_xlfn.XLOOKUP(P257,$B$6:$B$303,$A$6:$A$303),8),DEC2BIN(P257,8)),IF(O257="SET",DEC2BIN(P257,8),_xlfn.SWITCH(P257,"RA","0000","RB","0010","RC","0100","RD","0110","RE","1000","RF","1010","RG","1100","RH","1110","")))</f>
        <v/>
      </c>
      <c r="V257" t="str" cm="1">
        <f t="array" ref="V257">IF(O257="","",IF(OR(O257="SET",O257="CJMP",O257="JMP"),"",IF(Q257="","0000",_xlfn.SWITCH(Q257,"RA","0000","RB","0010","RC","0100","RD","0110","RE","1000","RF","1010","RG","1100","RH","1110",""))))</f>
        <v/>
      </c>
      <c r="W257" t="str" cm="1">
        <f t="array" ref="W257">IF(OR(O257="JMP",O257="AJMP"),"1110",IF(R257="","",_xlfn.SWITCH(R257,"RA","0000","RB","0010","RC","0100","RD","0110","RE","1000","RF","1010","RG","1100","RH","1110")))</f>
        <v/>
      </c>
      <c r="X257" t="str">
        <f t="shared" si="45"/>
        <v/>
      </c>
      <c r="Y257" t="str">
        <f t="shared" si="46"/>
        <v>0000</v>
      </c>
    </row>
    <row r="258" spans="1:25" x14ac:dyDescent="0.2">
      <c r="A258">
        <f t="shared" si="47"/>
        <v>252</v>
      </c>
      <c r="N258" t="str">
        <f t="shared" si="41"/>
        <v/>
      </c>
      <c r="O258" t="str">
        <f t="shared" si="42"/>
        <v/>
      </c>
      <c r="P258" t="str">
        <f t="shared" si="43"/>
        <v/>
      </c>
      <c r="Q258" t="str">
        <f t="shared" si="48"/>
        <v/>
      </c>
      <c r="R258" t="str">
        <f t="shared" si="49"/>
        <v/>
      </c>
      <c r="S258" s="3" t="str">
        <f t="shared" si="44"/>
        <v/>
      </c>
      <c r="T258" t="str" cm="1">
        <f t="array" ref="T258">_xlfn.SWITCH(O258,"COM","0000","SUB","0001","ADD","0010","DEC","0011","INC","0100","NOT","0101","AND","0110","ORR","0111","SLT","1000","SRT","1001","MOV","1010","SET","1011","SBT","1100","SGT","1101","JMP","1011","AJMP","1110","CMOV","1110","CJMP","1111","")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8" t="str" cm="1">
        <f t="array" ref="U258">IF(OR(O258="CJMP",O258="JMP",O258="SET"),IF(LEFT(P258,1)=":",DEC2BIN(_xlfn.XLOOKUP(P258,$B$6:$B$303,$A$6:$A$303),8),DEC2BIN(P258,8)),IF(O258="SET",DEC2BIN(P258,8),_xlfn.SWITCH(P258,"RA","0000","RB","0010","RC","0100","RD","0110","RE","1000","RF","1010","RG","1100","RH","1110","")))</f>
        <v/>
      </c>
      <c r="V258" t="str" cm="1">
        <f t="array" ref="V258">IF(O258="","",IF(OR(O258="SET",O258="CJMP",O258="JMP"),"",IF(Q258="","0000",_xlfn.SWITCH(Q258,"RA","0000","RB","0010","RC","0100","RD","0110","RE","1000","RF","1010","RG","1100","RH","1110",""))))</f>
        <v/>
      </c>
      <c r="W258" t="str" cm="1">
        <f t="array" ref="W258">IF(OR(O258="JMP",O258="AJMP"),"1110",IF(R258="","",_xlfn.SWITCH(R258,"RA","0000","RB","0010","RC","0100","RD","0110","RE","1000","RF","1010","RG","1100","RH","1110")))</f>
        <v/>
      </c>
      <c r="X258" t="str">
        <f t="shared" si="45"/>
        <v/>
      </c>
      <c r="Y258" t="str">
        <f t="shared" si="46"/>
        <v>0000</v>
      </c>
    </row>
    <row r="259" spans="1:25" x14ac:dyDescent="0.2">
      <c r="A259">
        <f t="shared" si="47"/>
        <v>253</v>
      </c>
      <c r="N259" t="str">
        <f t="shared" si="41"/>
        <v/>
      </c>
      <c r="O259" t="str">
        <f t="shared" si="42"/>
        <v/>
      </c>
      <c r="P259" t="str">
        <f t="shared" si="43"/>
        <v/>
      </c>
      <c r="Q259" t="str">
        <f t="shared" si="48"/>
        <v/>
      </c>
      <c r="R259" t="str">
        <f t="shared" si="49"/>
        <v/>
      </c>
      <c r="S259" s="3" t="str">
        <f t="shared" si="44"/>
        <v/>
      </c>
      <c r="T259" t="str" cm="1">
        <f t="array" ref="T259">_xlfn.SWITCH(O259,"COM","0000","SUB","0001","ADD","0010","DEC","0011","INC","0100","NOT","0101","AND","0110","ORR","0111","SLT","1000","SRT","1001","MOV","1010","SET","1011","SBT","1100","SGT","1101","JMP","1011","AJMP","1110","CMOV","1110","CJMP","1111","")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9" t="str" cm="1">
        <f t="array" ref="U259">IF(OR(O259="CJMP",O259="JMP",O259="SET"),IF(LEFT(P259,1)=":",DEC2BIN(_xlfn.XLOOKUP(P259,$B$6:$B$303,$A$6:$A$303),8),DEC2BIN(P259,8)),IF(O259="SET",DEC2BIN(P259,8),_xlfn.SWITCH(P259,"RA","0000","RB","0010","RC","0100","RD","0110","RE","1000","RF","1010","RG","1100","RH","1110","")))</f>
        <v/>
      </c>
      <c r="V259" t="str" cm="1">
        <f t="array" ref="V259">IF(O259="","",IF(OR(O259="SET",O259="CJMP",O259="JMP"),"",IF(Q259="","0000",_xlfn.SWITCH(Q259,"RA","0000","RB","0010","RC","0100","RD","0110","RE","1000","RF","1010","RG","1100","RH","1110",""))))</f>
        <v/>
      </c>
      <c r="W259" t="str" cm="1">
        <f t="array" ref="W259">IF(OR(O259="JMP",O259="AJMP"),"1110",IF(R259="","",_xlfn.SWITCH(R259,"RA","0000","RB","0010","RC","0100","RD","0110","RE","1000","RF","1010","RG","1100","RH","1110")))</f>
        <v/>
      </c>
      <c r="X259" t="str">
        <f t="shared" si="45"/>
        <v/>
      </c>
      <c r="Y259" t="str">
        <f t="shared" si="46"/>
        <v>0000</v>
      </c>
    </row>
    <row r="260" spans="1:25" x14ac:dyDescent="0.2">
      <c r="A260">
        <f t="shared" si="47"/>
        <v>254</v>
      </c>
      <c r="N260" t="str">
        <f t="shared" si="41"/>
        <v/>
      </c>
      <c r="O260" t="str">
        <f t="shared" si="42"/>
        <v/>
      </c>
      <c r="P260" t="str">
        <f t="shared" si="43"/>
        <v/>
      </c>
      <c r="Q260" t="str">
        <f t="shared" si="48"/>
        <v/>
      </c>
      <c r="R260" t="str">
        <f t="shared" si="49"/>
        <v/>
      </c>
      <c r="S260" s="3" t="str">
        <f t="shared" si="44"/>
        <v/>
      </c>
      <c r="T260" t="str" cm="1">
        <f t="array" ref="T260">_xlfn.SWITCH(O260,"COM","0000","SUB","0001","ADD","0010","DEC","0011","INC","0100","NOT","0101","AND","0110","ORR","0111","SLT","1000","SRT","1001","MOV","1010","SET","1011","SBT","1100","SGT","1101","JMP","1011","AJMP","1110","CMOV","1110","CJMP","1111","")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0" t="str" cm="1">
        <f t="array" ref="U260">IF(OR(O260="CJMP",O260="JMP",O260="SET"),IF(LEFT(P260,1)=":",DEC2BIN(_xlfn.XLOOKUP(P260,$B$6:$B$303,$A$6:$A$303),8),DEC2BIN(P260,8)),IF(O260="SET",DEC2BIN(P260,8),_xlfn.SWITCH(P260,"RA","0000","RB","0010","RC","0100","RD","0110","RE","1000","RF","1010","RG","1100","RH","1110","")))</f>
        <v/>
      </c>
      <c r="V260" t="str" cm="1">
        <f t="array" ref="V260">IF(O260="","",IF(OR(O260="SET",O260="CJMP",O260="JMP"),"",IF(Q260="","0000",_xlfn.SWITCH(Q260,"RA","0000","RB","0010","RC","0100","RD","0110","RE","1000","RF","1010","RG","1100","RH","1110",""))))</f>
        <v/>
      </c>
      <c r="W260" t="str" cm="1">
        <f t="array" ref="W260">IF(OR(O260="JMP",O260="AJMP"),"1110",IF(R260="","",_xlfn.SWITCH(R260,"RA","0000","RB","0010","RC","0100","RD","0110","RE","1000","RF","1010","RG","1100","RH","1110")))</f>
        <v/>
      </c>
      <c r="X260" t="str">
        <f t="shared" si="45"/>
        <v/>
      </c>
      <c r="Y260" t="str">
        <f t="shared" si="46"/>
        <v>0000</v>
      </c>
    </row>
    <row r="261" spans="1:25" x14ac:dyDescent="0.2">
      <c r="A261">
        <f t="shared" si="47"/>
        <v>255</v>
      </c>
      <c r="N261" t="str">
        <f t="shared" si="41"/>
        <v/>
      </c>
      <c r="O261" t="str">
        <f t="shared" si="42"/>
        <v/>
      </c>
      <c r="P261" t="str">
        <f t="shared" si="43"/>
        <v/>
      </c>
      <c r="Q261" t="str">
        <f t="shared" si="48"/>
        <v/>
      </c>
      <c r="R261" t="str">
        <f t="shared" si="49"/>
        <v/>
      </c>
      <c r="S261" s="3" t="str">
        <f t="shared" si="44"/>
        <v/>
      </c>
      <c r="T261" t="str" cm="1">
        <f t="array" ref="T261">_xlfn.SWITCH(O261,"COM","0000","SUB","0001","ADD","0010","DEC","0011","INC","0100","NOT","0101","AND","0110","ORR","0111","SLT","1000","SRT","1001","MOV","1010","SET","1011","SBT","1100","SGT","1101","JMP","1011","AJMP","1110","CMOV","1110","CJMP","1111","")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1" t="str" cm="1">
        <f t="array" ref="U261">IF(OR(O261="CJMP",O261="JMP",O261="SET"),IF(LEFT(P261,1)=":",DEC2BIN(_xlfn.XLOOKUP(P261,$B$6:$B$303,$A$6:$A$303),8),DEC2BIN(P261,8)),IF(O261="SET",DEC2BIN(P261,8),_xlfn.SWITCH(P261,"RA","0000","RB","0010","RC","0100","RD","0110","RE","1000","RF","1010","RG","1100","RH","1110","")))</f>
        <v/>
      </c>
      <c r="V261" t="str" cm="1">
        <f t="array" ref="V261">IF(O261="","",IF(OR(O261="SET",O261="CJMP",O261="JMP"),"",IF(Q261="","0000",_xlfn.SWITCH(Q261,"RA","0000","RB","0010","RC","0100","RD","0110","RE","1000","RF","1010","RG","1100","RH","1110",""))))</f>
        <v/>
      </c>
      <c r="W261" t="str" cm="1">
        <f t="array" ref="W261">IF(OR(O261="JMP",O261="AJMP"),"1110",IF(R261="","",_xlfn.SWITCH(R261,"RA","0000","RB","0010","RC","0100","RD","0110","RE","1000","RF","1010","RG","1100","RH","1110")))</f>
        <v/>
      </c>
      <c r="X261" t="str">
        <f t="shared" si="45"/>
        <v/>
      </c>
      <c r="Y261" t="str">
        <f t="shared" si="46"/>
        <v>0000</v>
      </c>
    </row>
  </sheetData>
  <autoFilter ref="O5:Y203" xr:uid="{5AF735C8-96EA-E246-B601-85C2C9B7551C}"/>
  <mergeCells count="2">
    <mergeCell ref="N1:S1"/>
    <mergeCell ref="N2:S2"/>
  </mergeCells>
  <conditionalFormatting sqref="S6:S261">
    <cfRule type="containsText" dxfId="4" priority="1" operator="containsText" text=";">
      <formula>NOT(ISERROR(SEARCH(";",S6)))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A38-98A7-EE41-835E-7451CF21943E}">
  <sheetPr codeName="Sheet8"/>
  <dimension ref="A1:Y261"/>
  <sheetViews>
    <sheetView zoomScale="110" workbookViewId="0">
      <selection activeCell="N3" sqref="N3"/>
    </sheetView>
  </sheetViews>
  <sheetFormatPr baseColWidth="10" defaultRowHeight="15" x14ac:dyDescent="0.2"/>
  <cols>
    <col min="1" max="1" width="4.5" bestFit="1" customWidth="1"/>
    <col min="2" max="2" width="10.6640625" customWidth="1"/>
    <col min="3" max="3" width="2.33203125" hidden="1" customWidth="1"/>
    <col min="4" max="4" width="28.1640625" hidden="1" customWidth="1"/>
    <col min="5" max="12" width="2.83203125" hidden="1" customWidth="1"/>
    <col min="13" max="13" width="2.83203125" customWidth="1"/>
    <col min="14" max="14" width="17.33203125" customWidth="1"/>
    <col min="16" max="16" width="32.83203125" bestFit="1" customWidth="1"/>
    <col min="17" max="17" width="7.33203125" customWidth="1"/>
    <col min="18" max="18" width="8.5" customWidth="1"/>
    <col min="19" max="19" width="54.6640625" style="3" customWidth="1"/>
    <col min="20" max="20" width="7.6640625" bestFit="1" customWidth="1"/>
    <col min="22" max="23" width="5.1640625" bestFit="1" customWidth="1"/>
    <col min="24" max="24" width="17.33203125" bestFit="1" customWidth="1"/>
    <col min="25" max="25" width="14.33203125" customWidth="1"/>
  </cols>
  <sheetData>
    <row r="1" spans="1:25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318</v>
      </c>
      <c r="O1" s="6"/>
      <c r="P1" s="6"/>
      <c r="Q1" s="6"/>
      <c r="R1" s="6"/>
      <c r="S1" s="6"/>
    </row>
    <row r="2" spans="1:25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319</v>
      </c>
      <c r="O2" s="6"/>
      <c r="P2" s="6"/>
      <c r="Q2" s="6"/>
      <c r="R2" s="6"/>
      <c r="S2" s="6"/>
    </row>
    <row r="4" spans="1:25" x14ac:dyDescent="0.2">
      <c r="O4" s="1" t="s">
        <v>6</v>
      </c>
      <c r="T4" s="1" t="s">
        <v>5</v>
      </c>
      <c r="X4" s="1" t="s">
        <v>4</v>
      </c>
      <c r="Y4" s="1" t="s">
        <v>102</v>
      </c>
    </row>
    <row r="5" spans="1:25" x14ac:dyDescent="0.2">
      <c r="A5" s="5" t="s">
        <v>28</v>
      </c>
      <c r="B5" s="2" t="s">
        <v>29</v>
      </c>
      <c r="C5" s="2"/>
      <c r="D5" s="2" t="s">
        <v>103</v>
      </c>
      <c r="E5" s="2" t="s">
        <v>7</v>
      </c>
      <c r="F5" s="2" t="s">
        <v>7</v>
      </c>
      <c r="G5" s="2" t="s">
        <v>7</v>
      </c>
      <c r="H5" s="2"/>
      <c r="I5" s="2"/>
      <c r="J5" s="2"/>
      <c r="K5" s="2"/>
      <c r="L5" s="2"/>
      <c r="M5" s="2"/>
      <c r="N5" s="2" t="s">
        <v>103</v>
      </c>
      <c r="O5" s="2" t="s">
        <v>0</v>
      </c>
      <c r="P5" s="2" t="s">
        <v>3</v>
      </c>
      <c r="Q5" s="2" t="s">
        <v>2</v>
      </c>
      <c r="R5" s="2" t="s">
        <v>1</v>
      </c>
      <c r="S5" s="4" t="s">
        <v>171</v>
      </c>
      <c r="T5" s="2" t="s">
        <v>0</v>
      </c>
      <c r="U5" s="2" t="s">
        <v>3</v>
      </c>
      <c r="V5" s="2" t="s">
        <v>2</v>
      </c>
      <c r="W5" s="2" t="s">
        <v>1</v>
      </c>
      <c r="X5" s="2"/>
      <c r="Y5" s="2"/>
    </row>
    <row r="6" spans="1:25" x14ac:dyDescent="0.2">
      <c r="A6">
        <v>0</v>
      </c>
      <c r="B6" t="s">
        <v>30</v>
      </c>
      <c r="D6" s="2" t="s">
        <v>110</v>
      </c>
      <c r="E6" s="2"/>
      <c r="F6" s="2"/>
      <c r="G6" s="2" t="s">
        <v>111</v>
      </c>
      <c r="H6" s="2"/>
      <c r="I6" s="2"/>
      <c r="J6" s="2"/>
      <c r="K6" s="2"/>
      <c r="L6" s="2"/>
      <c r="M6" s="2"/>
      <c r="N6" t="str">
        <f t="shared" ref="N6:N69" si="0">IF(C6="",IF(D6="","",D6),C6)</f>
        <v xml:space="preserve">### </v>
      </c>
      <c r="O6" t="str">
        <f t="shared" ref="O6:O69" si="1">IF(N6="","",LEFT(N6,FIND(" ",N6)-1))</f>
        <v>###</v>
      </c>
      <c r="P6" t="str">
        <f t="shared" ref="P6:P69" si="2">TRIM(MID(SUBSTITUTE($N6," ",REPT(" ",999)),2*999-998,999))</f>
        <v/>
      </c>
      <c r="Q6" t="str">
        <f t="shared" ref="Q6:Q69" si="3">IF(IFERROR(FIND($O6,"CJMP,SET,MOV,SLT,SRT,INC"),0)&gt;0,"",TRIM(MID(SUBSTITUTE($N6," ",REPT(" ",999)),3*999-998,999)))</f>
        <v/>
      </c>
      <c r="R6" t="str">
        <f t="shared" ref="R6:R69" si="4">IF(IFERROR(FIND($O6,"CJMP,SET,MOV,SLT,SRT,INC"),0)&gt;0,TRIM(MID(SUBSTITUTE($N6," ",REPT(" ",999)),3*999-998,999)),TRIM(MID(SUBSTITUTE($N6," ",REPT(" ",999)),4*999-998,999)))</f>
        <v/>
      </c>
      <c r="S6" s="3" t="str">
        <f t="shared" ref="S6:S69" si="5">IF(TRIM(E6)=";",_xlfn.CONCAT("    ",F6),IF(TRIM(F6)=";",_xlfn.CONCAT("     ",G6),IF(TRIM(G6)=";",_xlfn.CONCAT("     ",M6),_xlfn.CONCAT(E6,F6,G6,M6))))</f>
        <v>; MAIN LOOP: ADD 2 OPERANDS FROM USER KEYBOARD INPUT</v>
      </c>
      <c r="T6" t="str" cm="1">
        <f t="array" ref="T6">_xlfn.SWITCH(O6,"COM","0000","SUB","0001","ADD","0010","DEC","0011","INC","0100","NOT","0101","AND","0110","ORR","0111","SLT","1000","SRT","1001","MOV","1010","SET","1011","SBT","1100","SGT","1101","JMP","1011","AJMP","1110","CMOV","1110","CJMP","1111","")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" t="str" cm="1">
        <f t="array" ref="U6">IF(OR(O6="CJMP",O6="JMP",O6="SET"),IF(LEFT(P6,1)=":",DEC2BIN(_xlfn.XLOOKUP(P6,$B$6:$B$303,$A$6:$A$303),8),DEC2BIN(P6,8)),IF(O6="SET",DEC2BIN(P6,8),_xlfn.SWITCH(P6,"RA","0000","RB","0010","RC","0100","RD","0110","RE","1000","RF","1010","RG","1100","RH","1110","")))</f>
        <v/>
      </c>
      <c r="V6" t="str" cm="1">
        <f t="array" ref="V6">IF(O6="","",IF(OR(O6="SET",O6="CJMP",O6="JMP"),"",IF(Q6="","0000",_xlfn.SWITCH(Q6,"RA","0000","RB","0010","RC","0100","RD","0110","RE","1000","RF","1010","RG","1100","RH","1110",""))))</f>
        <v>0000</v>
      </c>
      <c r="W6" t="str" cm="1">
        <f t="array" ref="W6">IF(OR(O6="JMP",O6="AJMP"),"1110",IF(R6="","",_xlfn.SWITCH(R6,"RA","0000","RB","0010","RC","0100","RD","0110","RE","1000","RF","1010","RG","1100","RH","1110")))</f>
        <v/>
      </c>
      <c r="X6" t="str">
        <f>_xlfn.CONCAT(T6,U6,V6,W6)</f>
        <v>0000</v>
      </c>
      <c r="Y6" t="str">
        <f>_xlfn.CONCAT(BIN2HEX(LEFT(X6,8),2),BIN2HEX(RIGHT(X6,8),2))</f>
        <v>0000</v>
      </c>
    </row>
    <row r="7" spans="1:25" x14ac:dyDescent="0.2">
      <c r="A7">
        <f t="shared" ref="A7:A38" si="6">A6+1</f>
        <v>1</v>
      </c>
      <c r="D7" t="s">
        <v>107</v>
      </c>
      <c r="F7" t="s">
        <v>108</v>
      </c>
      <c r="G7" t="s">
        <v>62</v>
      </c>
      <c r="N7" t="str">
        <f t="shared" si="0"/>
        <v>SET 0 RC</v>
      </c>
      <c r="O7" t="str">
        <f t="shared" si="1"/>
        <v>SET</v>
      </c>
      <c r="P7" t="str">
        <f t="shared" si="2"/>
        <v>0</v>
      </c>
      <c r="Q7" t="str">
        <f t="shared" si="3"/>
        <v/>
      </c>
      <c r="R7" t="str">
        <f t="shared" si="4"/>
        <v>RC</v>
      </c>
      <c r="S7" s="3" t="str">
        <f t="shared" si="5"/>
        <v xml:space="preserve">     clear input value</v>
      </c>
      <c r="T7" t="str" cm="1">
        <f t="array" ref="T7">_xlfn.SWITCH(O7,"COM","0000","SUB","0001","ADD","0010","DEC","0011","INC","0100","NOT","0101","AND","0110","ORR","0111","SLT","1000","SRT","1001","MOV","1010","SET","1011","SBT","1100","SGT","1101","JMP","1011","AJMP","1110","CMOV","1110","CJMP","1111","")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" t="str" cm="1">
        <f t="array" ref="U7">IF(OR(O7="CJMP",O7="JMP",O7="SET"),IF(LEFT(P7,1)=":",DEC2BIN(_xlfn.XLOOKUP(P7,$B$6:$B$303,$A$6:$A$303),8),DEC2BIN(P7,8)),IF(O7="SET",DEC2BIN(P7,8),_xlfn.SWITCH(P7,"RA","0000","RB","0010","RC","0100","RD","0110","RE","1000","RF","1010","RG","1100","RH","1110","")))</f>
        <v>00000000</v>
      </c>
      <c r="V7" t="str" cm="1">
        <f t="array" ref="V7">IF(O7="","",IF(OR(O7="SET",O7="CJMP",O7="JMP"),"",IF(Q7="","0000",_xlfn.SWITCH(Q7,"RA","0000","RB","0010","RC","0100","RD","0110","RE","1000","RF","1010","RG","1100","RH","1110",""))))</f>
        <v/>
      </c>
      <c r="W7" t="str" cm="1">
        <f t="array" ref="W7">IF(OR(O7="JMP",O7="AJMP"),"1110",IF(R7="","",_xlfn.SWITCH(R7,"RA","0000","RB","0010","RC","0100","RD","0110","RE","1000","RF","1010","RG","1100","RH","1110")))</f>
        <v>0100</v>
      </c>
      <c r="X7" t="str">
        <f t="shared" ref="X7:X70" si="7">_xlfn.CONCAT(T7,U7,V7,W7)</f>
        <v>1011000000000100</v>
      </c>
      <c r="Y7" t="str">
        <f t="shared" ref="Y7:Y22" si="8">_xlfn.CONCAT(BIN2HEX(LEFT(X7,8),2),BIN2HEX(RIGHT(X7,8),2))</f>
        <v>B004</v>
      </c>
    </row>
    <row r="8" spans="1:25" x14ac:dyDescent="0.2">
      <c r="A8">
        <f t="shared" si="6"/>
        <v>2</v>
      </c>
      <c r="D8" t="s">
        <v>109</v>
      </c>
      <c r="F8" t="s">
        <v>108</v>
      </c>
      <c r="G8" t="s">
        <v>60</v>
      </c>
      <c r="N8" t="str">
        <f t="shared" si="0"/>
        <v>SET :getop1 RE</v>
      </c>
      <c r="O8" t="str">
        <f t="shared" si="1"/>
        <v>SET</v>
      </c>
      <c r="P8" t="str">
        <f t="shared" si="2"/>
        <v>:getop1</v>
      </c>
      <c r="Q8" t="str">
        <f t="shared" si="3"/>
        <v/>
      </c>
      <c r="R8" t="str">
        <f t="shared" si="4"/>
        <v>RE</v>
      </c>
      <c r="S8" s="3" t="str">
        <f t="shared" si="5"/>
        <v xml:space="preserve">     set jump location to return after op 1 input</v>
      </c>
      <c r="T8" t="str" cm="1">
        <f t="array" ref="T8">_xlfn.SWITCH(O8,"COM","0000","SUB","0001","ADD","0010","DEC","0011","INC","0100","NOT","0101","AND","0110","ORR","0111","SLT","1000","SRT","1001","MOV","1010","SET","1011","SBT","1100","SGT","1101","JMP","1011","AJMP","1110","CMOV","1110","CJMP","1111","")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" t="str" cm="1">
        <f t="array" ref="U8">IF(OR(O8="CJMP",O8="JMP",O8="SET"),IF(LEFT(P8,1)=":",DEC2BIN(_xlfn.XLOOKUP(P8,$B$6:$B$303,$A$6:$A$303),8),DEC2BIN(P8,8)),IF(O8="SET",DEC2BIN(P8,8),_xlfn.SWITCH(P8,"RA","0000","RB","0010","RC","0100","RD","0110","RE","1000","RF","1010","RG","1100","RH","1110","")))</f>
        <v>00000100</v>
      </c>
      <c r="V8" t="str" cm="1">
        <f t="array" ref="V8">IF(O8="","",IF(OR(O8="SET",O8="CJMP",O8="JMP"),"",IF(Q8="","0000",_xlfn.SWITCH(Q8,"RA","0000","RB","0010","RC","0100","RD","0110","RE","1000","RF","1010","RG","1100","RH","1110",""))))</f>
        <v/>
      </c>
      <c r="W8" t="str" cm="1">
        <f t="array" ref="W8">IF(OR(O8="JMP",O8="AJMP"),"1110",IF(R8="","",_xlfn.SWITCH(R8,"RA","0000","RB","0010","RC","0100","RD","0110","RE","1000","RF","1010","RG","1100","RH","1110")))</f>
        <v>1000</v>
      </c>
      <c r="X8" t="str">
        <f t="shared" si="7"/>
        <v>1011000001001000</v>
      </c>
      <c r="Y8" t="str">
        <f t="shared" si="8"/>
        <v>B048</v>
      </c>
    </row>
    <row r="9" spans="1:25" x14ac:dyDescent="0.2">
      <c r="A9">
        <f t="shared" si="6"/>
        <v>3</v>
      </c>
      <c r="D9" t="s">
        <v>112</v>
      </c>
      <c r="F9" t="s">
        <v>108</v>
      </c>
      <c r="G9" t="s">
        <v>61</v>
      </c>
      <c r="N9" t="str">
        <f t="shared" si="0"/>
        <v xml:space="preserve">JMP :getinp </v>
      </c>
      <c r="O9" t="str">
        <f t="shared" si="1"/>
        <v>JMP</v>
      </c>
      <c r="P9" t="str">
        <f t="shared" si="2"/>
        <v>:getinp</v>
      </c>
      <c r="Q9" t="str">
        <f t="shared" si="3"/>
        <v/>
      </c>
      <c r="R9" t="str">
        <f t="shared" si="4"/>
        <v/>
      </c>
      <c r="S9" s="3" t="str">
        <f t="shared" si="5"/>
        <v xml:space="preserve">     jump to getting op 1 into RC</v>
      </c>
      <c r="T9" t="str" cm="1">
        <f t="array" ref="T9">_xlfn.SWITCH(O9,"COM","0000","SUB","0001","ADD","0010","DEC","0011","INC","0100","NOT","0101","AND","0110","ORR","0111","SLT","1000","SRT","1001","MOV","1010","SET","1011","SBT","1100","SGT","1101","JMP","1011","AJMP","1110","CMOV","1110","CJMP","1111","")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" t="str" cm="1">
        <f t="array" ref="U9">IF(OR(O9="CJMP",O9="JMP",O9="SET"),IF(LEFT(P9,1)=":",DEC2BIN(_xlfn.XLOOKUP(P9,$B$6:$B$303,$A$6:$A$303),8),DEC2BIN(P9,8)),IF(O9="SET",DEC2BIN(P9,8),_xlfn.SWITCH(P9,"RA","0000","RB","0010","RC","0100","RD","0110","RE","1000","RF","1010","RG","1100","RH","1110","")))</f>
        <v>00010010</v>
      </c>
      <c r="V9" t="str" cm="1">
        <f t="array" ref="V9">IF(O9="","",IF(OR(O9="SET",O9="CJMP",O9="JMP"),"",IF(Q9="","0000",_xlfn.SWITCH(Q9,"RA","0000","RB","0010","RC","0100","RD","0110","RE","1000","RF","1010","RG","1100","RH","1110",""))))</f>
        <v/>
      </c>
      <c r="W9" t="str" cm="1">
        <f t="array" ref="W9">IF(OR(O9="JMP",O9="AJMP"),"1110",IF(R9="","",_xlfn.SWITCH(R9,"RA","0000","RB","0010","RC","0100","RD","0110","RE","1000","RF","1010","RG","1100","RH","1110")))</f>
        <v>1110</v>
      </c>
      <c r="X9" t="str">
        <f t="shared" si="7"/>
        <v>1011000100101110</v>
      </c>
      <c r="Y9" t="str">
        <f t="shared" si="8"/>
        <v>B12E</v>
      </c>
    </row>
    <row r="10" spans="1:25" x14ac:dyDescent="0.2">
      <c r="A10">
        <f t="shared" si="6"/>
        <v>4</v>
      </c>
      <c r="B10" t="s">
        <v>64</v>
      </c>
      <c r="D10" t="s">
        <v>113</v>
      </c>
      <c r="F10" t="s">
        <v>108</v>
      </c>
      <c r="G10" t="s">
        <v>63</v>
      </c>
      <c r="N10" t="str">
        <f t="shared" si="0"/>
        <v>MOV RC RD</v>
      </c>
      <c r="O10" t="str">
        <f t="shared" si="1"/>
        <v>MOV</v>
      </c>
      <c r="P10" t="str">
        <f t="shared" si="2"/>
        <v>RC</v>
      </c>
      <c r="Q10" t="str">
        <f t="shared" si="3"/>
        <v/>
      </c>
      <c r="R10" t="str">
        <f t="shared" si="4"/>
        <v>RD</v>
      </c>
      <c r="S10" s="3" t="str">
        <f t="shared" si="5"/>
        <v xml:space="preserve">     save off first operand to RD</v>
      </c>
      <c r="T10" t="str" cm="1">
        <f t="array" ref="T10">_xlfn.SWITCH(O10,"COM","0000","SUB","0001","ADD","0010","DEC","0011","INC","0100","NOT","0101","AND","0110","ORR","0111","SLT","1000","SRT","1001","MOV","1010","SET","1011","SBT","1100","SGT","1101","JMP","1011","AJMP","1110","CMOV","1110","CJMP","1111","")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0" t="str" cm="1">
        <f t="array" ref="U10">IF(OR(O10="CJMP",O10="JMP",O10="SET"),IF(LEFT(P10,1)=":",DEC2BIN(_xlfn.XLOOKUP(P10,$B$6:$B$303,$A$6:$A$303),8),DEC2BIN(P10,8)),IF(O10="SET",DEC2BIN(P10,8),_xlfn.SWITCH(P10,"RA","0000","RB","0010","RC","0100","RD","0110","RE","1000","RF","1010","RG","1100","RH","1110","")))</f>
        <v>0100</v>
      </c>
      <c r="V10" t="str" cm="1">
        <f t="array" ref="V10">IF(O10="","",IF(OR(O10="SET",O10="CJMP",O10="JMP"),"",IF(Q10="","0000",_xlfn.SWITCH(Q10,"RA","0000","RB","0010","RC","0100","RD","0110","RE","1000","RF","1010","RG","1100","RH","1110",""))))</f>
        <v>0000</v>
      </c>
      <c r="W10" t="str" cm="1">
        <f t="array" ref="W10">IF(OR(O10="JMP",O10="AJMP"),"1110",IF(R10="","",_xlfn.SWITCH(R10,"RA","0000","RB","0010","RC","0100","RD","0110","RE","1000","RF","1010","RG","1100","RH","1110")))</f>
        <v>0110</v>
      </c>
      <c r="X10" t="str">
        <f t="shared" si="7"/>
        <v>1010010000000110</v>
      </c>
      <c r="Y10" t="str">
        <f t="shared" si="8"/>
        <v>A406</v>
      </c>
    </row>
    <row r="11" spans="1:25" x14ac:dyDescent="0.2">
      <c r="A11">
        <f t="shared" si="6"/>
        <v>5</v>
      </c>
      <c r="D11" t="s">
        <v>107</v>
      </c>
      <c r="F11" t="s">
        <v>108</v>
      </c>
      <c r="G11" t="s">
        <v>62</v>
      </c>
      <c r="N11" t="str">
        <f t="shared" si="0"/>
        <v>SET 0 RC</v>
      </c>
      <c r="O11" t="str">
        <f t="shared" si="1"/>
        <v>SET</v>
      </c>
      <c r="P11" t="str">
        <f t="shared" si="2"/>
        <v>0</v>
      </c>
      <c r="Q11" t="str">
        <f t="shared" si="3"/>
        <v/>
      </c>
      <c r="R11" t="str">
        <f t="shared" si="4"/>
        <v>RC</v>
      </c>
      <c r="S11" s="3" t="str">
        <f t="shared" si="5"/>
        <v xml:space="preserve">     clear input value</v>
      </c>
      <c r="T11" t="str" cm="1">
        <f t="array" ref="T11">_xlfn.SWITCH(O11,"COM","0000","SUB","0001","ADD","0010","DEC","0011","INC","0100","NOT","0101","AND","0110","ORR","0111","SLT","1000","SRT","1001","MOV","1010","SET","1011","SBT","1100","SGT","1101","JMP","1011","AJMP","1110","CMOV","1110","CJMP","1111","")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" t="str" cm="1">
        <f t="array" ref="U11">IF(OR(O11="CJMP",O11="JMP",O11="SET"),IF(LEFT(P11,1)=":",DEC2BIN(_xlfn.XLOOKUP(P11,$B$6:$B$303,$A$6:$A$303),8),DEC2BIN(P11,8)),IF(O11="SET",DEC2BIN(P11,8),_xlfn.SWITCH(P11,"RA","0000","RB","0010","RC","0100","RD","0110","RE","1000","RF","1010","RG","1100","RH","1110","")))</f>
        <v>00000000</v>
      </c>
      <c r="V11" t="str" cm="1">
        <f t="array" ref="V11">IF(O11="","",IF(OR(O11="SET",O11="CJMP",O11="JMP"),"",IF(Q11="","0000",_xlfn.SWITCH(Q11,"RA","0000","RB","0010","RC","0100","RD","0110","RE","1000","RF","1010","RG","1100","RH","1110",""))))</f>
        <v/>
      </c>
      <c r="W11" t="str" cm="1">
        <f t="array" ref="W11">IF(OR(O11="JMP",O11="AJMP"),"1110",IF(R11="","",_xlfn.SWITCH(R11,"RA","0000","RB","0010","RC","0100","RD","0110","RE","1000","RF","1010","RG","1100","RH","1110")))</f>
        <v>0100</v>
      </c>
      <c r="X11" t="str">
        <f t="shared" si="7"/>
        <v>1011000000000100</v>
      </c>
      <c r="Y11" t="str">
        <f t="shared" si="8"/>
        <v>B004</v>
      </c>
    </row>
    <row r="12" spans="1:25" x14ac:dyDescent="0.2">
      <c r="A12">
        <f t="shared" si="6"/>
        <v>6</v>
      </c>
      <c r="D12" t="s">
        <v>114</v>
      </c>
      <c r="F12" t="s">
        <v>108</v>
      </c>
      <c r="G12" t="s">
        <v>65</v>
      </c>
      <c r="N12" t="str">
        <f t="shared" si="0"/>
        <v>SET :getop2 RE</v>
      </c>
      <c r="O12" t="str">
        <f t="shared" si="1"/>
        <v>SET</v>
      </c>
      <c r="P12" t="str">
        <f t="shared" si="2"/>
        <v>:getop2</v>
      </c>
      <c r="Q12" t="str">
        <f t="shared" si="3"/>
        <v/>
      </c>
      <c r="R12" t="str">
        <f t="shared" si="4"/>
        <v>RE</v>
      </c>
      <c r="S12" s="3" t="str">
        <f t="shared" si="5"/>
        <v xml:space="preserve">     set jump location to return after op 2 input</v>
      </c>
      <c r="T12" t="str" cm="1">
        <f t="array" ref="T12">_xlfn.SWITCH(O12,"COM","0000","SUB","0001","ADD","0010","DEC","0011","INC","0100","NOT","0101","AND","0110","ORR","0111","SLT","1000","SRT","1001","MOV","1010","SET","1011","SBT","1100","SGT","1101","JMP","1011","AJMP","1110","CMOV","1110","CJMP","1111","")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" t="str" cm="1">
        <f t="array" ref="U12">IF(OR(O12="CJMP",O12="JMP",O12="SET"),IF(LEFT(P12,1)=":",DEC2BIN(_xlfn.XLOOKUP(P12,$B$6:$B$303,$A$6:$A$303),8),DEC2BIN(P12,8)),IF(O12="SET",DEC2BIN(P12,8),_xlfn.SWITCH(P12,"RA","0000","RB","0010","RC","0100","RD","0110","RE","1000","RF","1010","RG","1100","RH","1110","")))</f>
        <v>00001000</v>
      </c>
      <c r="V12" t="str" cm="1">
        <f t="array" ref="V12">IF(O12="","",IF(OR(O12="SET",O12="CJMP",O12="JMP"),"",IF(Q12="","0000",_xlfn.SWITCH(Q12,"RA","0000","RB","0010","RC","0100","RD","0110","RE","1000","RF","1010","RG","1100","RH","1110",""))))</f>
        <v/>
      </c>
      <c r="W12" t="str" cm="1">
        <f t="array" ref="W12">IF(OR(O12="JMP",O12="AJMP"),"1110",IF(R12="","",_xlfn.SWITCH(R12,"RA","0000","RB","0010","RC","0100","RD","0110","RE","1000","RF","1010","RG","1100","RH","1110")))</f>
        <v>1000</v>
      </c>
      <c r="X12" t="str">
        <f t="shared" si="7"/>
        <v>1011000010001000</v>
      </c>
      <c r="Y12" t="str">
        <f t="shared" si="8"/>
        <v>B088</v>
      </c>
    </row>
    <row r="13" spans="1:25" x14ac:dyDescent="0.2">
      <c r="A13">
        <f t="shared" si="6"/>
        <v>7</v>
      </c>
      <c r="D13" t="s">
        <v>112</v>
      </c>
      <c r="F13" t="s">
        <v>108</v>
      </c>
      <c r="G13" t="s">
        <v>66</v>
      </c>
      <c r="N13" t="str">
        <f t="shared" si="0"/>
        <v xml:space="preserve">JMP :getinp </v>
      </c>
      <c r="O13" t="str">
        <f t="shared" si="1"/>
        <v>JMP</v>
      </c>
      <c r="P13" t="str">
        <f t="shared" si="2"/>
        <v>:getinp</v>
      </c>
      <c r="Q13" t="str">
        <f t="shared" si="3"/>
        <v/>
      </c>
      <c r="R13" t="str">
        <f t="shared" si="4"/>
        <v/>
      </c>
      <c r="S13" s="3" t="str">
        <f t="shared" si="5"/>
        <v xml:space="preserve">     get the second operand into RC</v>
      </c>
      <c r="T13" t="str" cm="1">
        <f t="array" ref="T13">_xlfn.SWITCH(O13,"COM","0000","SUB","0001","ADD","0010","DEC","0011","INC","0100","NOT","0101","AND","0110","ORR","0111","SLT","1000","SRT","1001","MOV","1010","SET","1011","SBT","1100","SGT","1101","JMP","1011","AJMP","1110","CMOV","1110","CJMP","1111","")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" t="str" cm="1">
        <f t="array" ref="U13">IF(OR(O13="CJMP",O13="JMP",O13="SET"),IF(LEFT(P13,1)=":",DEC2BIN(_xlfn.XLOOKUP(P13,$B$6:$B$303,$A$6:$A$303),8),DEC2BIN(P13,8)),IF(O13="SET",DEC2BIN(P13,8),_xlfn.SWITCH(P13,"RA","0000","RB","0010","RC","0100","RD","0110","RE","1000","RF","1010","RG","1100","RH","1110","")))</f>
        <v>00010010</v>
      </c>
      <c r="V13" t="str" cm="1">
        <f t="array" ref="V13">IF(O13="","",IF(OR(O13="SET",O13="CJMP",O13="JMP"),"",IF(Q13="","0000",_xlfn.SWITCH(Q13,"RA","0000","RB","0010","RC","0100","RD","0110","RE","1000","RF","1010","RG","1100","RH","1110",""))))</f>
        <v/>
      </c>
      <c r="W13" t="str" cm="1">
        <f t="array" ref="W13">IF(OR(O13="JMP",O13="AJMP"),"1110",IF(R13="","",_xlfn.SWITCH(R13,"RA","0000","RB","0010","RC","0100","RD","0110","RE","1000","RF","1010","RG","1100","RH","1110")))</f>
        <v>1110</v>
      </c>
      <c r="X13" t="str">
        <f t="shared" si="7"/>
        <v>1011000100101110</v>
      </c>
      <c r="Y13" t="str">
        <f t="shared" si="8"/>
        <v>B12E</v>
      </c>
    </row>
    <row r="14" spans="1:25" x14ac:dyDescent="0.2">
      <c r="A14">
        <f t="shared" si="6"/>
        <v>8</v>
      </c>
      <c r="B14" t="s">
        <v>59</v>
      </c>
      <c r="D14" t="s">
        <v>115</v>
      </c>
      <c r="F14" t="s">
        <v>108</v>
      </c>
      <c r="G14" t="s">
        <v>67</v>
      </c>
      <c r="N14" t="str">
        <f t="shared" si="0"/>
        <v>ADD RC RD RC</v>
      </c>
      <c r="O14" t="str">
        <f t="shared" si="1"/>
        <v>ADD</v>
      </c>
      <c r="P14" t="str">
        <f t="shared" si="2"/>
        <v>RC</v>
      </c>
      <c r="Q14" t="str">
        <f t="shared" si="3"/>
        <v>RD</v>
      </c>
      <c r="R14" t="str">
        <f t="shared" si="4"/>
        <v>RC</v>
      </c>
      <c r="S14" s="3" t="str">
        <f t="shared" si="5"/>
        <v xml:space="preserve">     add the two operands back into RC</v>
      </c>
      <c r="T14" t="str" cm="1">
        <f t="array" ref="T14">_xlfn.SWITCH(O14,"COM","0000","SUB","0001","ADD","0010","DEC","0011","INC","0100","NOT","0101","AND","0110","ORR","0111","SLT","1000","SRT","1001","MOV","1010","SET","1011","SBT","1100","SGT","1101","JMP","1011","AJMP","1110","CMOV","1110","CJMP","1111","")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4" t="str" cm="1">
        <f t="array" ref="U14">IF(OR(O14="CJMP",O14="JMP",O14="SET"),IF(LEFT(P14,1)=":",DEC2BIN(_xlfn.XLOOKUP(P14,$B$6:$B$303,$A$6:$A$303),8),DEC2BIN(P14,8)),IF(O14="SET",DEC2BIN(P14,8),_xlfn.SWITCH(P14,"RA","0000","RB","0010","RC","0100","RD","0110","RE","1000","RF","1010","RG","1100","RH","1110","")))</f>
        <v>0100</v>
      </c>
      <c r="V14" t="str" cm="1">
        <f t="array" ref="V14">IF(O14="","",IF(OR(O14="SET",O14="CJMP",O14="JMP"),"",IF(Q14="","0000",_xlfn.SWITCH(Q14,"RA","0000","RB","0010","RC","0100","RD","0110","RE","1000","RF","1010","RG","1100","RH","1110",""))))</f>
        <v>0110</v>
      </c>
      <c r="W14" t="str" cm="1">
        <f t="array" ref="W14">IF(OR(O14="JMP",O14="AJMP"),"1110",IF(R14="","",_xlfn.SWITCH(R14,"RA","0000","RB","0010","RC","0100","RD","0110","RE","1000","RF","1010","RG","1100","RH","1110")))</f>
        <v>0100</v>
      </c>
      <c r="X14" t="str">
        <f t="shared" si="7"/>
        <v>0010010001100100</v>
      </c>
      <c r="Y14" t="str">
        <f t="shared" si="8"/>
        <v>2464</v>
      </c>
    </row>
    <row r="15" spans="1:25" x14ac:dyDescent="0.2">
      <c r="A15">
        <f t="shared" si="6"/>
        <v>9</v>
      </c>
      <c r="D15" t="s">
        <v>116</v>
      </c>
      <c r="E15" t="s">
        <v>108</v>
      </c>
      <c r="F15" t="s">
        <v>48</v>
      </c>
      <c r="N15" t="str">
        <f t="shared" si="0"/>
        <v>SET :doneprint RE</v>
      </c>
      <c r="O15" t="str">
        <f t="shared" si="1"/>
        <v>SET</v>
      </c>
      <c r="P15" t="str">
        <f t="shared" si="2"/>
        <v>:doneprint</v>
      </c>
      <c r="Q15" t="str">
        <f t="shared" si="3"/>
        <v/>
      </c>
      <c r="R15" t="str">
        <f t="shared" si="4"/>
        <v>RE</v>
      </c>
      <c r="S15" s="3" t="str">
        <f t="shared" si="5"/>
        <v xml:space="preserve">    set return location</v>
      </c>
      <c r="T15" t="str" cm="1">
        <f t="array" ref="T15">_xlfn.SWITCH(O15,"COM","0000","SUB","0001","ADD","0010","DEC","0011","INC","0100","NOT","0101","AND","0110","ORR","0111","SLT","1000","SRT","1001","MOV","1010","SET","1011","SBT","1100","SGT","1101","JMP","1011","AJMP","1110","CMOV","1110","CJMP","1111","")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5" t="str" cm="1">
        <f t="array" ref="U15">IF(OR(O15="CJMP",O15="JMP",O15="SET"),IF(LEFT(P15,1)=":",DEC2BIN(_xlfn.XLOOKUP(P15,$B$6:$B$303,$A$6:$A$303),8),DEC2BIN(P15,8)),IF(O15="SET",DEC2BIN(P15,8),_xlfn.SWITCH(P15,"RA","0000","RB","0010","RC","0100","RD","0110","RE","1000","RF","1010","RG","1100","RH","1110","")))</f>
        <v>00001011</v>
      </c>
      <c r="V15" t="str" cm="1">
        <f t="array" ref="V15">IF(O15="","",IF(OR(O15="SET",O15="CJMP",O15="JMP"),"",IF(Q15="","0000",_xlfn.SWITCH(Q15,"RA","0000","RB","0010","RC","0100","RD","0110","RE","1000","RF","1010","RG","1100","RH","1110",""))))</f>
        <v/>
      </c>
      <c r="W15" t="str" cm="1">
        <f t="array" ref="W15">IF(OR(O15="JMP",O15="AJMP"),"1110",IF(R15="","",_xlfn.SWITCH(R15,"RA","0000","RB","0010","RC","0100","RD","0110","RE","1000","RF","1010","RG","1100","RH","1110")))</f>
        <v>1000</v>
      </c>
      <c r="X15" t="str">
        <f t="shared" si="7"/>
        <v>1011000010111000</v>
      </c>
      <c r="Y15" t="str">
        <f t="shared" si="8"/>
        <v>B0B8</v>
      </c>
    </row>
    <row r="16" spans="1:25" x14ac:dyDescent="0.2">
      <c r="A16">
        <f t="shared" si="6"/>
        <v>10</v>
      </c>
      <c r="D16" t="s">
        <v>117</v>
      </c>
      <c r="F16" t="s">
        <v>118</v>
      </c>
      <c r="G16" t="s">
        <v>91</v>
      </c>
      <c r="N16" t="str">
        <f t="shared" si="0"/>
        <v xml:space="preserve">JMP :print </v>
      </c>
      <c r="O16" t="str">
        <f t="shared" si="1"/>
        <v>JMP</v>
      </c>
      <c r="P16" t="str">
        <f t="shared" si="2"/>
        <v>:print</v>
      </c>
      <c r="Q16" t="str">
        <f t="shared" si="3"/>
        <v/>
      </c>
      <c r="R16" t="str">
        <f t="shared" si="4"/>
        <v/>
      </c>
      <c r="S16" s="3" t="str">
        <f t="shared" si="5"/>
        <v xml:space="preserve">     jump to print output location</v>
      </c>
      <c r="T16" t="str" cm="1">
        <f t="array" ref="T16">_xlfn.SWITCH(O16,"COM","0000","SUB","0001","ADD","0010","DEC","0011","INC","0100","NOT","0101","AND","0110","ORR","0111","SLT","1000","SRT","1001","MOV","1010","SET","1011","SBT","1100","SGT","1101","JMP","1011","AJMP","1110","CMOV","1110","CJMP","1111","")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6" t="str" cm="1">
        <f t="array" ref="U16">IF(OR(O16="CJMP",O16="JMP",O16="SET"),IF(LEFT(P16,1)=":",DEC2BIN(_xlfn.XLOOKUP(P16,$B$6:$B$303,$A$6:$A$303),8),DEC2BIN(P16,8)),IF(O16="SET",DEC2BIN(P16,8),_xlfn.SWITCH(P16,"RA","0000","RB","0010","RC","0100","RD","0110","RE","1000","RF","1010","RG","1100","RH","1110","")))</f>
        <v>01011000</v>
      </c>
      <c r="V16" t="str" cm="1">
        <f t="array" ref="V16">IF(O16="","",IF(OR(O16="SET",O16="CJMP",O16="JMP"),"",IF(Q16="","0000",_xlfn.SWITCH(Q16,"RA","0000","RB","0010","RC","0100","RD","0110","RE","1000","RF","1010","RG","1100","RH","1110",""))))</f>
        <v/>
      </c>
      <c r="W16" t="str" cm="1">
        <f t="array" ref="W16">IF(OR(O16="JMP",O16="AJMP"),"1110",IF(R16="","",_xlfn.SWITCH(R16,"RA","0000","RB","0010","RC","0100","RD","0110","RE","1000","RF","1010","RG","1100","RH","1110")))</f>
        <v>1110</v>
      </c>
      <c r="X16" t="str">
        <f t="shared" si="7"/>
        <v>1011010110001110</v>
      </c>
      <c r="Y16" t="str">
        <f t="shared" si="8"/>
        <v>B58E</v>
      </c>
    </row>
    <row r="17" spans="1:25" x14ac:dyDescent="0.2">
      <c r="A17">
        <f t="shared" si="6"/>
        <v>11</v>
      </c>
      <c r="B17" t="s">
        <v>90</v>
      </c>
      <c r="C17" t="s">
        <v>119</v>
      </c>
      <c r="E17" t="s">
        <v>118</v>
      </c>
      <c r="F17" t="s">
        <v>24</v>
      </c>
      <c r="N17" t="str">
        <f t="shared" si="0"/>
        <v>SET 68 RF</v>
      </c>
      <c r="O17" t="str">
        <f t="shared" si="1"/>
        <v>SET</v>
      </c>
      <c r="P17" t="str">
        <f t="shared" si="2"/>
        <v>68</v>
      </c>
      <c r="Q17" t="str">
        <f t="shared" si="3"/>
        <v/>
      </c>
      <c r="R17" t="str">
        <f t="shared" si="4"/>
        <v>RF</v>
      </c>
      <c r="S17" s="3" t="str">
        <f t="shared" si="5"/>
        <v xml:space="preserve">    write "D"</v>
      </c>
      <c r="T17" t="str" cm="1">
        <f t="array" ref="T17">_xlfn.SWITCH(O17,"COM","0000","SUB","0001","ADD","0010","DEC","0011","INC","0100","NOT","0101","AND","0110","ORR","0111","SLT","1000","SRT","1001","MOV","1010","SET","1011","SBT","1100","SGT","1101","JMP","1011","AJMP","1110","CMOV","1110","CJMP","1111","")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7" t="str" cm="1">
        <f t="array" ref="U17">IF(OR(O17="CJMP",O17="JMP",O17="SET"),IF(LEFT(P17,1)=":",DEC2BIN(_xlfn.XLOOKUP(P17,$B$6:$B$303,$A$6:$A$303),8),DEC2BIN(P17,8)),IF(O17="SET",DEC2BIN(P17,8),_xlfn.SWITCH(P17,"RA","0000","RB","0010","RC","0100","RD","0110","RE","1000","RF","1010","RG","1100","RH","1110","")))</f>
        <v>01000100</v>
      </c>
      <c r="V17" t="str" cm="1">
        <f t="array" ref="V17">IF(O17="","",IF(OR(O17="SET",O17="CJMP",O17="JMP"),"",IF(Q17="","0000",_xlfn.SWITCH(Q17,"RA","0000","RB","0010","RC","0100","RD","0110","RE","1000","RF","1010","RG","1100","RH","1110",""))))</f>
        <v/>
      </c>
      <c r="W17" t="str" cm="1">
        <f t="array" ref="W17">IF(OR(O17="JMP",O17="AJMP"),"1110",IF(R17="","",_xlfn.SWITCH(R17,"RA","0000","RB","0010","RC","0100","RD","0110","RE","1000","RF","1010","RG","1100","RH","1110")))</f>
        <v>1010</v>
      </c>
      <c r="X17" t="str">
        <f t="shared" si="7"/>
        <v>1011010001001010</v>
      </c>
      <c r="Y17" t="str">
        <f t="shared" si="8"/>
        <v>B44A</v>
      </c>
    </row>
    <row r="18" spans="1:25" x14ac:dyDescent="0.2">
      <c r="A18">
        <f t="shared" si="6"/>
        <v>12</v>
      </c>
      <c r="D18" t="s">
        <v>120</v>
      </c>
      <c r="F18" t="s">
        <v>108</v>
      </c>
      <c r="G18" t="s">
        <v>25</v>
      </c>
      <c r="N18" t="str">
        <f t="shared" si="0"/>
        <v>SET 79 RF</v>
      </c>
      <c r="O18" t="str">
        <f t="shared" si="1"/>
        <v>SET</v>
      </c>
      <c r="P18" t="str">
        <f t="shared" si="2"/>
        <v>79</v>
      </c>
      <c r="Q18" t="str">
        <f t="shared" si="3"/>
        <v/>
      </c>
      <c r="R18" t="str">
        <f t="shared" si="4"/>
        <v>RF</v>
      </c>
      <c r="S18" s="3" t="str">
        <f t="shared" si="5"/>
        <v xml:space="preserve">     write "0"</v>
      </c>
      <c r="T18" t="str" cm="1">
        <f t="array" ref="T18">_xlfn.SWITCH(O18,"COM","0000","SUB","0001","ADD","0010","DEC","0011","INC","0100","NOT","0101","AND","0110","ORR","0111","SLT","1000","SRT","1001","MOV","1010","SET","1011","SBT","1100","SGT","1101","JMP","1011","AJMP","1110","CMOV","1110","CJMP","1111","")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8" t="str" cm="1">
        <f t="array" ref="U18">IF(OR(O18="CJMP",O18="JMP",O18="SET"),IF(LEFT(P18,1)=":",DEC2BIN(_xlfn.XLOOKUP(P18,$B$6:$B$303,$A$6:$A$303),8),DEC2BIN(P18,8)),IF(O18="SET",DEC2BIN(P18,8),_xlfn.SWITCH(P18,"RA","0000","RB","0010","RC","0100","RD","0110","RE","1000","RF","1010","RG","1100","RH","1110","")))</f>
        <v>01001111</v>
      </c>
      <c r="V18" t="str" cm="1">
        <f t="array" ref="V18">IF(O18="","",IF(OR(O18="SET",O18="CJMP",O18="JMP"),"",IF(Q18="","0000",_xlfn.SWITCH(Q18,"RA","0000","RB","0010","RC","0100","RD","0110","RE","1000","RF","1010","RG","1100","RH","1110",""))))</f>
        <v/>
      </c>
      <c r="W18" t="str" cm="1">
        <f t="array" ref="W18">IF(OR(O18="JMP",O18="AJMP"),"1110",IF(R18="","",_xlfn.SWITCH(R18,"RA","0000","RB","0010","RC","0100","RD","0110","RE","1000","RF","1010","RG","1100","RH","1110")))</f>
        <v>1010</v>
      </c>
      <c r="X18" t="str">
        <f t="shared" si="7"/>
        <v>1011010011111010</v>
      </c>
      <c r="Y18" t="str">
        <f t="shared" si="8"/>
        <v>B4FA</v>
      </c>
    </row>
    <row r="19" spans="1:25" x14ac:dyDescent="0.2">
      <c r="A19">
        <f t="shared" si="6"/>
        <v>13</v>
      </c>
      <c r="D19" t="s">
        <v>121</v>
      </c>
      <c r="F19" t="s">
        <v>108</v>
      </c>
      <c r="G19" t="s">
        <v>26</v>
      </c>
      <c r="N19" t="str">
        <f t="shared" si="0"/>
        <v>SET 78 RF</v>
      </c>
      <c r="O19" t="str">
        <f t="shared" si="1"/>
        <v>SET</v>
      </c>
      <c r="P19" t="str">
        <f t="shared" si="2"/>
        <v>78</v>
      </c>
      <c r="Q19" t="str">
        <f t="shared" si="3"/>
        <v/>
      </c>
      <c r="R19" t="str">
        <f t="shared" si="4"/>
        <v>RF</v>
      </c>
      <c r="S19" s="3" t="str">
        <f t="shared" si="5"/>
        <v xml:space="preserve">     write "N"</v>
      </c>
      <c r="T19" t="str" cm="1">
        <f t="array" ref="T19">_xlfn.SWITCH(O19,"COM","0000","SUB","0001","ADD","0010","DEC","0011","INC","0100","NOT","0101","AND","0110","ORR","0111","SLT","1000","SRT","1001","MOV","1010","SET","1011","SBT","1100","SGT","1101","JMP","1011","AJMP","1110","CMOV","1110","CJMP","1111","")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9" t="str" cm="1">
        <f t="array" ref="U19">IF(OR(O19="CJMP",O19="JMP",O19="SET"),IF(LEFT(P19,1)=":",DEC2BIN(_xlfn.XLOOKUP(P19,$B$6:$B$303,$A$6:$A$303),8),DEC2BIN(P19,8)),IF(O19="SET",DEC2BIN(P19,8),_xlfn.SWITCH(P19,"RA","0000","RB","0010","RC","0100","RD","0110","RE","1000","RF","1010","RG","1100","RH","1110","")))</f>
        <v>01001110</v>
      </c>
      <c r="V19" t="str" cm="1">
        <f t="array" ref="V19">IF(O19="","",IF(OR(O19="SET",O19="CJMP",O19="JMP"),"",IF(Q19="","0000",_xlfn.SWITCH(Q19,"RA","0000","RB","0010","RC","0100","RD","0110","RE","1000","RF","1010","RG","1100","RH","1110",""))))</f>
        <v/>
      </c>
      <c r="W19" t="str" cm="1">
        <f t="array" ref="W19">IF(OR(O19="JMP",O19="AJMP"),"1110",IF(R19="","",_xlfn.SWITCH(R19,"RA","0000","RB","0010","RC","0100","RD","0110","RE","1000","RF","1010","RG","1100","RH","1110")))</f>
        <v>1010</v>
      </c>
      <c r="X19" t="str">
        <f t="shared" si="7"/>
        <v>1011010011101010</v>
      </c>
      <c r="Y19" t="str">
        <f t="shared" si="8"/>
        <v>B4EA</v>
      </c>
    </row>
    <row r="20" spans="1:25" x14ac:dyDescent="0.2">
      <c r="A20">
        <f t="shared" si="6"/>
        <v>14</v>
      </c>
      <c r="D20" t="s">
        <v>122</v>
      </c>
      <c r="F20" t="s">
        <v>118</v>
      </c>
      <c r="G20" t="s">
        <v>27</v>
      </c>
      <c r="N20" t="str">
        <f t="shared" si="0"/>
        <v>SET 69 RF</v>
      </c>
      <c r="O20" t="str">
        <f t="shared" si="1"/>
        <v>SET</v>
      </c>
      <c r="P20" t="str">
        <f t="shared" si="2"/>
        <v>69</v>
      </c>
      <c r="Q20" t="str">
        <f t="shared" si="3"/>
        <v/>
      </c>
      <c r="R20" t="str">
        <f t="shared" si="4"/>
        <v>RF</v>
      </c>
      <c r="S20" s="3" t="str">
        <f t="shared" si="5"/>
        <v xml:space="preserve">     write "E"</v>
      </c>
      <c r="T20" t="str" cm="1">
        <f t="array" ref="T20">_xlfn.SWITCH(O20,"COM","0000","SUB","0001","ADD","0010","DEC","0011","INC","0100","NOT","0101","AND","0110","ORR","0111","SLT","1000","SRT","1001","MOV","1010","SET","1011","SBT","1100","SGT","1101","JMP","1011","AJMP","1110","CMOV","1110","CJMP","1111","")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0" t="str" cm="1">
        <f t="array" ref="U20">IF(OR(O20="CJMP",O20="JMP",O20="SET"),IF(LEFT(P20,1)=":",DEC2BIN(_xlfn.XLOOKUP(P20,$B$6:$B$303,$A$6:$A$303),8),DEC2BIN(P20,8)),IF(O20="SET",DEC2BIN(P20,8),_xlfn.SWITCH(P20,"RA","0000","RB","0010","RC","0100","RD","0110","RE","1000","RF","1010","RG","1100","RH","1110","")))</f>
        <v>01000101</v>
      </c>
      <c r="V20" t="str" cm="1">
        <f t="array" ref="V20">IF(O20="","",IF(OR(O20="SET",O20="CJMP",O20="JMP"),"",IF(Q20="","0000",_xlfn.SWITCH(Q20,"RA","0000","RB","0010","RC","0100","RD","0110","RE","1000","RF","1010","RG","1100","RH","1110",""))))</f>
        <v/>
      </c>
      <c r="W20" t="str" cm="1">
        <f t="array" ref="W20">IF(OR(O20="JMP",O20="AJMP"),"1110",IF(R20="","",_xlfn.SWITCH(R20,"RA","0000","RB","0010","RC","0100","RD","0110","RE","1000","RF","1010","RG","1100","RH","1110")))</f>
        <v>1010</v>
      </c>
      <c r="X20" t="str">
        <f t="shared" si="7"/>
        <v>1011010001011010</v>
      </c>
      <c r="Y20" t="str">
        <f t="shared" si="8"/>
        <v>B45A</v>
      </c>
    </row>
    <row r="21" spans="1:25" x14ac:dyDescent="0.2">
      <c r="A21">
        <f t="shared" si="6"/>
        <v>15</v>
      </c>
      <c r="D21" t="s">
        <v>168</v>
      </c>
      <c r="F21" t="s">
        <v>108</v>
      </c>
      <c r="G21" t="s">
        <v>204</v>
      </c>
      <c r="N21" t="str">
        <f t="shared" si="0"/>
        <v>SET 10 RF</v>
      </c>
      <c r="O21" t="str">
        <f t="shared" si="1"/>
        <v>SET</v>
      </c>
      <c r="P21" t="str">
        <f t="shared" si="2"/>
        <v>10</v>
      </c>
      <c r="Q21" t="str">
        <f t="shared" si="3"/>
        <v/>
      </c>
      <c r="R21" t="str">
        <f t="shared" si="4"/>
        <v>RF</v>
      </c>
      <c r="S21" s="3" t="str">
        <f t="shared" si="5"/>
        <v xml:space="preserve">     write ENTER to output</v>
      </c>
      <c r="T21" t="str" cm="1">
        <f t="array" ref="T21">_xlfn.SWITCH(O21,"COM","0000","SUB","0001","ADD","0010","DEC","0011","INC","0100","NOT","0101","AND","0110","ORR","0111","SLT","1000","SRT","1001","MOV","1010","SET","1011","SBT","1100","SGT","1101","JMP","1011","AJMP","1110","CMOV","1110","CJMP","1111","")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1" t="str" cm="1">
        <f t="array" ref="U21">IF(OR(O21="CJMP",O21="JMP",O21="SET"),IF(LEFT(P21,1)=":",DEC2BIN(_xlfn.XLOOKUP(P21,$B$6:$B$303,$A$6:$A$303),8),DEC2BIN(P21,8)),IF(O21="SET",DEC2BIN(P21,8),_xlfn.SWITCH(P21,"RA","0000","RB","0010","RC","0100","RD","0110","RE","1000","RF","1010","RG","1100","RH","1110","")))</f>
        <v>00001010</v>
      </c>
      <c r="V21" t="str" cm="1">
        <f t="array" ref="V21">IF(O21="","",IF(OR(O21="SET",O21="CJMP",O21="JMP"),"",IF(Q21="","0000",_xlfn.SWITCH(Q21,"RA","0000","RB","0010","RC","0100","RD","0110","RE","1000","RF","1010","RG","1100","RH","1110",""))))</f>
        <v/>
      </c>
      <c r="W21" t="str" cm="1">
        <f t="array" ref="W21">IF(OR(O21="JMP",O21="AJMP"),"1110",IF(R21="","",_xlfn.SWITCH(R21,"RA","0000","RB","0010","RC","0100","RD","0110","RE","1000","RF","1010","RG","1100","RH","1110")))</f>
        <v>1010</v>
      </c>
      <c r="X21" t="str">
        <f t="shared" si="7"/>
        <v>1011000010101010</v>
      </c>
      <c r="Y21" t="str">
        <f t="shared" si="8"/>
        <v>B0AA</v>
      </c>
    </row>
    <row r="22" spans="1:25" x14ac:dyDescent="0.2">
      <c r="A22">
        <f t="shared" si="6"/>
        <v>16</v>
      </c>
      <c r="D22" t="s">
        <v>99</v>
      </c>
      <c r="F22" t="s">
        <v>108</v>
      </c>
      <c r="G22" t="s">
        <v>187</v>
      </c>
      <c r="N22" t="str">
        <f t="shared" si="0"/>
        <v>SET 0 RF</v>
      </c>
      <c r="O22" t="str">
        <f t="shared" si="1"/>
        <v>SET</v>
      </c>
      <c r="P22" t="str">
        <f t="shared" si="2"/>
        <v>0</v>
      </c>
      <c r="Q22" t="str">
        <f t="shared" si="3"/>
        <v/>
      </c>
      <c r="R22" t="str">
        <f t="shared" si="4"/>
        <v>RF</v>
      </c>
      <c r="S22" s="3" t="str">
        <f t="shared" si="5"/>
        <v xml:space="preserve">     clear output to avoid repeating "E"</v>
      </c>
      <c r="T22" t="str" cm="1">
        <f t="array" ref="T22">_xlfn.SWITCH(O22,"COM","0000","SUB","0001","ADD","0010","DEC","0011","INC","0100","NOT","0101","AND","0110","ORR","0111","SLT","1000","SRT","1001","MOV","1010","SET","1011","SBT","1100","SGT","1101","JMP","1011","AJMP","1110","CMOV","1110","CJMP","1111","")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2" t="str" cm="1">
        <f t="array" ref="U22">IF(OR(O22="CJMP",O22="JMP",O22="SET"),IF(LEFT(P22,1)=":",DEC2BIN(_xlfn.XLOOKUP(P22,$B$6:$B$303,$A$6:$A$303),8),DEC2BIN(P22,8)),IF(O22="SET",DEC2BIN(P22,8),_xlfn.SWITCH(P22,"RA","0000","RB","0010","RC","0100","RD","0110","RE","1000","RF","1010","RG","1100","RH","1110","")))</f>
        <v>00000000</v>
      </c>
      <c r="V22" t="str" cm="1">
        <f t="array" ref="V22">IF(O22="","",IF(OR(O22="SET",O22="CJMP",O22="JMP"),"",IF(Q22="","0000",_xlfn.SWITCH(Q22,"RA","0000","RB","0010","RC","0100","RD","0110","RE","1000","RF","1010","RG","1100","RH","1110",""))))</f>
        <v/>
      </c>
      <c r="W22" t="str" cm="1">
        <f t="array" ref="W22">IF(OR(O22="JMP",O22="AJMP"),"1110",IF(R22="","",_xlfn.SWITCH(R22,"RA","0000","RB","0010","RC","0100","RD","0110","RE","1000","RF","1010","RG","1100","RH","1110")))</f>
        <v>1010</v>
      </c>
      <c r="X22" t="str">
        <f t="shared" si="7"/>
        <v>1011000000001010</v>
      </c>
      <c r="Y22" t="str">
        <f t="shared" si="8"/>
        <v>B00A</v>
      </c>
    </row>
    <row r="23" spans="1:25" x14ac:dyDescent="0.2">
      <c r="A23">
        <f t="shared" si="6"/>
        <v>17</v>
      </c>
      <c r="D23" t="s">
        <v>100</v>
      </c>
      <c r="F23" t="s">
        <v>108</v>
      </c>
      <c r="G23" t="s">
        <v>186</v>
      </c>
      <c r="N23" t="str">
        <f t="shared" si="0"/>
        <v>JMP :start</v>
      </c>
      <c r="O23" t="str">
        <f t="shared" si="1"/>
        <v>JMP</v>
      </c>
      <c r="P23" t="str">
        <f t="shared" si="2"/>
        <v>:start</v>
      </c>
      <c r="Q23" t="str">
        <f t="shared" si="3"/>
        <v/>
      </c>
      <c r="R23" t="str">
        <f t="shared" si="4"/>
        <v/>
      </c>
      <c r="S23" s="3" t="str">
        <f t="shared" si="5"/>
        <v xml:space="preserve">     jump back to start to repeat the process</v>
      </c>
      <c r="T23" t="str" cm="1">
        <f t="array" ref="T23">_xlfn.SWITCH(O23,"COM","0000","SUB","0001","ADD","0010","DEC","0011","INC","0100","NOT","0101","AND","0110","ORR","0111","SLT","1000","SRT","1001","MOV","1010","SET","1011","SBT","1100","SGT","1101","JMP","1011","AJMP","1110","CMOV","1110","CJMP","1111","")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3" t="str" cm="1">
        <f t="array" ref="U23">IF(OR(O23="CJMP",O23="JMP",O23="SET"),IF(LEFT(P23,1)=":",DEC2BIN(_xlfn.XLOOKUP(P23,$B$6:$B$303,$A$6:$A$303),8),DEC2BIN(P23,8)),IF(O23="SET",DEC2BIN(P23,8),_xlfn.SWITCH(P23,"RA","0000","RB","0010","RC","0100","RD","0110","RE","1000","RF","1010","RG","1100","RH","1110","")))</f>
        <v>00000000</v>
      </c>
      <c r="V23" t="str" cm="1">
        <f t="array" ref="V23">IF(O23="","",IF(OR(O23="SET",O23="CJMP",O23="JMP"),"",IF(Q23="","0000",_xlfn.SWITCH(Q23,"RA","0000","RB","0010","RC","0100","RD","0110","RE","1000","RF","1010","RG","1100","RH","1110",""))))</f>
        <v/>
      </c>
      <c r="W23" t="str" cm="1">
        <f t="array" ref="W23">IF(OR(O23="JMP",O23="AJMP"),"1110",IF(R23="","",_xlfn.SWITCH(R23,"RA","0000","RB","0010","RC","0100","RD","0110","RE","1000","RF","1010","RG","1100","RH","1110")))</f>
        <v>1110</v>
      </c>
      <c r="X23" t="str">
        <f t="shared" si="7"/>
        <v>1011000000001110</v>
      </c>
      <c r="Y23" t="str">
        <f t="shared" ref="Y23:Y38" si="9">_xlfn.CONCAT(BIN2HEX(LEFT(X23,8),2),BIN2HEX(RIGHT(X23,8),2))</f>
        <v>B00E</v>
      </c>
    </row>
    <row r="24" spans="1:25" x14ac:dyDescent="0.2">
      <c r="A24">
        <f t="shared" si="6"/>
        <v>18</v>
      </c>
      <c r="B24" t="s">
        <v>104</v>
      </c>
      <c r="D24" t="s">
        <v>124</v>
      </c>
      <c r="G24" t="s">
        <v>125</v>
      </c>
      <c r="N24" t="str">
        <f t="shared" si="0"/>
        <v xml:space="preserve">###  </v>
      </c>
      <c r="O24" t="str">
        <f t="shared" si="1"/>
        <v>###</v>
      </c>
      <c r="P24" t="str">
        <f t="shared" si="2"/>
        <v/>
      </c>
      <c r="Q24" t="str">
        <f t="shared" si="3"/>
        <v/>
      </c>
      <c r="R24" t="str">
        <f t="shared" si="4"/>
        <v/>
      </c>
      <c r="S24" s="3" t="str">
        <f t="shared" si="5"/>
        <v>; CHECK FOR EMPTY INPUT</v>
      </c>
      <c r="T24" t="str" cm="1">
        <f t="array" ref="T24">_xlfn.SWITCH(O24,"COM","0000","SUB","0001","ADD","0010","DEC","0011","INC","0100","NOT","0101","AND","0110","ORR","0111","SLT","1000","SRT","1001","MOV","1010","SET","1011","SBT","1100","SGT","1101","JMP","1011","AJMP","1110","CMOV","1110","CJMP","1111","")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" t="str" cm="1">
        <f t="array" ref="U24">IF(OR(O24="CJMP",O24="JMP",O24="SET"),IF(LEFT(P24,1)=":",DEC2BIN(_xlfn.XLOOKUP(P24,$B$6:$B$303,$A$6:$A$303),8),DEC2BIN(P24,8)),IF(O24="SET",DEC2BIN(P24,8),_xlfn.SWITCH(P24,"RA","0000","RB","0010","RC","0100","RD","0110","RE","1000","RF","1010","RG","1100","RH","1110","")))</f>
        <v/>
      </c>
      <c r="V24" t="str" cm="1">
        <f t="array" ref="V24">IF(O24="","",IF(OR(O24="SET",O24="CJMP",O24="JMP"),"",IF(Q24="","0000",_xlfn.SWITCH(Q24,"RA","0000","RB","0010","RC","0100","RD","0110","RE","1000","RF","1010","RG","1100","RH","1110",""))))</f>
        <v>0000</v>
      </c>
      <c r="W24" t="str" cm="1">
        <f t="array" ref="W24">IF(OR(O24="JMP",O24="AJMP"),"1110",IF(R24="","",_xlfn.SWITCH(R24,"RA","0000","RB","0010","RC","0100","RD","0110","RE","1000","RF","1010","RG","1100","RH","1110")))</f>
        <v/>
      </c>
      <c r="X24" t="str">
        <f t="shared" si="7"/>
        <v>0000</v>
      </c>
      <c r="Y24" t="str">
        <f t="shared" si="9"/>
        <v>0000</v>
      </c>
    </row>
    <row r="25" spans="1:25" x14ac:dyDescent="0.2">
      <c r="A25">
        <f t="shared" si="6"/>
        <v>19</v>
      </c>
      <c r="D25" t="s">
        <v>101</v>
      </c>
      <c r="F25" t="s">
        <v>108</v>
      </c>
      <c r="G25" t="s">
        <v>9</v>
      </c>
      <c r="N25" t="str">
        <f t="shared" si="0"/>
        <v>SET 0 RA</v>
      </c>
      <c r="O25" t="str">
        <f t="shared" si="1"/>
        <v>SET</v>
      </c>
      <c r="P25" t="str">
        <f t="shared" si="2"/>
        <v>0</v>
      </c>
      <c r="Q25" t="str">
        <f t="shared" si="3"/>
        <v/>
      </c>
      <c r="R25" t="str">
        <f t="shared" si="4"/>
        <v>RA</v>
      </c>
      <c r="S25" s="3" t="str">
        <f t="shared" si="5"/>
        <v xml:space="preserve">     empty keyboard value</v>
      </c>
      <c r="T25" t="str" cm="1">
        <f t="array" ref="T25">_xlfn.SWITCH(O25,"COM","0000","SUB","0001","ADD","0010","DEC","0011","INC","0100","NOT","0101","AND","0110","ORR","0111","SLT","1000","SRT","1001","MOV","1010","SET","1011","SBT","1100","SGT","1101","JMP","1011","AJMP","1110","CMOV","1110","CJMP","1111","")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5" t="str" cm="1">
        <f t="array" ref="U25">IF(OR(O25="CJMP",O25="JMP",O25="SET"),IF(LEFT(P25,1)=":",DEC2BIN(_xlfn.XLOOKUP(P25,$B$6:$B$303,$A$6:$A$303),8),DEC2BIN(P25,8)),IF(O25="SET",DEC2BIN(P25,8),_xlfn.SWITCH(P25,"RA","0000","RB","0010","RC","0100","RD","0110","RE","1000","RF","1010","RG","1100","RH","1110","")))</f>
        <v>00000000</v>
      </c>
      <c r="V25" t="str" cm="1">
        <f t="array" ref="V25">IF(O25="","",IF(OR(O25="SET",O25="CJMP",O25="JMP"),"",IF(Q25="","0000",_xlfn.SWITCH(Q25,"RA","0000","RB","0010","RC","0100","RD","0110","RE","1000","RF","1010","RG","1100","RH","1110",""))))</f>
        <v/>
      </c>
      <c r="W25" t="str" cm="1">
        <f t="array" ref="W25">IF(OR(O25="JMP",O25="AJMP"),"1110",IF(R25="","",_xlfn.SWITCH(R25,"RA","0000","RB","0010","RC","0100","RD","0110","RE","1000","RF","1010","RG","1100","RH","1110")))</f>
        <v>0000</v>
      </c>
      <c r="X25" t="str">
        <f t="shared" si="7"/>
        <v>1011000000000000</v>
      </c>
      <c r="Y25" t="str">
        <f t="shared" si="9"/>
        <v>B000</v>
      </c>
    </row>
    <row r="26" spans="1:25" x14ac:dyDescent="0.2">
      <c r="A26">
        <f t="shared" si="6"/>
        <v>20</v>
      </c>
      <c r="D26" t="s">
        <v>96</v>
      </c>
      <c r="F26" t="s">
        <v>108</v>
      </c>
      <c r="G26" t="s">
        <v>21</v>
      </c>
      <c r="N26" t="str">
        <f t="shared" si="0"/>
        <v>COM RG RA RA</v>
      </c>
      <c r="O26" t="str">
        <f t="shared" si="1"/>
        <v>COM</v>
      </c>
      <c r="P26" t="str">
        <f t="shared" si="2"/>
        <v>RG</v>
      </c>
      <c r="Q26" t="str">
        <f t="shared" si="3"/>
        <v>RA</v>
      </c>
      <c r="R26" t="str">
        <f t="shared" si="4"/>
        <v>RA</v>
      </c>
      <c r="S26" s="3" t="str">
        <f t="shared" si="5"/>
        <v xml:space="preserve">     compare RG to RA and write to RA</v>
      </c>
      <c r="T26" t="str" cm="1">
        <f t="array" ref="T26">_xlfn.SWITCH(O26,"COM","0000","SUB","0001","ADD","0010","DEC","0011","INC","0100","NOT","0101","AND","0110","ORR","0111","SLT","1000","SRT","1001","MOV","1010","SET","1011","SBT","1100","SGT","1101","JMP","1011","AJMP","1110","CMOV","1110","CJMP","1111","")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26" t="str" cm="1">
        <f t="array" ref="U26">IF(OR(O26="CJMP",O26="JMP",O26="SET"),IF(LEFT(P26,1)=":",DEC2BIN(_xlfn.XLOOKUP(P26,$B$6:$B$303,$A$6:$A$303),8),DEC2BIN(P26,8)),IF(O26="SET",DEC2BIN(P26,8),_xlfn.SWITCH(P26,"RA","0000","RB","0010","RC","0100","RD","0110","RE","1000","RF","1010","RG","1100","RH","1110","")))</f>
        <v>1100</v>
      </c>
      <c r="V26" t="str" cm="1">
        <f t="array" ref="V26">IF(O26="","",IF(OR(O26="SET",O26="CJMP",O26="JMP"),"",IF(Q26="","0000",_xlfn.SWITCH(Q26,"RA","0000","RB","0010","RC","0100","RD","0110","RE","1000","RF","1010","RG","1100","RH","1110",""))))</f>
        <v>0000</v>
      </c>
      <c r="W26" t="str" cm="1">
        <f t="array" ref="W26">IF(OR(O26="JMP",O26="AJMP"),"1110",IF(R26="","",_xlfn.SWITCH(R26,"RA","0000","RB","0010","RC","0100","RD","0110","RE","1000","RF","1010","RG","1100","RH","1110")))</f>
        <v>0000</v>
      </c>
      <c r="X26" t="str">
        <f t="shared" si="7"/>
        <v>0000110000000000</v>
      </c>
      <c r="Y26" t="str">
        <f t="shared" si="9"/>
        <v>0C00</v>
      </c>
    </row>
    <row r="27" spans="1:25" x14ac:dyDescent="0.2">
      <c r="A27">
        <f t="shared" si="6"/>
        <v>21</v>
      </c>
      <c r="D27" t="s">
        <v>126</v>
      </c>
      <c r="F27" t="s">
        <v>108</v>
      </c>
      <c r="G27" t="s">
        <v>20</v>
      </c>
      <c r="N27" t="str">
        <f t="shared" si="0"/>
        <v>CJMP :getinp RA</v>
      </c>
      <c r="O27" t="str">
        <f t="shared" si="1"/>
        <v>CJMP</v>
      </c>
      <c r="P27" t="str">
        <f t="shared" si="2"/>
        <v>:getinp</v>
      </c>
      <c r="Q27" t="str">
        <f t="shared" si="3"/>
        <v/>
      </c>
      <c r="R27" t="str">
        <f t="shared" si="4"/>
        <v>RA</v>
      </c>
      <c r="S27" s="3" t="str">
        <f t="shared" si="5"/>
        <v xml:space="preserve">     jump when no input</v>
      </c>
      <c r="T27" t="str" cm="1">
        <f t="array" ref="T27">_xlfn.SWITCH(O27,"COM","0000","SUB","0001","ADD","0010","DEC","0011","INC","0100","NOT","0101","AND","0110","ORR","0111","SLT","1000","SRT","1001","MOV","1010","SET","1011","SBT","1100","SGT","1101","JMP","1011","AJMP","1110","CMOV","1110","CJMP","1111","")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27" t="str" cm="1">
        <f t="array" ref="U27">IF(OR(O27="CJMP",O27="JMP",O27="SET"),IF(LEFT(P27,1)=":",DEC2BIN(_xlfn.XLOOKUP(P27,$B$6:$B$303,$A$6:$A$303),8),DEC2BIN(P27,8)),IF(O27="SET",DEC2BIN(P27,8),_xlfn.SWITCH(P27,"RA","0000","RB","0010","RC","0100","RD","0110","RE","1000","RF","1010","RG","1100","RH","1110","")))</f>
        <v>00010010</v>
      </c>
      <c r="V27" t="str" cm="1">
        <f t="array" ref="V27">IF(O27="","",IF(OR(O27="SET",O27="CJMP",O27="JMP"),"",IF(Q27="","0000",_xlfn.SWITCH(Q27,"RA","0000","RB","0010","RC","0100","RD","0110","RE","1000","RF","1010","RG","1100","RH","1110",""))))</f>
        <v/>
      </c>
      <c r="W27" t="str" cm="1">
        <f t="array" ref="W27">IF(OR(O27="JMP",O27="AJMP"),"1110",IF(R27="","",_xlfn.SWITCH(R27,"RA","0000","RB","0010","RC","0100","RD","0110","RE","1000","RF","1010","RG","1100","RH","1110")))</f>
        <v>0000</v>
      </c>
      <c r="X27" t="str">
        <f t="shared" si="7"/>
        <v>1111000100100000</v>
      </c>
      <c r="Y27" t="str">
        <f t="shared" si="9"/>
        <v>F120</v>
      </c>
    </row>
    <row r="28" spans="1:25" x14ac:dyDescent="0.2">
      <c r="A28">
        <f t="shared" si="6"/>
        <v>22</v>
      </c>
      <c r="D28" t="s">
        <v>124</v>
      </c>
      <c r="G28" t="s">
        <v>127</v>
      </c>
      <c r="N28" t="str">
        <f t="shared" si="0"/>
        <v xml:space="preserve">###  </v>
      </c>
      <c r="O28" t="str">
        <f t="shared" si="1"/>
        <v>###</v>
      </c>
      <c r="P28" t="str">
        <f t="shared" si="2"/>
        <v/>
      </c>
      <c r="Q28" t="str">
        <f t="shared" si="3"/>
        <v/>
      </c>
      <c r="R28" t="str">
        <f t="shared" si="4"/>
        <v/>
      </c>
      <c r="S28" s="3" t="str">
        <f t="shared" si="5"/>
        <v>; CHECK FOR  ENTER VALUE</v>
      </c>
      <c r="T28" t="str" cm="1">
        <f t="array" ref="T28">_xlfn.SWITCH(O28,"COM","0000","SUB","0001","ADD","0010","DEC","0011","INC","0100","NOT","0101","AND","0110","ORR","0111","SLT","1000","SRT","1001","MOV","1010","SET","1011","SBT","1100","SGT","1101","JMP","1011","AJMP","1110","CMOV","1110","CJMP","1111","")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8" t="str" cm="1">
        <f t="array" ref="U28">IF(OR(O28="CJMP",O28="JMP",O28="SET"),IF(LEFT(P28,1)=":",DEC2BIN(_xlfn.XLOOKUP(P28,$B$6:$B$303,$A$6:$A$303),8),DEC2BIN(P28,8)),IF(O28="SET",DEC2BIN(P28,8),_xlfn.SWITCH(P28,"RA","0000","RB","0010","RC","0100","RD","0110","RE","1000","RF","1010","RG","1100","RH","1110","")))</f>
        <v/>
      </c>
      <c r="V28" t="str" cm="1">
        <f t="array" ref="V28">IF(O28="","",IF(OR(O28="SET",O28="CJMP",O28="JMP"),"",IF(Q28="","0000",_xlfn.SWITCH(Q28,"RA","0000","RB","0010","RC","0100","RD","0110","RE","1000","RF","1010","RG","1100","RH","1110",""))))</f>
        <v>0000</v>
      </c>
      <c r="W28" t="str" cm="1">
        <f t="array" ref="W28">IF(OR(O28="JMP",O28="AJMP"),"1110",IF(R28="","",_xlfn.SWITCH(R28,"RA","0000","RB","0010","RC","0100","RD","0110","RE","1000","RF","1010","RG","1100","RH","1110")))</f>
        <v/>
      </c>
      <c r="X28" t="str">
        <f t="shared" si="7"/>
        <v>0000</v>
      </c>
      <c r="Y28" t="str">
        <f t="shared" si="9"/>
        <v>0000</v>
      </c>
    </row>
    <row r="29" spans="1:25" x14ac:dyDescent="0.2">
      <c r="A29">
        <f t="shared" si="6"/>
        <v>23</v>
      </c>
      <c r="D29" t="s">
        <v>128</v>
      </c>
      <c r="F29" t="s">
        <v>108</v>
      </c>
      <c r="G29" t="s">
        <v>17</v>
      </c>
      <c r="N29" t="str">
        <f t="shared" si="0"/>
        <v>SET 10 RA</v>
      </c>
      <c r="O29" t="str">
        <f t="shared" si="1"/>
        <v>SET</v>
      </c>
      <c r="P29" t="str">
        <f t="shared" si="2"/>
        <v>10</v>
      </c>
      <c r="Q29" t="str">
        <f t="shared" si="3"/>
        <v/>
      </c>
      <c r="R29" t="str">
        <f t="shared" si="4"/>
        <v>RA</v>
      </c>
      <c r="S29" s="3" t="str">
        <f t="shared" si="5"/>
        <v xml:space="preserve">     ENTER input value</v>
      </c>
      <c r="T29" t="str" cm="1">
        <f t="array" ref="T29">_xlfn.SWITCH(O29,"COM","0000","SUB","0001","ADD","0010","DEC","0011","INC","0100","NOT","0101","AND","0110","ORR","0111","SLT","1000","SRT","1001","MOV","1010","SET","1011","SBT","1100","SGT","1101","JMP","1011","AJMP","1110","CMOV","1110","CJMP","1111","")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9" t="str" cm="1">
        <f t="array" ref="U29">IF(OR(O29="CJMP",O29="JMP",O29="SET"),IF(LEFT(P29,1)=":",DEC2BIN(_xlfn.XLOOKUP(P29,$B$6:$B$303,$A$6:$A$303),8),DEC2BIN(P29,8)),IF(O29="SET",DEC2BIN(P29,8),_xlfn.SWITCH(P29,"RA","0000","RB","0010","RC","0100","RD","0110","RE","1000","RF","1010","RG","1100","RH","1110","")))</f>
        <v>00001010</v>
      </c>
      <c r="V29" t="str" cm="1">
        <f t="array" ref="V29">IF(O29="","",IF(OR(O29="SET",O29="CJMP",O29="JMP"),"",IF(Q29="","0000",_xlfn.SWITCH(Q29,"RA","0000","RB","0010","RC","0100","RD","0110","RE","1000","RF","1010","RG","1100","RH","1110",""))))</f>
        <v/>
      </c>
      <c r="W29" t="str" cm="1">
        <f t="array" ref="W29">IF(OR(O29="JMP",O29="AJMP"),"1110",IF(R29="","",_xlfn.SWITCH(R29,"RA","0000","RB","0010","RC","0100","RD","0110","RE","1000","RF","1010","RG","1100","RH","1110")))</f>
        <v>0000</v>
      </c>
      <c r="X29" t="str">
        <f t="shared" si="7"/>
        <v>1011000010100000</v>
      </c>
      <c r="Y29" t="str">
        <f t="shared" si="9"/>
        <v>B0A0</v>
      </c>
    </row>
    <row r="30" spans="1:25" x14ac:dyDescent="0.2">
      <c r="A30">
        <f t="shared" si="6"/>
        <v>24</v>
      </c>
      <c r="D30" t="s">
        <v>96</v>
      </c>
      <c r="F30" t="s">
        <v>108</v>
      </c>
      <c r="G30" t="s">
        <v>21</v>
      </c>
      <c r="N30" t="str">
        <f t="shared" si="0"/>
        <v>COM RG RA RA</v>
      </c>
      <c r="O30" t="str">
        <f t="shared" si="1"/>
        <v>COM</v>
      </c>
      <c r="P30" t="str">
        <f t="shared" si="2"/>
        <v>RG</v>
      </c>
      <c r="Q30" t="str">
        <f t="shared" si="3"/>
        <v>RA</v>
      </c>
      <c r="R30" t="str">
        <f t="shared" si="4"/>
        <v>RA</v>
      </c>
      <c r="S30" s="3" t="str">
        <f t="shared" si="5"/>
        <v xml:space="preserve">     compare RG to RA and write to RA</v>
      </c>
      <c r="T30" t="str" cm="1">
        <f t="array" ref="T30">_xlfn.SWITCH(O30,"COM","0000","SUB","0001","ADD","0010","DEC","0011","INC","0100","NOT","0101","AND","0110","ORR","0111","SLT","1000","SRT","1001","MOV","1010","SET","1011","SBT","1100","SGT","1101","JMP","1011","AJMP","1110","CMOV","1110","CJMP","1111","")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0" t="str" cm="1">
        <f t="array" ref="U30">IF(OR(O30="CJMP",O30="JMP",O30="SET"),IF(LEFT(P30,1)=":",DEC2BIN(_xlfn.XLOOKUP(P30,$B$6:$B$303,$A$6:$A$303),8),DEC2BIN(P30,8)),IF(O30="SET",DEC2BIN(P30,8),_xlfn.SWITCH(P30,"RA","0000","RB","0010","RC","0100","RD","0110","RE","1000","RF","1010","RG","1100","RH","1110","")))</f>
        <v>1100</v>
      </c>
      <c r="V30" t="str" cm="1">
        <f t="array" ref="V30">IF(O30="","",IF(OR(O30="SET",O30="CJMP",O30="JMP"),"",IF(Q30="","0000",_xlfn.SWITCH(Q30,"RA","0000","RB","0010","RC","0100","RD","0110","RE","1000","RF","1010","RG","1100","RH","1110",""))))</f>
        <v>0000</v>
      </c>
      <c r="W30" t="str" cm="1">
        <f t="array" ref="W30">IF(OR(O30="JMP",O30="AJMP"),"1110",IF(R30="","",_xlfn.SWITCH(R30,"RA","0000","RB","0010","RC","0100","RD","0110","RE","1000","RF","1010","RG","1100","RH","1110")))</f>
        <v>0000</v>
      </c>
      <c r="X30" t="str">
        <f t="shared" si="7"/>
        <v>0000110000000000</v>
      </c>
      <c r="Y30" t="str">
        <f t="shared" si="9"/>
        <v>0C00</v>
      </c>
    </row>
    <row r="31" spans="1:25" x14ac:dyDescent="0.2">
      <c r="A31">
        <f t="shared" si="6"/>
        <v>25</v>
      </c>
      <c r="D31" t="s">
        <v>129</v>
      </c>
      <c r="F31" t="s">
        <v>118</v>
      </c>
      <c r="G31" t="s">
        <v>130</v>
      </c>
      <c r="N31" t="str">
        <f t="shared" si="0"/>
        <v>CJMP :endinp RA</v>
      </c>
      <c r="O31" t="str">
        <f t="shared" si="1"/>
        <v>CJMP</v>
      </c>
      <c r="P31" t="str">
        <f t="shared" si="2"/>
        <v>:endinp</v>
      </c>
      <c r="Q31" t="str">
        <f t="shared" si="3"/>
        <v/>
      </c>
      <c r="R31" t="str">
        <f t="shared" si="4"/>
        <v>RA</v>
      </c>
      <c r="S31" s="3" t="str">
        <f t="shared" si="5"/>
        <v xml:space="preserve">     ump to end input location when enter hit</v>
      </c>
      <c r="T31" t="str" cm="1">
        <f t="array" ref="T31">_xlfn.SWITCH(O31,"COM","0000","SUB","0001","ADD","0010","DEC","0011","INC","0100","NOT","0101","AND","0110","ORR","0111","SLT","1000","SRT","1001","MOV","1010","SET","1011","SBT","1100","SGT","1101","JMP","1011","AJMP","1110","CMOV","1110","CJMP","1111","")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1" t="str" cm="1">
        <f t="array" ref="U31">IF(OR(O31="CJMP",O31="JMP",O31="SET"),IF(LEFT(P31,1)=":",DEC2BIN(_xlfn.XLOOKUP(P31,$B$6:$B$303,$A$6:$A$303),8),DEC2BIN(P31,8)),IF(O31="SET",DEC2BIN(P31,8),_xlfn.SWITCH(P31,"RA","0000","RB","0010","RC","0100","RD","0110","RE","1000","RF","1010","RG","1100","RH","1110","")))</f>
        <v>01010010</v>
      </c>
      <c r="V31" t="str" cm="1">
        <f t="array" ref="V31">IF(O31="","",IF(OR(O31="SET",O31="CJMP",O31="JMP"),"",IF(Q31="","0000",_xlfn.SWITCH(Q31,"RA","0000","RB","0010","RC","0100","RD","0110","RE","1000","RF","1010","RG","1100","RH","1110",""))))</f>
        <v/>
      </c>
      <c r="W31" t="str" cm="1">
        <f t="array" ref="W31">IF(OR(O31="JMP",O31="AJMP"),"1110",IF(R31="","",_xlfn.SWITCH(R31,"RA","0000","RB","0010","RC","0100","RD","0110","RE","1000","RF","1010","RG","1100","RH","1110")))</f>
        <v>0000</v>
      </c>
      <c r="X31" t="str">
        <f t="shared" si="7"/>
        <v>1111010100100000</v>
      </c>
      <c r="Y31" t="str">
        <f t="shared" si="9"/>
        <v>F520</v>
      </c>
    </row>
    <row r="32" spans="1:25" x14ac:dyDescent="0.2">
      <c r="A32">
        <f t="shared" si="6"/>
        <v>26</v>
      </c>
      <c r="D32" t="s">
        <v>124</v>
      </c>
      <c r="G32" t="s">
        <v>131</v>
      </c>
      <c r="N32" t="str">
        <f t="shared" si="0"/>
        <v xml:space="preserve">###  </v>
      </c>
      <c r="O32" t="str">
        <f t="shared" si="1"/>
        <v>###</v>
      </c>
      <c r="P32" t="str">
        <f t="shared" si="2"/>
        <v/>
      </c>
      <c r="Q32" t="str">
        <f t="shared" si="3"/>
        <v/>
      </c>
      <c r="R32" t="str">
        <f t="shared" si="4"/>
        <v/>
      </c>
      <c r="S32" s="3" t="str">
        <f t="shared" si="5"/>
        <v>; CHECK FOR ASCII BELOW "0"</v>
      </c>
      <c r="T32" t="str" cm="1">
        <f t="array" ref="T32">_xlfn.SWITCH(O32,"COM","0000","SUB","0001","ADD","0010","DEC","0011","INC","0100","NOT","0101","AND","0110","ORR","0111","SLT","1000","SRT","1001","MOV","1010","SET","1011","SBT","1100","SGT","1101","JMP","1011","AJMP","1110","CMOV","1110","CJMP","1111","")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2" t="str" cm="1">
        <f t="array" ref="U32">IF(OR(O32="CJMP",O32="JMP",O32="SET"),IF(LEFT(P32,1)=":",DEC2BIN(_xlfn.XLOOKUP(P32,$B$6:$B$303,$A$6:$A$303),8),DEC2BIN(P32,8)),IF(O32="SET",DEC2BIN(P32,8),_xlfn.SWITCH(P32,"RA","0000","RB","0010","RC","0100","RD","0110","RE","1000","RF","1010","RG","1100","RH","1110","")))</f>
        <v/>
      </c>
      <c r="V32" t="str" cm="1">
        <f t="array" ref="V32">IF(O32="","",IF(OR(O32="SET",O32="CJMP",O32="JMP"),"",IF(Q32="","0000",_xlfn.SWITCH(Q32,"RA","0000","RB","0010","RC","0100","RD","0110","RE","1000","RF","1010","RG","1100","RH","1110",""))))</f>
        <v>0000</v>
      </c>
      <c r="W32" t="str" cm="1">
        <f t="array" ref="W32">IF(OR(O32="JMP",O32="AJMP"),"1110",IF(R32="","",_xlfn.SWITCH(R32,"RA","0000","RB","0010","RC","0100","RD","0110","RE","1000","RF","1010","RG","1100","RH","1110")))</f>
        <v/>
      </c>
      <c r="X32" t="str">
        <f t="shared" si="7"/>
        <v>0000</v>
      </c>
      <c r="Y32" t="str">
        <f t="shared" si="9"/>
        <v>0000</v>
      </c>
    </row>
    <row r="33" spans="1:25" x14ac:dyDescent="0.2">
      <c r="A33">
        <f t="shared" si="6"/>
        <v>27</v>
      </c>
      <c r="D33" t="s">
        <v>132</v>
      </c>
      <c r="F33" t="s">
        <v>118</v>
      </c>
      <c r="G33" t="s">
        <v>18</v>
      </c>
      <c r="N33" t="str">
        <f t="shared" si="0"/>
        <v>SET 48 RA</v>
      </c>
      <c r="O33" t="str">
        <f t="shared" si="1"/>
        <v>SET</v>
      </c>
      <c r="P33" t="str">
        <f t="shared" si="2"/>
        <v>48</v>
      </c>
      <c r="Q33" t="str">
        <f t="shared" si="3"/>
        <v/>
      </c>
      <c r="R33" t="str">
        <f t="shared" si="4"/>
        <v>RA</v>
      </c>
      <c r="S33" s="3" t="str">
        <f t="shared" si="5"/>
        <v xml:space="preserve">     set RA to min ACII value of "0"</v>
      </c>
      <c r="T33" t="str" cm="1">
        <f t="array" ref="T33">_xlfn.SWITCH(O33,"COM","0000","SUB","0001","ADD","0010","DEC","0011","INC","0100","NOT","0101","AND","0110","ORR","0111","SLT","1000","SRT","1001","MOV","1010","SET","1011","SBT","1100","SGT","1101","JMP","1011","AJMP","1110","CMOV","1110","CJMP","1111","")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3" t="str" cm="1">
        <f t="array" ref="U33">IF(OR(O33="CJMP",O33="JMP",O33="SET"),IF(LEFT(P33,1)=":",DEC2BIN(_xlfn.XLOOKUP(P33,$B$6:$B$303,$A$6:$A$303),8),DEC2BIN(P33,8)),IF(O33="SET",DEC2BIN(P33,8),_xlfn.SWITCH(P33,"RA","0000","RB","0010","RC","0100","RD","0110","RE","1000","RF","1010","RG","1100","RH","1110","")))</f>
        <v>00110000</v>
      </c>
      <c r="V33" t="str" cm="1">
        <f t="array" ref="V33">IF(O33="","",IF(OR(O33="SET",O33="CJMP",O33="JMP"),"",IF(Q33="","0000",_xlfn.SWITCH(Q33,"RA","0000","RB","0010","RC","0100","RD","0110","RE","1000","RF","1010","RG","1100","RH","1110",""))))</f>
        <v/>
      </c>
      <c r="W33" t="str" cm="1">
        <f t="array" ref="W33">IF(OR(O33="JMP",O33="AJMP"),"1110",IF(R33="","",_xlfn.SWITCH(R33,"RA","0000","RB","0010","RC","0100","RD","0110","RE","1000","RF","1010","RG","1100","RH","1110")))</f>
        <v>0000</v>
      </c>
      <c r="X33" t="str">
        <f t="shared" si="7"/>
        <v>1011001100000000</v>
      </c>
      <c r="Y33" t="str">
        <f t="shared" si="9"/>
        <v>B300</v>
      </c>
    </row>
    <row r="34" spans="1:25" x14ac:dyDescent="0.2">
      <c r="A34">
        <f t="shared" si="6"/>
        <v>28</v>
      </c>
      <c r="D34" t="s">
        <v>96</v>
      </c>
      <c r="F34" t="s">
        <v>118</v>
      </c>
      <c r="G34" t="s">
        <v>19</v>
      </c>
      <c r="N34" t="str">
        <f t="shared" si="0"/>
        <v>COM RG RA RA</v>
      </c>
      <c r="O34" t="str">
        <f t="shared" si="1"/>
        <v>COM</v>
      </c>
      <c r="P34" t="str">
        <f t="shared" si="2"/>
        <v>RG</v>
      </c>
      <c r="Q34" t="str">
        <f t="shared" si="3"/>
        <v>RA</v>
      </c>
      <c r="R34" t="str">
        <f t="shared" si="4"/>
        <v>RA</v>
      </c>
      <c r="S34" s="3" t="str">
        <f t="shared" si="5"/>
        <v xml:space="preserve">     compare input to RA and write back to RA</v>
      </c>
      <c r="T34" t="str" cm="1">
        <f t="array" ref="T34">_xlfn.SWITCH(O34,"COM","0000","SUB","0001","ADD","0010","DEC","0011","INC","0100","NOT","0101","AND","0110","ORR","0111","SLT","1000","SRT","1001","MOV","1010","SET","1011","SBT","1100","SGT","1101","JMP","1011","AJMP","1110","CMOV","1110","CJMP","1111","")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4" t="str" cm="1">
        <f t="array" ref="U34">IF(OR(O34="CJMP",O34="JMP",O34="SET"),IF(LEFT(P34,1)=":",DEC2BIN(_xlfn.XLOOKUP(P34,$B$6:$B$303,$A$6:$A$303),8),DEC2BIN(P34,8)),IF(O34="SET",DEC2BIN(P34,8),_xlfn.SWITCH(P34,"RA","0000","RB","0010","RC","0100","RD","0110","RE","1000","RF","1010","RG","1100","RH","1110","")))</f>
        <v>1100</v>
      </c>
      <c r="V34" t="str" cm="1">
        <f t="array" ref="V34">IF(O34="","",IF(OR(O34="SET",O34="CJMP",O34="JMP"),"",IF(Q34="","0000",_xlfn.SWITCH(Q34,"RA","0000","RB","0010","RC","0100","RD","0110","RE","1000","RF","1010","RG","1100","RH","1110",""))))</f>
        <v>0000</v>
      </c>
      <c r="W34" t="str" cm="1">
        <f t="array" ref="W34">IF(OR(O34="JMP",O34="AJMP"),"1110",IF(R34="","",_xlfn.SWITCH(R34,"RA","0000","RB","0010","RC","0100","RD","0110","RE","1000","RF","1010","RG","1100","RH","1110")))</f>
        <v>0000</v>
      </c>
      <c r="X34" t="str">
        <f t="shared" si="7"/>
        <v>0000110000000000</v>
      </c>
      <c r="Y34" t="str">
        <f t="shared" si="9"/>
        <v>0C00</v>
      </c>
    </row>
    <row r="35" spans="1:25" x14ac:dyDescent="0.2">
      <c r="A35">
        <f t="shared" si="6"/>
        <v>29</v>
      </c>
      <c r="D35" t="s">
        <v>177</v>
      </c>
      <c r="F35" t="s">
        <v>108</v>
      </c>
      <c r="G35" t="s">
        <v>189</v>
      </c>
      <c r="N35" t="str">
        <f t="shared" si="0"/>
        <v>SLT RA RA</v>
      </c>
      <c r="O35" t="str">
        <f t="shared" si="1"/>
        <v>SLT</v>
      </c>
      <c r="P35" t="str">
        <f t="shared" si="2"/>
        <v>RA</v>
      </c>
      <c r="Q35" t="str">
        <f t="shared" si="3"/>
        <v/>
      </c>
      <c r="R35" t="str">
        <f t="shared" si="4"/>
        <v>RA</v>
      </c>
      <c r="S35" s="3" t="str">
        <f t="shared" si="5"/>
        <v xml:space="preserve">     shift RA to left to convert "less than" to "equality"</v>
      </c>
      <c r="T35" t="str" cm="1">
        <f t="array" ref="T35">_xlfn.SWITCH(O35,"COM","0000","SUB","0001","ADD","0010","DEC","0011","INC","0100","NOT","0101","AND","0110","ORR","0111","SLT","1000","SRT","1001","MOV","1010","SET","1011","SBT","1100","SGT","1101","JMP","1011","AJMP","1110","CMOV","1110","CJMP","1111","")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35" t="str" cm="1">
        <f t="array" ref="U35">IF(OR(O35="CJMP",O35="JMP",O35="SET"),IF(LEFT(P35,1)=":",DEC2BIN(_xlfn.XLOOKUP(P35,$B$6:$B$303,$A$6:$A$303),8),DEC2BIN(P35,8)),IF(O35="SET",DEC2BIN(P35,8),_xlfn.SWITCH(P35,"RA","0000","RB","0010","RC","0100","RD","0110","RE","1000","RF","1010","RG","1100","RH","1110","")))</f>
        <v>0000</v>
      </c>
      <c r="V35" t="str" cm="1">
        <f t="array" ref="V35">IF(O35="","",IF(OR(O35="SET",O35="CJMP",O35="JMP"),"",IF(Q35="","0000",_xlfn.SWITCH(Q35,"RA","0000","RB","0010","RC","0100","RD","0110","RE","1000","RF","1010","RG","1100","RH","1110",""))))</f>
        <v>0000</v>
      </c>
      <c r="W35" t="str" cm="1">
        <f t="array" ref="W35">IF(OR(O35="JMP",O35="AJMP"),"1110",IF(R35="","",_xlfn.SWITCH(R35,"RA","0000","RB","0010","RC","0100","RD","0110","RE","1000","RF","1010","RG","1100","RH","1110")))</f>
        <v>0000</v>
      </c>
      <c r="X35" t="str">
        <f t="shared" si="7"/>
        <v>1000000000000000</v>
      </c>
      <c r="Y35" t="str">
        <f t="shared" si="9"/>
        <v>8000</v>
      </c>
    </row>
    <row r="36" spans="1:25" x14ac:dyDescent="0.2">
      <c r="A36">
        <f t="shared" si="6"/>
        <v>30</v>
      </c>
      <c r="D36" t="s">
        <v>133</v>
      </c>
      <c r="F36" t="s">
        <v>118</v>
      </c>
      <c r="G36" t="s">
        <v>8</v>
      </c>
      <c r="N36" t="str">
        <f t="shared" si="0"/>
        <v>CJMP :badinp RA</v>
      </c>
      <c r="O36" t="str">
        <f t="shared" si="1"/>
        <v>CJMP</v>
      </c>
      <c r="P36" t="str">
        <f t="shared" si="2"/>
        <v>:badinp</v>
      </c>
      <c r="Q36" t="str">
        <f t="shared" si="3"/>
        <v/>
      </c>
      <c r="R36" t="str">
        <f t="shared" si="4"/>
        <v>RA</v>
      </c>
      <c r="S36" s="3" t="str">
        <f t="shared" si="5"/>
        <v xml:space="preserve">     jump to clear input section only if not valid</v>
      </c>
      <c r="T36" t="str" cm="1">
        <f t="array" ref="T36">_xlfn.SWITCH(O36,"COM","0000","SUB","0001","ADD","0010","DEC","0011","INC","0100","NOT","0101","AND","0110","ORR","0111","SLT","1000","SRT","1001","MOV","1010","SET","1011","SBT","1100","SGT","1101","JMP","1011","AJMP","1110","CMOV","1110","CJMP","1111","")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6" t="str" cm="1">
        <f t="array" ref="U36">IF(OR(O36="CJMP",O36="JMP",O36="SET"),IF(LEFT(P36,1)=":",DEC2BIN(_xlfn.XLOOKUP(P36,$B$6:$B$303,$A$6:$A$303),8),DEC2BIN(P36,8)),IF(O36="SET",DEC2BIN(P36,8),_xlfn.SWITCH(P36,"RA","0000","RB","0010","RC","0100","RD","0110","RE","1000","RF","1010","RG","1100","RH","1110","")))</f>
        <v>00100101</v>
      </c>
      <c r="V36" t="str" cm="1">
        <f t="array" ref="V36">IF(O36="","",IF(OR(O36="SET",O36="CJMP",O36="JMP"),"",IF(Q36="","0000",_xlfn.SWITCH(Q36,"RA","0000","RB","0010","RC","0100","RD","0110","RE","1000","RF","1010","RG","1100","RH","1110",""))))</f>
        <v/>
      </c>
      <c r="W36" t="str" cm="1">
        <f t="array" ref="W36">IF(OR(O36="JMP",O36="AJMP"),"1110",IF(R36="","",_xlfn.SWITCH(R36,"RA","0000","RB","0010","RC","0100","RD","0110","RE","1000","RF","1010","RG","1100","RH","1110")))</f>
        <v>0000</v>
      </c>
      <c r="X36" t="str">
        <f t="shared" si="7"/>
        <v>1111001001010000</v>
      </c>
      <c r="Y36" t="str">
        <f t="shared" si="9"/>
        <v>F250</v>
      </c>
    </row>
    <row r="37" spans="1:25" x14ac:dyDescent="0.2">
      <c r="A37" s="2">
        <f t="shared" si="6"/>
        <v>31</v>
      </c>
      <c r="D37" t="s">
        <v>124</v>
      </c>
      <c r="G37" t="s">
        <v>134</v>
      </c>
      <c r="N37" t="str">
        <f t="shared" si="0"/>
        <v xml:space="preserve">###  </v>
      </c>
      <c r="O37" t="str">
        <f t="shared" si="1"/>
        <v>###</v>
      </c>
      <c r="P37" t="str">
        <f t="shared" si="2"/>
        <v/>
      </c>
      <c r="Q37" t="str">
        <f t="shared" si="3"/>
        <v/>
      </c>
      <c r="R37" t="str">
        <f t="shared" si="4"/>
        <v/>
      </c>
      <c r="S37" s="3" t="str">
        <f t="shared" si="5"/>
        <v>; CHECK FOR ASCII ABOVE "9"</v>
      </c>
      <c r="T37" t="str" cm="1">
        <f t="array" ref="T37">_xlfn.SWITCH(O37,"COM","0000","SUB","0001","ADD","0010","DEC","0011","INC","0100","NOT","0101","AND","0110","ORR","0111","SLT","1000","SRT","1001","MOV","1010","SET","1011","SBT","1100","SGT","1101","JMP","1011","AJMP","1110","CMOV","1110","CJMP","1111","")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7" t="str" cm="1">
        <f t="array" ref="U37">IF(OR(O37="CJMP",O37="JMP",O37="SET"),IF(LEFT(P37,1)=":",DEC2BIN(_xlfn.XLOOKUP(P37,$B$6:$B$303,$A$6:$A$303),8),DEC2BIN(P37,8)),IF(O37="SET",DEC2BIN(P37,8),_xlfn.SWITCH(P37,"RA","0000","RB","0010","RC","0100","RD","0110","RE","1000","RF","1010","RG","1100","RH","1110","")))</f>
        <v/>
      </c>
      <c r="V37" t="str" cm="1">
        <f t="array" ref="V37">IF(O37="","",IF(OR(O37="SET",O37="CJMP",O37="JMP"),"",IF(Q37="","0000",_xlfn.SWITCH(Q37,"RA","0000","RB","0010","RC","0100","RD","0110","RE","1000","RF","1010","RG","1100","RH","1110",""))))</f>
        <v>0000</v>
      </c>
      <c r="W37" t="str" cm="1">
        <f t="array" ref="W37">IF(OR(O37="JMP",O37="AJMP"),"1110",IF(R37="","",_xlfn.SWITCH(R37,"RA","0000","RB","0010","RC","0100","RD","0110","RE","1000","RF","1010","RG","1100","RH","1110")))</f>
        <v/>
      </c>
      <c r="X37" t="str">
        <f t="shared" si="7"/>
        <v>0000</v>
      </c>
      <c r="Y37" t="str">
        <f t="shared" si="9"/>
        <v>0000</v>
      </c>
    </row>
    <row r="38" spans="1:25" x14ac:dyDescent="0.2">
      <c r="A38">
        <f t="shared" si="6"/>
        <v>32</v>
      </c>
      <c r="D38" t="s">
        <v>135</v>
      </c>
      <c r="F38" t="s">
        <v>118</v>
      </c>
      <c r="G38" t="s">
        <v>22</v>
      </c>
      <c r="N38" t="str">
        <f t="shared" si="0"/>
        <v>SET 57 RA</v>
      </c>
      <c r="O38" t="str">
        <f t="shared" si="1"/>
        <v>SET</v>
      </c>
      <c r="P38" t="str">
        <f t="shared" si="2"/>
        <v>57</v>
      </c>
      <c r="Q38" t="str">
        <f t="shared" si="3"/>
        <v/>
      </c>
      <c r="R38" t="str">
        <f t="shared" si="4"/>
        <v>RA</v>
      </c>
      <c r="S38" s="3" t="str">
        <f t="shared" si="5"/>
        <v xml:space="preserve">     set RA to max ASCII value of "9"</v>
      </c>
      <c r="T38" t="str" cm="1">
        <f t="array" ref="T38">_xlfn.SWITCH(O38,"COM","0000","SUB","0001","ADD","0010","DEC","0011","INC","0100","NOT","0101","AND","0110","ORR","0111","SLT","1000","SRT","1001","MOV","1010","SET","1011","SBT","1100","SGT","1101","JMP","1011","AJMP","1110","CMOV","1110","CJMP","1111","")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8" t="str" cm="1">
        <f t="array" ref="U38">IF(OR(O38="CJMP",O38="JMP",O38="SET"),IF(LEFT(P38,1)=":",DEC2BIN(_xlfn.XLOOKUP(P38,$B$6:$B$303,$A$6:$A$303),8),DEC2BIN(P38,8)),IF(O38="SET",DEC2BIN(P38,8),_xlfn.SWITCH(P38,"RA","0000","RB","0010","RC","0100","RD","0110","RE","1000","RF","1010","RG","1100","RH","1110","")))</f>
        <v>00111001</v>
      </c>
      <c r="V38" t="str" cm="1">
        <f t="array" ref="V38">IF(O38="","",IF(OR(O38="SET",O38="CJMP",O38="JMP"),"",IF(Q38="","0000",_xlfn.SWITCH(Q38,"RA","0000","RB","0010","RC","0100","RD","0110","RE","1000","RF","1010","RG","1100","RH","1110",""))))</f>
        <v/>
      </c>
      <c r="W38" t="str" cm="1">
        <f t="array" ref="W38">IF(OR(O38="JMP",O38="AJMP"),"1110",IF(R38="","",_xlfn.SWITCH(R38,"RA","0000","RB","0010","RC","0100","RD","0110","RE","1000","RF","1010","RG","1100","RH","1110")))</f>
        <v>0000</v>
      </c>
      <c r="X38" t="str">
        <f t="shared" si="7"/>
        <v>1011001110010000</v>
      </c>
      <c r="Y38" t="str">
        <f t="shared" si="9"/>
        <v>B390</v>
      </c>
    </row>
    <row r="39" spans="1:25" x14ac:dyDescent="0.2">
      <c r="A39">
        <f t="shared" ref="A39:A70" si="10">A38+1</f>
        <v>33</v>
      </c>
      <c r="D39" t="s">
        <v>96</v>
      </c>
      <c r="F39" t="s">
        <v>118</v>
      </c>
      <c r="G39" t="s">
        <v>19</v>
      </c>
      <c r="N39" t="str">
        <f t="shared" si="0"/>
        <v>COM RG RA RA</v>
      </c>
      <c r="O39" t="str">
        <f t="shared" si="1"/>
        <v>COM</v>
      </c>
      <c r="P39" t="str">
        <f t="shared" si="2"/>
        <v>RG</v>
      </c>
      <c r="Q39" t="str">
        <f t="shared" si="3"/>
        <v>RA</v>
      </c>
      <c r="R39" t="str">
        <f t="shared" si="4"/>
        <v>RA</v>
      </c>
      <c r="S39" s="3" t="str">
        <f t="shared" si="5"/>
        <v xml:space="preserve">     compare input to RA and write back to RA</v>
      </c>
      <c r="T39" t="str" cm="1">
        <f t="array" ref="T39">_xlfn.SWITCH(O39,"COM","0000","SUB","0001","ADD","0010","DEC","0011","INC","0100","NOT","0101","AND","0110","ORR","0111","SLT","1000","SRT","1001","MOV","1010","SET","1011","SBT","1100","SGT","1101","JMP","1011","AJMP","1110","CMOV","1110","CJMP","1111","")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9" t="str" cm="1">
        <f t="array" ref="U39">IF(OR(O39="CJMP",O39="JMP",O39="SET"),IF(LEFT(P39,1)=":",DEC2BIN(_xlfn.XLOOKUP(P39,$B$6:$B$303,$A$6:$A$303),8),DEC2BIN(P39,8)),IF(O39="SET",DEC2BIN(P39,8),_xlfn.SWITCH(P39,"RA","0000","RB","0010","RC","0100","RD","0110","RE","1000","RF","1010","RG","1100","RH","1110","")))</f>
        <v>1100</v>
      </c>
      <c r="V39" t="str" cm="1">
        <f t="array" ref="V39">IF(O39="","",IF(OR(O39="SET",O39="CJMP",O39="JMP"),"",IF(Q39="","0000",_xlfn.SWITCH(Q39,"RA","0000","RB","0010","RC","0100","RD","0110","RE","1000","RF","1010","RG","1100","RH","1110",""))))</f>
        <v>0000</v>
      </c>
      <c r="W39" t="str" cm="1">
        <f t="array" ref="W39">IF(OR(O39="JMP",O39="AJMP"),"1110",IF(R39="","",_xlfn.SWITCH(R39,"RA","0000","RB","0010","RC","0100","RD","0110","RE","1000","RF","1010","RG","1100","RH","1110")))</f>
        <v>0000</v>
      </c>
      <c r="X39" t="str">
        <f t="shared" si="7"/>
        <v>0000110000000000</v>
      </c>
      <c r="Y39" t="str">
        <f t="shared" ref="Y39:Y54" si="11">_xlfn.CONCAT(BIN2HEX(LEFT(X39,8),2),BIN2HEX(RIGHT(X39,8),2))</f>
        <v>0C00</v>
      </c>
    </row>
    <row r="40" spans="1:25" x14ac:dyDescent="0.2">
      <c r="A40">
        <f t="shared" si="10"/>
        <v>34</v>
      </c>
      <c r="D40" t="s">
        <v>190</v>
      </c>
      <c r="F40" t="s">
        <v>108</v>
      </c>
      <c r="G40" t="s">
        <v>191</v>
      </c>
      <c r="N40" t="str">
        <f t="shared" si="0"/>
        <v>SRT RA RA</v>
      </c>
      <c r="O40" t="str">
        <f t="shared" si="1"/>
        <v>SRT</v>
      </c>
      <c r="P40" t="str">
        <f t="shared" si="2"/>
        <v>RA</v>
      </c>
      <c r="Q40" t="str">
        <f t="shared" si="3"/>
        <v/>
      </c>
      <c r="R40" t="str">
        <f t="shared" si="4"/>
        <v>RA</v>
      </c>
      <c r="S40" s="3" t="str">
        <f t="shared" si="5"/>
        <v xml:space="preserve">     shift RA to right, converting "greater than" to equality</v>
      </c>
      <c r="T40" t="str" cm="1">
        <f t="array" ref="T40">_xlfn.SWITCH(O40,"COM","0000","SUB","0001","ADD","0010","DEC","0011","INC","0100","NOT","0101","AND","0110","ORR","0111","SLT","1000","SRT","1001","MOV","1010","SET","1011","SBT","1100","SGT","1101","JMP","1011","AJMP","1110","CMOV","1110","CJMP","1111","")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40" t="str" cm="1">
        <f t="array" ref="U40">IF(OR(O40="CJMP",O40="JMP",O40="SET"),IF(LEFT(P40,1)=":",DEC2BIN(_xlfn.XLOOKUP(P40,$B$6:$B$303,$A$6:$A$303),8),DEC2BIN(P40,8)),IF(O40="SET",DEC2BIN(P40,8),_xlfn.SWITCH(P40,"RA","0000","RB","0010","RC","0100","RD","0110","RE","1000","RF","1010","RG","1100","RH","1110","")))</f>
        <v>0000</v>
      </c>
      <c r="V40" t="str" cm="1">
        <f t="array" ref="V40">IF(O40="","",IF(OR(O40="SET",O40="CJMP",O40="JMP"),"",IF(Q40="","0000",_xlfn.SWITCH(Q40,"RA","0000","RB","0010","RC","0100","RD","0110","RE","1000","RF","1010","RG","1100","RH","1110",""))))</f>
        <v>0000</v>
      </c>
      <c r="W40" t="str" cm="1">
        <f t="array" ref="W40">IF(OR(O40="JMP",O40="AJMP"),"1110",IF(R40="","",_xlfn.SWITCH(R40,"RA","0000","RB","0010","RC","0100","RD","0110","RE","1000","RF","1010","RG","1100","RH","1110")))</f>
        <v>0000</v>
      </c>
      <c r="X40" t="str">
        <f t="shared" si="7"/>
        <v>1001000000000000</v>
      </c>
      <c r="Y40" t="str">
        <f t="shared" si="11"/>
        <v>9000</v>
      </c>
    </row>
    <row r="41" spans="1:25" x14ac:dyDescent="0.2">
      <c r="A41">
        <f t="shared" si="10"/>
        <v>35</v>
      </c>
      <c r="D41" t="s">
        <v>133</v>
      </c>
      <c r="F41" t="s">
        <v>118</v>
      </c>
      <c r="G41" t="s">
        <v>8</v>
      </c>
      <c r="N41" t="str">
        <f t="shared" si="0"/>
        <v>CJMP :badinp RA</v>
      </c>
      <c r="O41" t="str">
        <f t="shared" si="1"/>
        <v>CJMP</v>
      </c>
      <c r="P41" t="str">
        <f t="shared" si="2"/>
        <v>:badinp</v>
      </c>
      <c r="Q41" t="str">
        <f t="shared" si="3"/>
        <v/>
      </c>
      <c r="R41" t="str">
        <f t="shared" si="4"/>
        <v>RA</v>
      </c>
      <c r="S41" s="3" t="str">
        <f t="shared" si="5"/>
        <v xml:space="preserve">     jump to clear input section only if not valid</v>
      </c>
      <c r="T41" t="str" cm="1">
        <f t="array" ref="T41">_xlfn.SWITCH(O41,"COM","0000","SUB","0001","ADD","0010","DEC","0011","INC","0100","NOT","0101","AND","0110","ORR","0111","SLT","1000","SRT","1001","MOV","1010","SET","1011","SBT","1100","SGT","1101","JMP","1011","AJMP","1110","CMOV","1110","CJMP","1111","")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41" t="str" cm="1">
        <f t="array" ref="U41">IF(OR(O41="CJMP",O41="JMP",O41="SET"),IF(LEFT(P41,1)=":",DEC2BIN(_xlfn.XLOOKUP(P41,$B$6:$B$303,$A$6:$A$303),8),DEC2BIN(P41,8)),IF(O41="SET",DEC2BIN(P41,8),_xlfn.SWITCH(P41,"RA","0000","RB","0010","RC","0100","RD","0110","RE","1000","RF","1010","RG","1100","RH","1110","")))</f>
        <v>00100101</v>
      </c>
      <c r="V41" t="str" cm="1">
        <f t="array" ref="V41">IF(O41="","",IF(OR(O41="SET",O41="CJMP",O41="JMP"),"",IF(Q41="","0000",_xlfn.SWITCH(Q41,"RA","0000","RB","0010","RC","0100","RD","0110","RE","1000","RF","1010","RG","1100","RH","1110",""))))</f>
        <v/>
      </c>
      <c r="W41" t="str" cm="1">
        <f t="array" ref="W41">IF(OR(O41="JMP",O41="AJMP"),"1110",IF(R41="","",_xlfn.SWITCH(R41,"RA","0000","RB","0010","RC","0100","RD","0110","RE","1000","RF","1010","RG","1100","RH","1110")))</f>
        <v>0000</v>
      </c>
      <c r="X41" t="str">
        <f t="shared" si="7"/>
        <v>1111001001010000</v>
      </c>
      <c r="Y41" t="str">
        <f t="shared" si="11"/>
        <v>F250</v>
      </c>
    </row>
    <row r="42" spans="1:25" x14ac:dyDescent="0.2">
      <c r="A42">
        <f t="shared" si="10"/>
        <v>36</v>
      </c>
      <c r="D42" t="s">
        <v>136</v>
      </c>
      <c r="F42" t="s">
        <v>118</v>
      </c>
      <c r="G42" t="s">
        <v>36</v>
      </c>
      <c r="N42" t="str">
        <f t="shared" si="0"/>
        <v xml:space="preserve">JMP :digit1 </v>
      </c>
      <c r="O42" t="str">
        <f t="shared" si="1"/>
        <v>JMP</v>
      </c>
      <c r="P42" t="str">
        <f t="shared" si="2"/>
        <v>:digit1</v>
      </c>
      <c r="Q42" t="str">
        <f t="shared" si="3"/>
        <v/>
      </c>
      <c r="R42" t="str">
        <f t="shared" si="4"/>
        <v/>
      </c>
      <c r="S42" s="3" t="str">
        <f t="shared" si="5"/>
        <v xml:space="preserve">     jump to valid input section</v>
      </c>
      <c r="T42" t="str" cm="1">
        <f t="array" ref="T42">_xlfn.SWITCH(O42,"COM","0000","SUB","0001","ADD","0010","DEC","0011","INC","0100","NOT","0101","AND","0110","ORR","0111","SLT","1000","SRT","1001","MOV","1010","SET","1011","SBT","1100","SGT","1101","JMP","1011","AJMP","1110","CMOV","1110","CJMP","1111","")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2" t="str" cm="1">
        <f t="array" ref="U42">IF(OR(O42="CJMP",O42="JMP",O42="SET"),IF(LEFT(P42,1)=":",DEC2BIN(_xlfn.XLOOKUP(P42,$B$6:$B$303,$A$6:$A$303),8),DEC2BIN(P42,8)),IF(O42="SET",DEC2BIN(P42,8),_xlfn.SWITCH(P42,"RA","0000","RB","0010","RC","0100","RD","0110","RE","1000","RF","1010","RG","1100","RH","1110","")))</f>
        <v>00101001</v>
      </c>
      <c r="V42" t="str" cm="1">
        <f t="array" ref="V42">IF(O42="","",IF(OR(O42="SET",O42="CJMP",O42="JMP"),"",IF(Q42="","0000",_xlfn.SWITCH(Q42,"RA","0000","RB","0010","RC","0100","RD","0110","RE","1000","RF","1010","RG","1100","RH","1110",""))))</f>
        <v/>
      </c>
      <c r="W42" t="str" cm="1">
        <f t="array" ref="W42">IF(OR(O42="JMP",O42="AJMP"),"1110",IF(R42="","",_xlfn.SWITCH(R42,"RA","0000","RB","0010","RC","0100","RD","0110","RE","1000","RF","1010","RG","1100","RH","1110")))</f>
        <v>1110</v>
      </c>
      <c r="X42" t="str">
        <f t="shared" si="7"/>
        <v>1011001010011110</v>
      </c>
      <c r="Y42" t="str">
        <f t="shared" si="11"/>
        <v>B29E</v>
      </c>
    </row>
    <row r="43" spans="1:25" x14ac:dyDescent="0.2">
      <c r="A43">
        <f t="shared" si="10"/>
        <v>37</v>
      </c>
      <c r="B43" t="s">
        <v>106</v>
      </c>
      <c r="D43" t="s">
        <v>137</v>
      </c>
      <c r="G43" t="s">
        <v>138</v>
      </c>
      <c r="N43" t="str">
        <f t="shared" si="0"/>
        <v xml:space="preserve">  </v>
      </c>
      <c r="O43" t="str">
        <f t="shared" si="1"/>
        <v/>
      </c>
      <c r="P43" t="str">
        <f t="shared" si="2"/>
        <v/>
      </c>
      <c r="Q43" t="str">
        <f t="shared" si="3"/>
        <v/>
      </c>
      <c r="R43" t="str">
        <f t="shared" si="4"/>
        <v/>
      </c>
      <c r="S43" s="3" t="str">
        <f t="shared" si="5"/>
        <v>; JUMP LOCATION FOR BAD INPUT</v>
      </c>
      <c r="T43" t="str" cm="1">
        <f t="array" ref="T43">_xlfn.SWITCH(O43,"COM","0000","SUB","0001","ADD","0010","DEC","0011","INC","0100","NOT","0101","AND","0110","ORR","0111","SLT","1000","SRT","1001","MOV","1010","SET","1011","SBT","1100","SGT","1101","JMP","1011","AJMP","1110","CMOV","1110","CJMP","1111","")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3" t="str" cm="1">
        <f t="array" ref="U43">IF(OR(O43="CJMP",O43="JMP",O43="SET"),IF(LEFT(P43,1)=":",DEC2BIN(_xlfn.XLOOKUP(P43,$B$6:$B$303,$A$6:$A$303),8),DEC2BIN(P43,8)),IF(O43="SET",DEC2BIN(P43,8),_xlfn.SWITCH(P43,"RA","0000","RB","0010","RC","0100","RD","0110","RE","1000","RF","1010","RG","1100","RH","1110","")))</f>
        <v/>
      </c>
      <c r="V43" t="str" cm="1">
        <f t="array" ref="V43">IF(O43="","",IF(OR(O43="SET",O43="CJMP",O43="JMP"),"",IF(Q43="","0000",_xlfn.SWITCH(Q43,"RA","0000","RB","0010","RC","0100","RD","0110","RE","1000","RF","1010","RG","1100","RH","1110",""))))</f>
        <v/>
      </c>
      <c r="W43" t="str" cm="1">
        <f t="array" ref="W43">IF(OR(O43="JMP",O43="AJMP"),"1110",IF(R43="","",_xlfn.SWITCH(R43,"RA","0000","RB","0010","RC","0100","RD","0110","RE","1000","RF","1010","RG","1100","RH","1110")))</f>
        <v/>
      </c>
      <c r="X43" t="str">
        <f t="shared" si="7"/>
        <v/>
      </c>
      <c r="Y43" t="str">
        <f t="shared" si="11"/>
        <v>0000</v>
      </c>
    </row>
    <row r="44" spans="1:25" x14ac:dyDescent="0.2">
      <c r="A44">
        <f t="shared" si="10"/>
        <v>38</v>
      </c>
      <c r="D44" t="s">
        <v>123</v>
      </c>
      <c r="F44" t="s">
        <v>118</v>
      </c>
      <c r="G44" t="s">
        <v>23</v>
      </c>
      <c r="N44" t="str">
        <f t="shared" si="0"/>
        <v>SET 128 RF</v>
      </c>
      <c r="O44" t="str">
        <f t="shared" si="1"/>
        <v>SET</v>
      </c>
      <c r="P44" t="str">
        <f t="shared" si="2"/>
        <v>128</v>
      </c>
      <c r="Q44" t="str">
        <f t="shared" si="3"/>
        <v/>
      </c>
      <c r="R44" t="str">
        <f t="shared" si="4"/>
        <v>RF</v>
      </c>
      <c r="S44" s="3" t="str">
        <f t="shared" si="5"/>
        <v xml:space="preserve">     clear input bit</v>
      </c>
      <c r="T44" t="str" cm="1">
        <f t="array" ref="T44">_xlfn.SWITCH(O44,"COM","0000","SUB","0001","ADD","0010","DEC","0011","INC","0100","NOT","0101","AND","0110","ORR","0111","SLT","1000","SRT","1001","MOV","1010","SET","1011","SBT","1100","SGT","1101","JMP","1011","AJMP","1110","CMOV","1110","CJMP","1111","")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4" t="str" cm="1">
        <f t="array" ref="U44">IF(OR(O44="CJMP",O44="JMP",O44="SET"),IF(LEFT(P44,1)=":",DEC2BIN(_xlfn.XLOOKUP(P44,$B$6:$B$303,$A$6:$A$303),8),DEC2BIN(P44,8)),IF(O44="SET",DEC2BIN(P44,8),_xlfn.SWITCH(P44,"RA","0000","RB","0010","RC","0100","RD","0110","RE","1000","RF","1010","RG","1100","RH","1110","")))</f>
        <v>10000000</v>
      </c>
      <c r="V44" t="str" cm="1">
        <f t="array" ref="V44">IF(O44="","",IF(OR(O44="SET",O44="CJMP",O44="JMP"),"",IF(Q44="","0000",_xlfn.SWITCH(Q44,"RA","0000","RB","0010","RC","0100","RD","0110","RE","1000","RF","1010","RG","1100","RH","1110",""))))</f>
        <v/>
      </c>
      <c r="W44" t="str" cm="1">
        <f t="array" ref="W44">IF(OR(O44="JMP",O44="AJMP"),"1110",IF(R44="","",_xlfn.SWITCH(R44,"RA","0000","RB","0010","RC","0100","RD","0110","RE","1000","RF","1010","RG","1100","RH","1110")))</f>
        <v>1010</v>
      </c>
      <c r="X44" t="str">
        <f t="shared" si="7"/>
        <v>1011100000001010</v>
      </c>
      <c r="Y44" t="str">
        <f t="shared" si="11"/>
        <v>B80A</v>
      </c>
    </row>
    <row r="45" spans="1:25" x14ac:dyDescent="0.2">
      <c r="A45">
        <f t="shared" si="10"/>
        <v>39</v>
      </c>
      <c r="D45" t="s">
        <v>99</v>
      </c>
      <c r="F45" t="s">
        <v>118</v>
      </c>
      <c r="G45" t="s">
        <v>11</v>
      </c>
      <c r="N45" t="str">
        <f t="shared" si="0"/>
        <v>SET 0 RF</v>
      </c>
      <c r="O45" t="str">
        <f t="shared" si="1"/>
        <v>SET</v>
      </c>
      <c r="P45" t="str">
        <f t="shared" si="2"/>
        <v>0</v>
      </c>
      <c r="Q45" t="str">
        <f t="shared" si="3"/>
        <v/>
      </c>
      <c r="R45" t="str">
        <f t="shared" si="4"/>
        <v>RF</v>
      </c>
      <c r="S45" s="3" t="str">
        <f t="shared" si="5"/>
        <v xml:space="preserve">     clear output</v>
      </c>
      <c r="T45" t="str" cm="1">
        <f t="array" ref="T45">_xlfn.SWITCH(O45,"COM","0000","SUB","0001","ADD","0010","DEC","0011","INC","0100","NOT","0101","AND","0110","ORR","0111","SLT","1000","SRT","1001","MOV","1010","SET","1011","SBT","1100","SGT","1101","JMP","1011","AJMP","1110","CMOV","1110","CJMP","1111","")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5" t="str" cm="1">
        <f t="array" ref="U45">IF(OR(O45="CJMP",O45="JMP",O45="SET"),IF(LEFT(P45,1)=":",DEC2BIN(_xlfn.XLOOKUP(P45,$B$6:$B$303,$A$6:$A$303),8),DEC2BIN(P45,8)),IF(O45="SET",DEC2BIN(P45,8),_xlfn.SWITCH(P45,"RA","0000","RB","0010","RC","0100","RD","0110","RE","1000","RF","1010","RG","1100","RH","1110","")))</f>
        <v>00000000</v>
      </c>
      <c r="V45" t="str" cm="1">
        <f t="array" ref="V45">IF(O45="","",IF(OR(O45="SET",O45="CJMP",O45="JMP"),"",IF(Q45="","0000",_xlfn.SWITCH(Q45,"RA","0000","RB","0010","RC","0100","RD","0110","RE","1000","RF","1010","RG","1100","RH","1110",""))))</f>
        <v/>
      </c>
      <c r="W45" t="str" cm="1">
        <f t="array" ref="W45">IF(OR(O45="JMP",O45="AJMP"),"1110",IF(R45="","",_xlfn.SWITCH(R45,"RA","0000","RB","0010","RC","0100","RD","0110","RE","1000","RF","1010","RG","1100","RH","1110")))</f>
        <v>1010</v>
      </c>
      <c r="X45" t="str">
        <f t="shared" si="7"/>
        <v>1011000000001010</v>
      </c>
      <c r="Y45" t="str">
        <f t="shared" si="11"/>
        <v>B00A</v>
      </c>
    </row>
    <row r="46" spans="1:25" x14ac:dyDescent="0.2">
      <c r="A46">
        <f t="shared" si="10"/>
        <v>40</v>
      </c>
      <c r="D46" t="s">
        <v>112</v>
      </c>
      <c r="F46" t="s">
        <v>118</v>
      </c>
      <c r="G46" t="s">
        <v>13</v>
      </c>
      <c r="N46" t="str">
        <f t="shared" si="0"/>
        <v xml:space="preserve">JMP :getinp </v>
      </c>
      <c r="O46" t="str">
        <f t="shared" si="1"/>
        <v>JMP</v>
      </c>
      <c r="P46" t="str">
        <f t="shared" si="2"/>
        <v>:getinp</v>
      </c>
      <c r="Q46" t="str">
        <f t="shared" si="3"/>
        <v/>
      </c>
      <c r="R46" t="str">
        <f t="shared" si="4"/>
        <v/>
      </c>
      <c r="S46" s="3" t="str">
        <f t="shared" si="5"/>
        <v xml:space="preserve">     jump to start</v>
      </c>
      <c r="T46" t="str" cm="1">
        <f t="array" ref="T46">_xlfn.SWITCH(O46,"COM","0000","SUB","0001","ADD","0010","DEC","0011","INC","0100","NOT","0101","AND","0110","ORR","0111","SLT","1000","SRT","1001","MOV","1010","SET","1011","SBT","1100","SGT","1101","JMP","1011","AJMP","1110","CMOV","1110","CJMP","1111","")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6" t="str" cm="1">
        <f t="array" ref="U46">IF(OR(O46="CJMP",O46="JMP",O46="SET"),IF(LEFT(P46,1)=":",DEC2BIN(_xlfn.XLOOKUP(P46,$B$6:$B$303,$A$6:$A$303),8),DEC2BIN(P46,8)),IF(O46="SET",DEC2BIN(P46,8),_xlfn.SWITCH(P46,"RA","0000","RB","0010","RC","0100","RD","0110","RE","1000","RF","1010","RG","1100","RH","1110","")))</f>
        <v>00010010</v>
      </c>
      <c r="V46" t="str" cm="1">
        <f t="array" ref="V46">IF(O46="","",IF(OR(O46="SET",O46="CJMP",O46="JMP"),"",IF(Q46="","0000",_xlfn.SWITCH(Q46,"RA","0000","RB","0010","RC","0100","RD","0110","RE","1000","RF","1010","RG","1100","RH","1110",""))))</f>
        <v/>
      </c>
      <c r="W46" t="str" cm="1">
        <f t="array" ref="W46">IF(OR(O46="JMP",O46="AJMP"),"1110",IF(R46="","",_xlfn.SWITCH(R46,"RA","0000","RB","0010","RC","0100","RD","0110","RE","1000","RF","1010","RG","1100","RH","1110")))</f>
        <v>1110</v>
      </c>
      <c r="X46" t="str">
        <f t="shared" si="7"/>
        <v>1011000100101110</v>
      </c>
      <c r="Y46" t="str">
        <f t="shared" si="11"/>
        <v>B12E</v>
      </c>
    </row>
    <row r="47" spans="1:25" x14ac:dyDescent="0.2">
      <c r="A47">
        <f t="shared" si="10"/>
        <v>41</v>
      </c>
      <c r="B47" t="s">
        <v>40</v>
      </c>
      <c r="D47" t="s">
        <v>137</v>
      </c>
      <c r="G47" t="s">
        <v>139</v>
      </c>
      <c r="N47" t="str">
        <f t="shared" si="0"/>
        <v xml:space="preserve">  </v>
      </c>
      <c r="O47" t="str">
        <f t="shared" si="1"/>
        <v/>
      </c>
      <c r="P47" t="str">
        <f t="shared" si="2"/>
        <v/>
      </c>
      <c r="Q47" t="str">
        <f t="shared" si="3"/>
        <v/>
      </c>
      <c r="R47" t="str">
        <f t="shared" si="4"/>
        <v/>
      </c>
      <c r="S47" s="3" t="str">
        <f t="shared" si="5"/>
        <v>; HANDLE FIRST DIGIT</v>
      </c>
      <c r="T47" t="str" cm="1">
        <f t="array" ref="T47">_xlfn.SWITCH(O47,"COM","0000","SUB","0001","ADD","0010","DEC","0011","INC","0100","NOT","0101","AND","0110","ORR","0111","SLT","1000","SRT","1001","MOV","1010","SET","1011","SBT","1100","SGT","1101","JMP","1011","AJMP","1110","CMOV","1110","CJMP","1111","")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7" t="str" cm="1">
        <f t="array" ref="U47">IF(OR(O47="CJMP",O47="JMP",O47="SET"),IF(LEFT(P47,1)=":",DEC2BIN(_xlfn.XLOOKUP(P47,$B$6:$B$303,$A$6:$A$303),8),DEC2BIN(P47,8)),IF(O47="SET",DEC2BIN(P47,8),_xlfn.SWITCH(P47,"RA","0000","RB","0010","RC","0100","RD","0110","RE","1000","RF","1010","RG","1100","RH","1110","")))</f>
        <v/>
      </c>
      <c r="V47" t="str" cm="1">
        <f t="array" ref="V47">IF(O47="","",IF(OR(O47="SET",O47="CJMP",O47="JMP"),"",IF(Q47="","0000",_xlfn.SWITCH(Q47,"RA","0000","RB","0010","RC","0100","RD","0110","RE","1000","RF","1010","RG","1100","RH","1110",""))))</f>
        <v/>
      </c>
      <c r="W47" t="str" cm="1">
        <f t="array" ref="W47">IF(OR(O47="JMP",O47="AJMP"),"1110",IF(R47="","",_xlfn.SWITCH(R47,"RA","0000","RB","0010","RC","0100","RD","0110","RE","1000","RF","1010","RG","1100","RH","1110")))</f>
        <v/>
      </c>
      <c r="X47" t="str">
        <f t="shared" si="7"/>
        <v/>
      </c>
      <c r="Y47" t="str">
        <f t="shared" si="11"/>
        <v>0000</v>
      </c>
    </row>
    <row r="48" spans="1:25" x14ac:dyDescent="0.2">
      <c r="A48">
        <f t="shared" si="10"/>
        <v>42</v>
      </c>
      <c r="D48" t="s">
        <v>101</v>
      </c>
      <c r="F48" t="s">
        <v>118</v>
      </c>
      <c r="G48" t="s">
        <v>37</v>
      </c>
      <c r="N48" t="str">
        <f t="shared" si="0"/>
        <v>SET 0 RA</v>
      </c>
      <c r="O48" t="str">
        <f t="shared" si="1"/>
        <v>SET</v>
      </c>
      <c r="P48" t="str">
        <f t="shared" si="2"/>
        <v>0</v>
      </c>
      <c r="Q48" t="str">
        <f t="shared" si="3"/>
        <v/>
      </c>
      <c r="R48" t="str">
        <f t="shared" si="4"/>
        <v>RA</v>
      </c>
      <c r="S48" s="3" t="str">
        <f t="shared" si="5"/>
        <v xml:space="preserve">     we are checking RC long storage against RA of 0</v>
      </c>
      <c r="T48" t="str" cm="1">
        <f t="array" ref="T48">_xlfn.SWITCH(O48,"COM","0000","SUB","0001","ADD","0010","DEC","0011","INC","0100","NOT","0101","AND","0110","ORR","0111","SLT","1000","SRT","1001","MOV","1010","SET","1011","SBT","1100","SGT","1101","JMP","1011","AJMP","1110","CMOV","1110","CJMP","1111","")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8" t="str" cm="1">
        <f t="array" ref="U48">IF(OR(O48="CJMP",O48="JMP",O48="SET"),IF(LEFT(P48,1)=":",DEC2BIN(_xlfn.XLOOKUP(P48,$B$6:$B$303,$A$6:$A$303),8),DEC2BIN(P48,8)),IF(O48="SET",DEC2BIN(P48,8),_xlfn.SWITCH(P48,"RA","0000","RB","0010","RC","0100","RD","0110","RE","1000","RF","1010","RG","1100","RH","1110","")))</f>
        <v>00000000</v>
      </c>
      <c r="V48" t="str" cm="1">
        <f t="array" ref="V48">IF(O48="","",IF(OR(O48="SET",O48="CJMP",O48="JMP"),"",IF(Q48="","0000",_xlfn.SWITCH(Q48,"RA","0000","RB","0010","RC","0100","RD","0110","RE","1000","RF","1010","RG","1100","RH","1110",""))))</f>
        <v/>
      </c>
      <c r="W48" t="str" cm="1">
        <f t="array" ref="W48">IF(OR(O48="JMP",O48="AJMP"),"1110",IF(R48="","",_xlfn.SWITCH(R48,"RA","0000","RB","0010","RC","0100","RD","0110","RE","1000","RF","1010","RG","1100","RH","1110")))</f>
        <v>0000</v>
      </c>
      <c r="X48" t="str">
        <f t="shared" si="7"/>
        <v>1011000000000000</v>
      </c>
      <c r="Y48" t="str">
        <f t="shared" si="11"/>
        <v>B000</v>
      </c>
    </row>
    <row r="49" spans="1:25" x14ac:dyDescent="0.2">
      <c r="A49">
        <f t="shared" si="10"/>
        <v>43</v>
      </c>
      <c r="D49" t="s">
        <v>176</v>
      </c>
      <c r="F49" t="s">
        <v>118</v>
      </c>
      <c r="G49" t="s">
        <v>38</v>
      </c>
      <c r="N49" t="str">
        <f t="shared" si="0"/>
        <v>COM RC RA RA</v>
      </c>
      <c r="O49" t="str">
        <f t="shared" si="1"/>
        <v>COM</v>
      </c>
      <c r="P49" t="str">
        <f t="shared" si="2"/>
        <v>RC</v>
      </c>
      <c r="Q49" t="str">
        <f t="shared" si="3"/>
        <v>RA</v>
      </c>
      <c r="R49" t="str">
        <f t="shared" si="4"/>
        <v>RA</v>
      </c>
      <c r="S49" s="3" t="str">
        <f t="shared" si="5"/>
        <v xml:space="preserve">     do the check and write results back to RA</v>
      </c>
      <c r="T49" t="str" cm="1">
        <f t="array" ref="T49">_xlfn.SWITCH(O49,"COM","0000","SUB","0001","ADD","0010","DEC","0011","INC","0100","NOT","0101","AND","0110","ORR","0111","SLT","1000","SRT","1001","MOV","1010","SET","1011","SBT","1100","SGT","1101","JMP","1011","AJMP","1110","CMOV","1110","CJMP","1111","")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49" t="str" cm="1">
        <f t="array" ref="U49">IF(OR(O49="CJMP",O49="JMP",O49="SET"),IF(LEFT(P49,1)=":",DEC2BIN(_xlfn.XLOOKUP(P49,$B$6:$B$303,$A$6:$A$303),8),DEC2BIN(P49,8)),IF(O49="SET",DEC2BIN(P49,8),_xlfn.SWITCH(P49,"RA","0000","RB","0010","RC","0100","RD","0110","RE","1000","RF","1010","RG","1100","RH","1110","")))</f>
        <v>0100</v>
      </c>
      <c r="V49" t="str" cm="1">
        <f t="array" ref="V49">IF(O49="","",IF(OR(O49="SET",O49="CJMP",O49="JMP"),"",IF(Q49="","0000",_xlfn.SWITCH(Q49,"RA","0000","RB","0010","RC","0100","RD","0110","RE","1000","RF","1010","RG","1100","RH","1110",""))))</f>
        <v>0000</v>
      </c>
      <c r="W49" t="str" cm="1">
        <f t="array" ref="W49">IF(OR(O49="JMP",O49="AJMP"),"1110",IF(R49="","",_xlfn.SWITCH(R49,"RA","0000","RB","0010","RC","0100","RD","0110","RE","1000","RF","1010","RG","1100","RH","1110")))</f>
        <v>0000</v>
      </c>
      <c r="X49" t="str">
        <f t="shared" si="7"/>
        <v>0000010000000000</v>
      </c>
      <c r="Y49" t="str">
        <f t="shared" si="11"/>
        <v>0400</v>
      </c>
    </row>
    <row r="50" spans="1:25" x14ac:dyDescent="0.2">
      <c r="A50">
        <f t="shared" si="10"/>
        <v>44</v>
      </c>
      <c r="D50" t="s">
        <v>190</v>
      </c>
      <c r="F50" t="s">
        <v>108</v>
      </c>
      <c r="G50" t="s">
        <v>192</v>
      </c>
      <c r="N50" t="str">
        <f t="shared" si="0"/>
        <v>SRT RA RA</v>
      </c>
      <c r="O50" t="str">
        <f t="shared" si="1"/>
        <v>SRT</v>
      </c>
      <c r="P50" t="str">
        <f t="shared" si="2"/>
        <v>RA</v>
      </c>
      <c r="Q50" t="str">
        <f>IF(IFERROR(FIND($O50,"CJMP,SET,MOV,SLT,SRT,INC"),0)&gt;0,"",TRIM(MID(SUBSTITUTE($N50," ",REPT(" ",999)),3*999-998,999)))</f>
        <v/>
      </c>
      <c r="R50" t="str">
        <f>IF(IFERROR(FIND($O50,"CJMP,SET,MOV,SLT,SRT,INC"),0)&gt;0,TRIM(MID(SUBSTITUTE($N50," ",REPT(" ",999)),3*999-998,999)),TRIM(MID(SUBSTITUTE($N50," ",REPT(" ",999)),4*999-998,999)))</f>
        <v>RA</v>
      </c>
      <c r="S50" s="3" t="str">
        <f t="shared" si="5"/>
        <v xml:space="preserve">     shift right to convert "greater than" to equality</v>
      </c>
      <c r="T50" t="str" cm="1">
        <f t="array" ref="T50">_xlfn.SWITCH(O50,"COM","0000","SUB","0001","ADD","0010","DEC","0011","INC","0100","NOT","0101","AND","0110","ORR","0111","SLT","1000","SRT","1001","MOV","1010","SET","1011","SBT","1100","SGT","1101","JMP","1011","AJMP","1110","CMOV","1110","CJMP","1111","")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50" t="str" cm="1">
        <f t="array" ref="U50">IF(OR(O50="CJMP",O50="JMP",O50="SET"),IF(LEFT(P50,1)=":",DEC2BIN(_xlfn.XLOOKUP(P50,$B$6:$B$303,$A$6:$A$303),8),DEC2BIN(P50,8)),IF(O50="SET",DEC2BIN(P50,8),_xlfn.SWITCH(P50,"RA","0000","RB","0010","RC","0100","RD","0110","RE","1000","RF","1010","RG","1100","RH","1110","")))</f>
        <v>0000</v>
      </c>
      <c r="V50" t="str" cm="1">
        <f t="array" ref="V50">IF(O50="","",IF(OR(O50="SET",O50="CJMP",O50="JMP"),"",IF(Q50="","0000",_xlfn.SWITCH(Q50,"RA","0000","RB","0010","RC","0100","RD","0110","RE","1000","RF","1010","RG","1100","RH","1110",""))))</f>
        <v>0000</v>
      </c>
      <c r="W50" t="str" cm="1">
        <f t="array" ref="W50">IF(OR(O50="JMP",O50="AJMP"),"1110",IF(R50="","",_xlfn.SWITCH(R50,"RA","0000","RB","0010","RC","0100","RD","0110","RE","1000","RF","1010","RG","1100","RH","1110")))</f>
        <v>0000</v>
      </c>
      <c r="X50" t="str">
        <f t="shared" si="7"/>
        <v>1001000000000000</v>
      </c>
      <c r="Y50" t="str">
        <f t="shared" si="11"/>
        <v>9000</v>
      </c>
    </row>
    <row r="51" spans="1:25" x14ac:dyDescent="0.2">
      <c r="A51">
        <f t="shared" si="10"/>
        <v>45</v>
      </c>
      <c r="D51" t="s">
        <v>140</v>
      </c>
      <c r="F51" t="s">
        <v>118</v>
      </c>
      <c r="G51" t="s">
        <v>41</v>
      </c>
      <c r="N51" t="str">
        <f t="shared" si="0"/>
        <v>CJMP :digit2 RA</v>
      </c>
      <c r="O51" t="str">
        <f t="shared" si="1"/>
        <v>CJMP</v>
      </c>
      <c r="P51" t="str">
        <f t="shared" si="2"/>
        <v>:digit2</v>
      </c>
      <c r="Q51" t="str">
        <f t="shared" ref="Q51:Q114" si="12">IF(IFERROR(FIND($O51,"CJMP,SET,MOV,SLT,SRT,INC"),0)&gt;0,"",TRIM(MID(SUBSTITUTE($N51," ",REPT(" ",999)),3*999-998,999)))</f>
        <v/>
      </c>
      <c r="R51" t="str">
        <f t="shared" ref="R51:R114" si="13">IF(IFERROR(FIND($O51,"CJMP,SET,MOV,SLT,SRT,INC"),0)&gt;0,TRIM(MID(SUBSTITUTE($N51," ",REPT(" ",999)),3*999-998,999)),TRIM(MID(SUBSTITUTE($N51," ",REPT(" ",999)),4*999-998,999)))</f>
        <v>RA</v>
      </c>
      <c r="S51" s="3" t="str">
        <f t="shared" si="5"/>
        <v xml:space="preserve">     jump to digit 2 when RC &gt; 0</v>
      </c>
      <c r="T51" t="str" cm="1">
        <f t="array" ref="T51">_xlfn.SWITCH(O51,"COM","0000","SUB","0001","ADD","0010","DEC","0011","INC","0100","NOT","0101","AND","0110","ORR","0111","SLT","1000","SRT","1001","MOV","1010","SET","1011","SBT","1100","SGT","1101","JMP","1011","AJMP","1110","CMOV","1110","CJMP","1111","")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51" t="str" cm="1">
        <f t="array" ref="U51">IF(OR(O51="CJMP",O51="JMP",O51="SET"),IF(LEFT(P51,1)=":",DEC2BIN(_xlfn.XLOOKUP(P51,$B$6:$B$303,$A$6:$A$303),8),DEC2BIN(P51,8)),IF(O51="SET",DEC2BIN(P51,8),_xlfn.SWITCH(P51,"RA","0000","RB","0010","RC","0100","RD","0110","RE","1000","RF","1010","RG","1100","RH","1110","")))</f>
        <v>00110001</v>
      </c>
      <c r="V51" t="str" cm="1">
        <f t="array" ref="V51">IF(O51="","",IF(OR(O51="SET",O51="CJMP",O51="JMP"),"",IF(Q51="","0000",_xlfn.SWITCH(Q51,"RA","0000","RB","0010","RC","0100","RD","0110","RE","1000","RF","1010","RG","1100","RH","1110",""))))</f>
        <v/>
      </c>
      <c r="W51" t="str" cm="1">
        <f t="array" ref="W51">IF(OR(O51="JMP",O51="AJMP"),"1110",IF(R51="","",_xlfn.SWITCH(R51,"RA","0000","RB","0010","RC","0100","RD","0110","RE","1000","RF","1010","RG","1100","RH","1110")))</f>
        <v>0000</v>
      </c>
      <c r="X51" t="str">
        <f t="shared" si="7"/>
        <v>1111001100010000</v>
      </c>
      <c r="Y51" t="str">
        <f t="shared" si="11"/>
        <v>F310</v>
      </c>
    </row>
    <row r="52" spans="1:25" x14ac:dyDescent="0.2">
      <c r="A52">
        <f t="shared" si="10"/>
        <v>46</v>
      </c>
      <c r="B52" s="2"/>
      <c r="C52" s="2"/>
      <c r="D52" t="s">
        <v>132</v>
      </c>
      <c r="F52" t="s">
        <v>118</v>
      </c>
      <c r="G52" t="s">
        <v>42</v>
      </c>
      <c r="N52" t="str">
        <f t="shared" si="0"/>
        <v>SET 48 RA</v>
      </c>
      <c r="O52" t="str">
        <f t="shared" si="1"/>
        <v>SET</v>
      </c>
      <c r="P52" t="str">
        <f t="shared" si="2"/>
        <v>48</v>
      </c>
      <c r="Q52" t="str">
        <f t="shared" si="12"/>
        <v/>
      </c>
      <c r="R52" t="str">
        <f t="shared" si="13"/>
        <v>RA</v>
      </c>
      <c r="S52" s="3" t="str">
        <f t="shared" si="5"/>
        <v xml:space="preserve">     we need to strip off ASCII start char #</v>
      </c>
      <c r="T52" t="str" cm="1">
        <f t="array" ref="T52">_xlfn.SWITCH(O52,"COM","0000","SUB","0001","ADD","0010","DEC","0011","INC","0100","NOT","0101","AND","0110","ORR","0111","SLT","1000","SRT","1001","MOV","1010","SET","1011","SBT","1100","SGT","1101","JMP","1011","AJMP","1110","CMOV","1110","CJMP","1111","")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2" t="str" cm="1">
        <f t="array" ref="U52">IF(OR(O52="CJMP",O52="JMP",O52="SET"),IF(LEFT(P52,1)=":",DEC2BIN(_xlfn.XLOOKUP(P52,$B$6:$B$303,$A$6:$A$303),8),DEC2BIN(P52,8)),IF(O52="SET",DEC2BIN(P52,8),_xlfn.SWITCH(P52,"RA","0000","RB","0010","RC","0100","RD","0110","RE","1000","RF","1010","RG","1100","RH","1110","")))</f>
        <v>00110000</v>
      </c>
      <c r="V52" t="str" cm="1">
        <f t="array" ref="V52">IF(O52="","",IF(OR(O52="SET",O52="CJMP",O52="JMP"),"",IF(Q52="","0000",_xlfn.SWITCH(Q52,"RA","0000","RB","0010","RC","0100","RD","0110","RE","1000","RF","1010","RG","1100","RH","1110",""))))</f>
        <v/>
      </c>
      <c r="W52" t="str" cm="1">
        <f t="array" ref="W52">IF(OR(O52="JMP",O52="AJMP"),"1110",IF(R52="","",_xlfn.SWITCH(R52,"RA","0000","RB","0010","RC","0100","RD","0110","RE","1000","RF","1010","RG","1100","RH","1110")))</f>
        <v>0000</v>
      </c>
      <c r="X52" t="str">
        <f t="shared" si="7"/>
        <v>1011001100000000</v>
      </c>
      <c r="Y52" t="str">
        <f t="shared" si="11"/>
        <v>B300</v>
      </c>
    </row>
    <row r="53" spans="1:25" x14ac:dyDescent="0.2">
      <c r="A53">
        <f t="shared" si="10"/>
        <v>47</v>
      </c>
      <c r="D53" t="s">
        <v>141</v>
      </c>
      <c r="F53" t="s">
        <v>118</v>
      </c>
      <c r="G53" t="s">
        <v>43</v>
      </c>
      <c r="N53" t="str">
        <f t="shared" si="0"/>
        <v>SUB RG RA RC</v>
      </c>
      <c r="O53" t="str">
        <f t="shared" si="1"/>
        <v>SUB</v>
      </c>
      <c r="P53" t="str">
        <f t="shared" si="2"/>
        <v>RG</v>
      </c>
      <c r="Q53" t="str">
        <f t="shared" si="12"/>
        <v>RA</v>
      </c>
      <c r="R53" t="str">
        <f t="shared" si="13"/>
        <v>RC</v>
      </c>
      <c r="S53" s="3" t="str">
        <f t="shared" si="5"/>
        <v xml:space="preserve">     save result to RC as first true digit</v>
      </c>
      <c r="T53" t="str" cm="1">
        <f t="array" ref="T53">_xlfn.SWITCH(O53,"COM","0000","SUB","0001","ADD","0010","DEC","0011","INC","0100","NOT","0101","AND","0110","ORR","0111","SLT","1000","SRT","1001","MOV","1010","SET","1011","SBT","1100","SGT","1101","JMP","1011","AJMP","1110","CMOV","1110","CJMP","1111","")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53" t="str" cm="1">
        <f t="array" ref="U53">IF(OR(O53="CJMP",O53="JMP",O53="SET"),IF(LEFT(P53,1)=":",DEC2BIN(_xlfn.XLOOKUP(P53,$B$6:$B$303,$A$6:$A$303),8),DEC2BIN(P53,8)),IF(O53="SET",DEC2BIN(P53,8),_xlfn.SWITCH(P53,"RA","0000","RB","0010","RC","0100","RD","0110","RE","1000","RF","1010","RG","1100","RH","1110","")))</f>
        <v>1100</v>
      </c>
      <c r="V53" t="str" cm="1">
        <f t="array" ref="V53">IF(O53="","",IF(OR(O53="SET",O53="CJMP",O53="JMP"),"",IF(Q53="","0000",_xlfn.SWITCH(Q53,"RA","0000","RB","0010","RC","0100","RD","0110","RE","1000","RF","1010","RG","1100","RH","1110",""))))</f>
        <v>0000</v>
      </c>
      <c r="W53" t="str" cm="1">
        <f t="array" ref="W53">IF(OR(O53="JMP",O53="AJMP"),"1110",IF(R53="","",_xlfn.SWITCH(R53,"RA","0000","RB","0010","RC","0100","RD","0110","RE","1000","RF","1010","RG","1100","RH","1110")))</f>
        <v>0100</v>
      </c>
      <c r="X53" t="str">
        <f t="shared" si="7"/>
        <v>0001110000000100</v>
      </c>
      <c r="Y53" t="str">
        <f t="shared" si="11"/>
        <v>1C04</v>
      </c>
    </row>
    <row r="54" spans="1:25" x14ac:dyDescent="0.2">
      <c r="A54">
        <f t="shared" si="10"/>
        <v>48</v>
      </c>
      <c r="D54" t="s">
        <v>142</v>
      </c>
      <c r="E54" t="s">
        <v>118</v>
      </c>
      <c r="F54" t="s">
        <v>44</v>
      </c>
      <c r="N54" t="str">
        <f t="shared" si="0"/>
        <v xml:space="preserve">JMP :validinput </v>
      </c>
      <c r="O54" t="str">
        <f t="shared" si="1"/>
        <v>JMP</v>
      </c>
      <c r="P54" t="str">
        <f t="shared" si="2"/>
        <v>:validinput</v>
      </c>
      <c r="Q54" t="str">
        <f t="shared" si="12"/>
        <v/>
      </c>
      <c r="R54" t="str">
        <f t="shared" si="13"/>
        <v/>
      </c>
      <c r="S54" s="3" t="str">
        <f t="shared" si="5"/>
        <v xml:space="preserve">    go to valid input to write out the char and loop</v>
      </c>
      <c r="T54" t="str" cm="1">
        <f t="array" ref="T54">_xlfn.SWITCH(O54,"COM","0000","SUB","0001","ADD","0010","DEC","0011","INC","0100","NOT","0101","AND","0110","ORR","0111","SLT","1000","SRT","1001","MOV","1010","SET","1011","SBT","1100","SGT","1101","JMP","1011","AJMP","1110","CMOV","1110","CJMP","1111","")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4" t="str" cm="1">
        <f t="array" ref="U54">IF(OR(O54="CJMP",O54="JMP",O54="SET"),IF(LEFT(P54,1)=":",DEC2BIN(_xlfn.XLOOKUP(P54,$B$6:$B$303,$A$6:$A$303),8),DEC2BIN(P54,8)),IF(O54="SET",DEC2BIN(P54,8),_xlfn.SWITCH(P54,"RA","0000","RB","0010","RC","0100","RD","0110","RE","1000","RF","1010","RG","1100","RH","1110","")))</f>
        <v>01001101</v>
      </c>
      <c r="V54" t="str" cm="1">
        <f t="array" ref="V54">IF(O54="","",IF(OR(O54="SET",O54="CJMP",O54="JMP"),"",IF(Q54="","0000",_xlfn.SWITCH(Q54,"RA","0000","RB","0010","RC","0100","RD","0110","RE","1000","RF","1010","RG","1100","RH","1110",""))))</f>
        <v/>
      </c>
      <c r="W54" t="str" cm="1">
        <f t="array" ref="W54">IF(OR(O54="JMP",O54="AJMP"),"1110",IF(R54="","",_xlfn.SWITCH(R54,"RA","0000","RB","0010","RC","0100","RD","0110","RE","1000","RF","1010","RG","1100","RH","1110")))</f>
        <v>1110</v>
      </c>
      <c r="X54" t="str">
        <f t="shared" si="7"/>
        <v>1011010011011110</v>
      </c>
      <c r="Y54" t="str">
        <f t="shared" si="11"/>
        <v>B4DE</v>
      </c>
    </row>
    <row r="55" spans="1:25" x14ac:dyDescent="0.2">
      <c r="A55">
        <f t="shared" si="10"/>
        <v>49</v>
      </c>
      <c r="B55" t="s">
        <v>39</v>
      </c>
      <c r="D55" t="s">
        <v>137</v>
      </c>
      <c r="G55" t="s">
        <v>143</v>
      </c>
      <c r="N55" t="str">
        <f t="shared" si="0"/>
        <v xml:space="preserve">  </v>
      </c>
      <c r="O55" t="str">
        <f t="shared" si="1"/>
        <v/>
      </c>
      <c r="P55" t="str">
        <f t="shared" si="2"/>
        <v/>
      </c>
      <c r="Q55" t="str">
        <f t="shared" si="12"/>
        <v/>
      </c>
      <c r="R55" t="str">
        <f t="shared" si="13"/>
        <v/>
      </c>
      <c r="S55" s="3" t="str">
        <f t="shared" si="5"/>
        <v>; HANDLE SECOND DIGIT</v>
      </c>
      <c r="T55" t="str" cm="1">
        <f t="array" ref="T55">_xlfn.SWITCH(O55,"COM","0000","SUB","0001","ADD","0010","DEC","0011","INC","0100","NOT","0101","AND","0110","ORR","0111","SLT","1000","SRT","1001","MOV","1010","SET","1011","SBT","1100","SGT","1101","JMP","1011","AJMP","1110","CMOV","1110","CJMP","1111","")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5" t="str" cm="1">
        <f t="array" ref="U55">IF(OR(O55="CJMP",O55="JMP",O55="SET"),IF(LEFT(P55,1)=":",DEC2BIN(_xlfn.XLOOKUP(P55,$B$6:$B$303,$A$6:$A$303),8),DEC2BIN(P55,8)),IF(O55="SET",DEC2BIN(P55,8),_xlfn.SWITCH(P55,"RA","0000","RB","0010","RC","0100","RD","0110","RE","1000","RF","1010","RG","1100","RH","1110","")))</f>
        <v/>
      </c>
      <c r="V55" t="str" cm="1">
        <f t="array" ref="V55">IF(O55="","",IF(OR(O55="SET",O55="CJMP",O55="JMP"),"",IF(Q55="","0000",_xlfn.SWITCH(Q55,"RA","0000","RB","0010","RC","0100","RD","0110","RE","1000","RF","1010","RG","1100","RH","1110",""))))</f>
        <v/>
      </c>
      <c r="W55" t="str" cm="1">
        <f t="array" ref="W55">IF(OR(O55="JMP",O55="AJMP"),"1110",IF(R55="","",_xlfn.SWITCH(R55,"RA","0000","RB","0010","RC","0100","RD","0110","RE","1000","RF","1010","RG","1100","RH","1110")))</f>
        <v/>
      </c>
      <c r="X55" t="str">
        <f t="shared" si="7"/>
        <v/>
      </c>
      <c r="Y55" t="str">
        <f t="shared" ref="Y55:Y70" si="14">_xlfn.CONCAT(BIN2HEX(LEFT(X55,8),2),BIN2HEX(RIGHT(X55,8),2))</f>
        <v>0000</v>
      </c>
    </row>
    <row r="56" spans="1:25" x14ac:dyDescent="0.2">
      <c r="A56">
        <f t="shared" si="10"/>
        <v>50</v>
      </c>
      <c r="D56" t="s">
        <v>144</v>
      </c>
      <c r="F56" t="s">
        <v>118</v>
      </c>
      <c r="G56" t="s">
        <v>37</v>
      </c>
      <c r="N56" t="str">
        <f t="shared" si="0"/>
        <v>SET 9 RA</v>
      </c>
      <c r="O56" t="str">
        <f t="shared" si="1"/>
        <v>SET</v>
      </c>
      <c r="P56" t="str">
        <f t="shared" si="2"/>
        <v>9</v>
      </c>
      <c r="Q56" t="str">
        <f t="shared" si="12"/>
        <v/>
      </c>
      <c r="R56" t="str">
        <f t="shared" si="13"/>
        <v>RA</v>
      </c>
      <c r="S56" s="3" t="str">
        <f t="shared" si="5"/>
        <v xml:space="preserve">     we are checking RC long storage against RA of 0</v>
      </c>
      <c r="T56" t="str" cm="1">
        <f t="array" ref="T56">_xlfn.SWITCH(O56,"COM","0000","SUB","0001","ADD","0010","DEC","0011","INC","0100","NOT","0101","AND","0110","ORR","0111","SLT","1000","SRT","1001","MOV","1010","SET","1011","SBT","1100","SGT","1101","JMP","1011","AJMP","1110","CMOV","1110","CJMP","1111","")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6" t="str" cm="1">
        <f t="array" ref="U56">IF(OR(O56="CJMP",O56="JMP",O56="SET"),IF(LEFT(P56,1)=":",DEC2BIN(_xlfn.XLOOKUP(P56,$B$6:$B$303,$A$6:$A$303),8),DEC2BIN(P56,8)),IF(O56="SET",DEC2BIN(P56,8),_xlfn.SWITCH(P56,"RA","0000","RB","0010","RC","0100","RD","0110","RE","1000","RF","1010","RG","1100","RH","1110","")))</f>
        <v>00001001</v>
      </c>
      <c r="V56" t="str" cm="1">
        <f t="array" ref="V56">IF(O56="","",IF(OR(O56="SET",O56="CJMP",O56="JMP"),"",IF(Q56="","0000",_xlfn.SWITCH(Q56,"RA","0000","RB","0010","RC","0100","RD","0110","RE","1000","RF","1010","RG","1100","RH","1110",""))))</f>
        <v/>
      </c>
      <c r="W56" t="str" cm="1">
        <f t="array" ref="W56">IF(OR(O56="JMP",O56="AJMP"),"1110",IF(R56="","",_xlfn.SWITCH(R56,"RA","0000","RB","0010","RC","0100","RD","0110","RE","1000","RF","1010","RG","1100","RH","1110")))</f>
        <v>0000</v>
      </c>
      <c r="X56" t="str">
        <f t="shared" si="7"/>
        <v>1011000010010000</v>
      </c>
      <c r="Y56" t="str">
        <f t="shared" si="14"/>
        <v>B090</v>
      </c>
    </row>
    <row r="57" spans="1:25" x14ac:dyDescent="0.2">
      <c r="A57">
        <f t="shared" si="10"/>
        <v>51</v>
      </c>
      <c r="D57" t="s">
        <v>176</v>
      </c>
      <c r="F57" t="s">
        <v>118</v>
      </c>
      <c r="G57" t="s">
        <v>38</v>
      </c>
      <c r="N57" t="str">
        <f t="shared" si="0"/>
        <v>COM RC RA RA</v>
      </c>
      <c r="O57" t="str">
        <f t="shared" si="1"/>
        <v>COM</v>
      </c>
      <c r="P57" t="str">
        <f t="shared" si="2"/>
        <v>RC</v>
      </c>
      <c r="Q57" t="str">
        <f t="shared" si="12"/>
        <v>RA</v>
      </c>
      <c r="R57" t="str">
        <f t="shared" si="13"/>
        <v>RA</v>
      </c>
      <c r="S57" s="3" t="str">
        <f t="shared" si="5"/>
        <v xml:space="preserve">     do the check and write results back to RA</v>
      </c>
      <c r="T57" t="str" cm="1">
        <f t="array" ref="T57">_xlfn.SWITCH(O57,"COM","0000","SUB","0001","ADD","0010","DEC","0011","INC","0100","NOT","0101","AND","0110","ORR","0111","SLT","1000","SRT","1001","MOV","1010","SET","1011","SBT","1100","SGT","1101","JMP","1011","AJMP","1110","CMOV","1110","CJMP","1111","")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57" t="str" cm="1">
        <f t="array" ref="U57">IF(OR(O57="CJMP",O57="JMP",O57="SET"),IF(LEFT(P57,1)=":",DEC2BIN(_xlfn.XLOOKUP(P57,$B$6:$B$303,$A$6:$A$303),8),DEC2BIN(P57,8)),IF(O57="SET",DEC2BIN(P57,8),_xlfn.SWITCH(P57,"RA","0000","RB","0010","RC","0100","RD","0110","RE","1000","RF","1010","RG","1100","RH","1110","")))</f>
        <v>0100</v>
      </c>
      <c r="V57" t="str" cm="1">
        <f t="array" ref="V57">IF(O57="","",IF(OR(O57="SET",O57="CJMP",O57="JMP"),"",IF(Q57="","0000",_xlfn.SWITCH(Q57,"RA","0000","RB","0010","RC","0100","RD","0110","RE","1000","RF","1010","RG","1100","RH","1110",""))))</f>
        <v>0000</v>
      </c>
      <c r="W57" t="str" cm="1">
        <f t="array" ref="W57">IF(OR(O57="JMP",O57="AJMP"),"1110",IF(R57="","",_xlfn.SWITCH(R57,"RA","0000","RB","0010","RC","0100","RD","0110","RE","1000","RF","1010","RG","1100","RH","1110")))</f>
        <v>0000</v>
      </c>
      <c r="X57" t="str">
        <f t="shared" si="7"/>
        <v>0000010000000000</v>
      </c>
      <c r="Y57" t="str">
        <f t="shared" si="14"/>
        <v>0400</v>
      </c>
    </row>
    <row r="58" spans="1:25" x14ac:dyDescent="0.2">
      <c r="A58">
        <f t="shared" si="10"/>
        <v>52</v>
      </c>
      <c r="D58" t="s">
        <v>190</v>
      </c>
      <c r="F58" t="s">
        <v>108</v>
      </c>
      <c r="G58" t="s">
        <v>193</v>
      </c>
      <c r="N58" t="str">
        <f t="shared" si="0"/>
        <v>SRT RA RA</v>
      </c>
      <c r="O58" t="str">
        <f t="shared" si="1"/>
        <v>SRT</v>
      </c>
      <c r="P58" t="str">
        <f t="shared" si="2"/>
        <v>RA</v>
      </c>
      <c r="Q58" t="str">
        <f t="shared" si="12"/>
        <v/>
      </c>
      <c r="R58" t="str">
        <f t="shared" si="13"/>
        <v>RA</v>
      </c>
      <c r="S58" s="3" t="str">
        <f t="shared" si="5"/>
        <v xml:space="preserve">     shift RA right to convert "greater than" to equality</v>
      </c>
      <c r="T58" t="str" cm="1">
        <f t="array" ref="T58">_xlfn.SWITCH(O58,"COM","0000","SUB","0001","ADD","0010","DEC","0011","INC","0100","NOT","0101","AND","0110","ORR","0111","SLT","1000","SRT","1001","MOV","1010","SET","1011","SBT","1100","SGT","1101","JMP","1011","AJMP","1110","CMOV","1110","CJMP","1111","")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58" t="str" cm="1">
        <f t="array" ref="U58">IF(OR(O58="CJMP",O58="JMP",O58="SET"),IF(LEFT(P58,1)=":",DEC2BIN(_xlfn.XLOOKUP(P58,$B$6:$B$303,$A$6:$A$303),8),DEC2BIN(P58,8)),IF(O58="SET",DEC2BIN(P58,8),_xlfn.SWITCH(P58,"RA","0000","RB","0010","RC","0100","RD","0110","RE","1000","RF","1010","RG","1100","RH","1110","")))</f>
        <v>0000</v>
      </c>
      <c r="V58" t="str" cm="1">
        <f t="array" ref="V58">IF(O58="","",IF(OR(O58="SET",O58="CJMP",O58="JMP"),"",IF(Q58="","0000",_xlfn.SWITCH(Q58,"RA","0000","RB","0010","RC","0100","RD","0110","RE","1000","RF","1010","RG","1100","RH","1110",""))))</f>
        <v>0000</v>
      </c>
      <c r="W58" t="str" cm="1">
        <f t="array" ref="W58">IF(OR(O58="JMP",O58="AJMP"),"1110",IF(R58="","",_xlfn.SWITCH(R58,"RA","0000","RB","0010","RC","0100","RD","0110","RE","1000","RF","1010","RG","1100","RH","1110")))</f>
        <v>0000</v>
      </c>
      <c r="X58" t="str">
        <f t="shared" si="7"/>
        <v>1001000000000000</v>
      </c>
      <c r="Y58" t="str">
        <f t="shared" si="14"/>
        <v>9000</v>
      </c>
    </row>
    <row r="59" spans="1:25" x14ac:dyDescent="0.2">
      <c r="A59">
        <f t="shared" si="10"/>
        <v>53</v>
      </c>
      <c r="D59" t="s">
        <v>145</v>
      </c>
      <c r="F59" t="s">
        <v>118</v>
      </c>
      <c r="G59" t="s">
        <v>46</v>
      </c>
      <c r="N59" t="str">
        <f t="shared" si="0"/>
        <v>CJMP :digit3 RA</v>
      </c>
      <c r="O59" t="str">
        <f t="shared" si="1"/>
        <v>CJMP</v>
      </c>
      <c r="P59" t="str">
        <f t="shared" si="2"/>
        <v>:digit3</v>
      </c>
      <c r="Q59" t="str">
        <f t="shared" si="12"/>
        <v/>
      </c>
      <c r="R59" t="str">
        <f t="shared" si="13"/>
        <v>RA</v>
      </c>
      <c r="S59" s="3" t="str">
        <f t="shared" si="5"/>
        <v xml:space="preserve">     jump to digit 3 when RC &gt; 9</v>
      </c>
      <c r="T59" t="str" cm="1">
        <f t="array" ref="T59">_xlfn.SWITCH(O59,"COM","0000","SUB","0001","ADD","0010","DEC","0011","INC","0100","NOT","0101","AND","0110","ORR","0111","SLT","1000","SRT","1001","MOV","1010","SET","1011","SBT","1100","SGT","1101","JMP","1011","AJMP","1110","CMOV","1110","CJMP","1111","")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59" t="str" cm="1">
        <f t="array" ref="U59">IF(OR(O59="CJMP",O59="JMP",O59="SET"),IF(LEFT(P59,1)=":",DEC2BIN(_xlfn.XLOOKUP(P59,$B$6:$B$303,$A$6:$A$303),8),DEC2BIN(P59,8)),IF(O59="SET",DEC2BIN(P59,8),_xlfn.SWITCH(P59,"RA","0000","RB","0010","RC","0100","RD","0110","RE","1000","RF","1010","RG","1100","RH","1110","")))</f>
        <v>01000001</v>
      </c>
      <c r="V59" t="str" cm="1">
        <f t="array" ref="V59">IF(O59="","",IF(OR(O59="SET",O59="CJMP",O59="JMP"),"",IF(Q59="","0000",_xlfn.SWITCH(Q59,"RA","0000","RB","0010","RC","0100","RD","0110","RE","1000","RF","1010","RG","1100","RH","1110",""))))</f>
        <v/>
      </c>
      <c r="W59" t="str" cm="1">
        <f t="array" ref="W59">IF(OR(O59="JMP",O59="AJMP"),"1110",IF(R59="","",_xlfn.SWITCH(R59,"RA","0000","RB","0010","RC","0100","RD","0110","RE","1000","RF","1010","RG","1100","RH","1110")))</f>
        <v>0000</v>
      </c>
      <c r="X59" t="str">
        <f t="shared" si="7"/>
        <v>1111010000010000</v>
      </c>
      <c r="Y59" t="str">
        <f t="shared" si="14"/>
        <v>F410</v>
      </c>
    </row>
    <row r="60" spans="1:25" x14ac:dyDescent="0.2">
      <c r="A60">
        <f t="shared" si="10"/>
        <v>54</v>
      </c>
      <c r="D60" t="s">
        <v>124</v>
      </c>
      <c r="G60" t="s">
        <v>118</v>
      </c>
      <c r="H60" t="s">
        <v>50</v>
      </c>
      <c r="N60" t="str">
        <f t="shared" si="0"/>
        <v xml:space="preserve">###  </v>
      </c>
      <c r="O60" t="str">
        <f t="shared" si="1"/>
        <v>###</v>
      </c>
      <c r="P60" t="str">
        <f t="shared" si="2"/>
        <v/>
      </c>
      <c r="Q60" t="str">
        <f t="shared" si="12"/>
        <v/>
      </c>
      <c r="R60" t="str">
        <f t="shared" si="13"/>
        <v/>
      </c>
      <c r="S60" s="3" t="str">
        <f t="shared" si="5"/>
        <v xml:space="preserve">     </v>
      </c>
      <c r="T60" t="str" cm="1">
        <f t="array" ref="T60">_xlfn.SWITCH(O60,"COM","0000","SUB","0001","ADD","0010","DEC","0011","INC","0100","NOT","0101","AND","0110","ORR","0111","SLT","1000","SRT","1001","MOV","1010","SET","1011","SBT","1100","SGT","1101","JMP","1011","AJMP","1110","CMOV","1110","CJMP","1111","")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0" t="str" cm="1">
        <f t="array" ref="U60">IF(OR(O60="CJMP",O60="JMP",O60="SET"),IF(LEFT(P60,1)=":",DEC2BIN(_xlfn.XLOOKUP(P60,$B$6:$B$303,$A$6:$A$303),8),DEC2BIN(P60,8)),IF(O60="SET",DEC2BIN(P60,8),_xlfn.SWITCH(P60,"RA","0000","RB","0010","RC","0100","RD","0110","RE","1000","RF","1010","RG","1100","RH","1110","")))</f>
        <v/>
      </c>
      <c r="V60" t="str" cm="1">
        <f t="array" ref="V60">IF(O60="","",IF(OR(O60="SET",O60="CJMP",O60="JMP"),"",IF(Q60="","0000",_xlfn.SWITCH(Q60,"RA","0000","RB","0010","RC","0100","RD","0110","RE","1000","RF","1010","RG","1100","RH","1110",""))))</f>
        <v>0000</v>
      </c>
      <c r="W60" t="str" cm="1">
        <f t="array" ref="W60">IF(OR(O60="JMP",O60="AJMP"),"1110",IF(R60="","",_xlfn.SWITCH(R60,"RA","0000","RB","0010","RC","0100","RD","0110","RE","1000","RF","1010","RG","1100","RH","1110")))</f>
        <v/>
      </c>
      <c r="X60" t="str">
        <f t="shared" si="7"/>
        <v>0000</v>
      </c>
      <c r="Y60" t="str">
        <f t="shared" si="14"/>
        <v>0000</v>
      </c>
    </row>
    <row r="61" spans="1:25" x14ac:dyDescent="0.2">
      <c r="A61">
        <f t="shared" si="10"/>
        <v>55</v>
      </c>
      <c r="D61" t="s">
        <v>146</v>
      </c>
      <c r="F61" t="s">
        <v>118</v>
      </c>
      <c r="G61" t="s">
        <v>194</v>
      </c>
      <c r="N61" t="str">
        <f t="shared" si="0"/>
        <v>SLT RC RC</v>
      </c>
      <c r="O61" t="str">
        <f t="shared" si="1"/>
        <v>SLT</v>
      </c>
      <c r="P61" t="str">
        <f t="shared" si="2"/>
        <v>RC</v>
      </c>
      <c r="Q61" t="str">
        <f t="shared" si="12"/>
        <v/>
      </c>
      <c r="R61" t="str">
        <f t="shared" si="13"/>
        <v>RC</v>
      </c>
      <c r="S61" s="3" t="str">
        <f t="shared" si="5"/>
        <v xml:space="preserve">     Left Shift RC -&gt; multiplying by 2</v>
      </c>
      <c r="T61" t="str" cm="1">
        <f t="array" ref="T61">_xlfn.SWITCH(O61,"COM","0000","SUB","0001","ADD","0010","DEC","0011","INC","0100","NOT","0101","AND","0110","ORR","0111","SLT","1000","SRT","1001","MOV","1010","SET","1011","SBT","1100","SGT","1101","JMP","1011","AJMP","1110","CMOV","1110","CJMP","1111","")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1" t="str" cm="1">
        <f t="array" ref="U61">IF(OR(O61="CJMP",O61="JMP",O61="SET"),IF(LEFT(P61,1)=":",DEC2BIN(_xlfn.XLOOKUP(P61,$B$6:$B$303,$A$6:$A$303),8),DEC2BIN(P61,8)),IF(O61="SET",DEC2BIN(P61,8),_xlfn.SWITCH(P61,"RA","0000","RB","0010","RC","0100","RD","0110","RE","1000","RF","1010","RG","1100","RH","1110","")))</f>
        <v>0100</v>
      </c>
      <c r="V61" t="str" cm="1">
        <f t="array" ref="V61">IF(O61="","",IF(OR(O61="SET",O61="CJMP",O61="JMP"),"",IF(Q61="","0000",_xlfn.SWITCH(Q61,"RA","0000","RB","0010","RC","0100","RD","0110","RE","1000","RF","1010","RG","1100","RH","1110",""))))</f>
        <v>0000</v>
      </c>
      <c r="W61" t="str" cm="1">
        <f t="array" ref="W61">IF(OR(O61="JMP",O61="AJMP"),"1110",IF(R61="","",_xlfn.SWITCH(R61,"RA","0000","RB","0010","RC","0100","RD","0110","RE","1000","RF","1010","RG","1100","RH","1110")))</f>
        <v>0100</v>
      </c>
      <c r="X61" t="str">
        <f t="shared" si="7"/>
        <v>1000010000000100</v>
      </c>
      <c r="Y61" t="str">
        <f t="shared" si="14"/>
        <v>8404</v>
      </c>
    </row>
    <row r="62" spans="1:25" x14ac:dyDescent="0.2">
      <c r="A62">
        <f t="shared" si="10"/>
        <v>56</v>
      </c>
      <c r="D62" t="s">
        <v>147</v>
      </c>
      <c r="F62" t="s">
        <v>118</v>
      </c>
      <c r="G62" t="s">
        <v>55</v>
      </c>
      <c r="N62" t="str">
        <f t="shared" si="0"/>
        <v>MOV RC RB</v>
      </c>
      <c r="O62" t="str">
        <f t="shared" si="1"/>
        <v>MOV</v>
      </c>
      <c r="P62" t="str">
        <f t="shared" si="2"/>
        <v>RC</v>
      </c>
      <c r="Q62" t="str">
        <f t="shared" si="12"/>
        <v/>
      </c>
      <c r="R62" t="str">
        <f t="shared" si="13"/>
        <v>RB</v>
      </c>
      <c r="S62" s="3" t="str">
        <f t="shared" si="5"/>
        <v xml:space="preserve">     Copy RC to RB</v>
      </c>
      <c r="T62" t="str" cm="1">
        <f t="array" ref="T62">_xlfn.SWITCH(O62,"COM","0000","SUB","0001","ADD","0010","DEC","0011","INC","0100","NOT","0101","AND","0110","ORR","0111","SLT","1000","SRT","1001","MOV","1010","SET","1011","SBT","1100","SGT","1101","JMP","1011","AJMP","1110","CMOV","1110","CJMP","1111","")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62" t="str" cm="1">
        <f t="array" ref="U62">IF(OR(O62="CJMP",O62="JMP",O62="SET"),IF(LEFT(P62,1)=":",DEC2BIN(_xlfn.XLOOKUP(P62,$B$6:$B$303,$A$6:$A$303),8),DEC2BIN(P62,8)),IF(O62="SET",DEC2BIN(P62,8),_xlfn.SWITCH(P62,"RA","0000","RB","0010","RC","0100","RD","0110","RE","1000","RF","1010","RG","1100","RH","1110","")))</f>
        <v>0100</v>
      </c>
      <c r="V62" t="str" cm="1">
        <f t="array" ref="V62">IF(O62="","",IF(OR(O62="SET",O62="CJMP",O62="JMP"),"",IF(Q62="","0000",_xlfn.SWITCH(Q62,"RA","0000","RB","0010","RC","0100","RD","0110","RE","1000","RF","1010","RG","1100","RH","1110",""))))</f>
        <v>0000</v>
      </c>
      <c r="W62" t="str" cm="1">
        <f t="array" ref="W62">IF(OR(O62="JMP",O62="AJMP"),"1110",IF(R62="","",_xlfn.SWITCH(R62,"RA","0000","RB","0010","RC","0100","RD","0110","RE","1000","RF","1010","RG","1100","RH","1110")))</f>
        <v>0010</v>
      </c>
      <c r="X62" t="str">
        <f t="shared" si="7"/>
        <v>1010010000000010</v>
      </c>
      <c r="Y62" t="str">
        <f t="shared" si="14"/>
        <v>A402</v>
      </c>
    </row>
    <row r="63" spans="1:25" x14ac:dyDescent="0.2">
      <c r="A63">
        <f t="shared" si="10"/>
        <v>57</v>
      </c>
      <c r="D63" t="s">
        <v>146</v>
      </c>
      <c r="F63" t="s">
        <v>118</v>
      </c>
      <c r="G63" t="s">
        <v>195</v>
      </c>
      <c r="N63" t="str">
        <f t="shared" si="0"/>
        <v>SLT RC RC</v>
      </c>
      <c r="O63" t="str">
        <f t="shared" si="1"/>
        <v>SLT</v>
      </c>
      <c r="P63" t="str">
        <f t="shared" si="2"/>
        <v>RC</v>
      </c>
      <c r="Q63" t="str">
        <f t="shared" si="12"/>
        <v/>
      </c>
      <c r="R63" t="str">
        <f t="shared" si="13"/>
        <v>RC</v>
      </c>
      <c r="S63" s="3" t="str">
        <f t="shared" si="5"/>
        <v xml:space="preserve">     Left shift RC again (now its x4)</v>
      </c>
      <c r="T63" t="str" cm="1">
        <f t="array" ref="T63">_xlfn.SWITCH(O63,"COM","0000","SUB","0001","ADD","0010","DEC","0011","INC","0100","NOT","0101","AND","0110","ORR","0111","SLT","1000","SRT","1001","MOV","1010","SET","1011","SBT","1100","SGT","1101","JMP","1011","AJMP","1110","CMOV","1110","CJMP","1111","")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3" t="str" cm="1">
        <f t="array" ref="U63">IF(OR(O63="CJMP",O63="JMP",O63="SET"),IF(LEFT(P63,1)=":",DEC2BIN(_xlfn.XLOOKUP(P63,$B$6:$B$303,$A$6:$A$303),8),DEC2BIN(P63,8)),IF(O63="SET",DEC2BIN(P63,8),_xlfn.SWITCH(P63,"RA","0000","RB","0010","RC","0100","RD","0110","RE","1000","RF","1010","RG","1100","RH","1110","")))</f>
        <v>0100</v>
      </c>
      <c r="V63" t="str" cm="1">
        <f t="array" ref="V63">IF(O63="","",IF(OR(O63="SET",O63="CJMP",O63="JMP"),"",IF(Q63="","0000",_xlfn.SWITCH(Q63,"RA","0000","RB","0010","RC","0100","RD","0110","RE","1000","RF","1010","RG","1100","RH","1110",""))))</f>
        <v>0000</v>
      </c>
      <c r="W63" t="str" cm="1">
        <f t="array" ref="W63">IF(OR(O63="JMP",O63="AJMP"),"1110",IF(R63="","",_xlfn.SWITCH(R63,"RA","0000","RB","0010","RC","0100","RD","0110","RE","1000","RF","1010","RG","1100","RH","1110")))</f>
        <v>0100</v>
      </c>
      <c r="X63" t="str">
        <f t="shared" si="7"/>
        <v>1000010000000100</v>
      </c>
      <c r="Y63" t="str">
        <f t="shared" si="14"/>
        <v>8404</v>
      </c>
    </row>
    <row r="64" spans="1:25" x14ac:dyDescent="0.2">
      <c r="A64">
        <f t="shared" si="10"/>
        <v>58</v>
      </c>
      <c r="D64" t="s">
        <v>148</v>
      </c>
      <c r="F64" t="s">
        <v>118</v>
      </c>
      <c r="G64" t="s">
        <v>196</v>
      </c>
      <c r="N64" t="str">
        <f t="shared" si="0"/>
        <v>ADD RC RB RC</v>
      </c>
      <c r="O64" t="str">
        <f t="shared" si="1"/>
        <v>ADD</v>
      </c>
      <c r="P64" t="str">
        <f t="shared" si="2"/>
        <v>RC</v>
      </c>
      <c r="Q64" t="str">
        <f t="shared" si="12"/>
        <v>RB</v>
      </c>
      <c r="R64" t="str">
        <f t="shared" si="13"/>
        <v>RC</v>
      </c>
      <c r="S64" s="3" t="str">
        <f t="shared" si="5"/>
        <v xml:space="preserve">     Add RC and RB into RC now its 6x</v>
      </c>
      <c r="T64" t="str" cm="1">
        <f t="array" ref="T64">_xlfn.SWITCH(O64,"COM","0000","SUB","0001","ADD","0010","DEC","0011","INC","0100","NOT","0101","AND","0110","ORR","0111","SLT","1000","SRT","1001","MOV","1010","SET","1011","SBT","1100","SGT","1101","JMP","1011","AJMP","1110","CMOV","1110","CJMP","1111","")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64" t="str" cm="1">
        <f t="array" ref="U64">IF(OR(O64="CJMP",O64="JMP",O64="SET"),IF(LEFT(P64,1)=":",DEC2BIN(_xlfn.XLOOKUP(P64,$B$6:$B$303,$A$6:$A$303),8),DEC2BIN(P64,8)),IF(O64="SET",DEC2BIN(P64,8),_xlfn.SWITCH(P64,"RA","0000","RB","0010","RC","0100","RD","0110","RE","1000","RF","1010","RG","1100","RH","1110","")))</f>
        <v>0100</v>
      </c>
      <c r="V64" t="str" cm="1">
        <f t="array" ref="V64">IF(O64="","",IF(OR(O64="SET",O64="CJMP",O64="JMP"),"",IF(Q64="","0000",_xlfn.SWITCH(Q64,"RA","0000","RB","0010","RC","0100","RD","0110","RE","1000","RF","1010","RG","1100","RH","1110",""))))</f>
        <v>0010</v>
      </c>
      <c r="W64" t="str" cm="1">
        <f t="array" ref="W64">IF(OR(O64="JMP",O64="AJMP"),"1110",IF(R64="","",_xlfn.SWITCH(R64,"RA","0000","RB","0010","RC","0100","RD","0110","RE","1000","RF","1010","RG","1100","RH","1110")))</f>
        <v>0100</v>
      </c>
      <c r="X64" t="str">
        <f t="shared" si="7"/>
        <v>0010010000100100</v>
      </c>
      <c r="Y64" t="str">
        <f t="shared" si="14"/>
        <v>2424</v>
      </c>
    </row>
    <row r="65" spans="1:25" x14ac:dyDescent="0.2">
      <c r="A65">
        <f t="shared" si="10"/>
        <v>59</v>
      </c>
      <c r="D65" t="s">
        <v>149</v>
      </c>
      <c r="F65" t="s">
        <v>118</v>
      </c>
      <c r="G65" t="s">
        <v>197</v>
      </c>
      <c r="N65" t="str">
        <f t="shared" si="0"/>
        <v>SLT RB RB</v>
      </c>
      <c r="O65" t="str">
        <f t="shared" si="1"/>
        <v>SLT</v>
      </c>
      <c r="P65" t="str">
        <f t="shared" si="2"/>
        <v>RB</v>
      </c>
      <c r="Q65" t="str">
        <f t="shared" si="12"/>
        <v/>
      </c>
      <c r="R65" t="str">
        <f t="shared" si="13"/>
        <v>RB</v>
      </c>
      <c r="S65" s="3" t="str">
        <f t="shared" si="5"/>
        <v xml:space="preserve">     Left shift RB (now its x4)</v>
      </c>
      <c r="T65" t="str" cm="1">
        <f t="array" ref="T65">_xlfn.SWITCH(O65,"COM","0000","SUB","0001","ADD","0010","DEC","0011","INC","0100","NOT","0101","AND","0110","ORR","0111","SLT","1000","SRT","1001","MOV","1010","SET","1011","SBT","1100","SGT","1101","JMP","1011","AJMP","1110","CMOV","1110","CJMP","1111","")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5" t="str" cm="1">
        <f t="array" ref="U65">IF(OR(O65="CJMP",O65="JMP",O65="SET"),IF(LEFT(P65,1)=":",DEC2BIN(_xlfn.XLOOKUP(P65,$B$6:$B$303,$A$6:$A$303),8),DEC2BIN(P65,8)),IF(O65="SET",DEC2BIN(P65,8),_xlfn.SWITCH(P65,"RA","0000","RB","0010","RC","0100","RD","0110","RE","1000","RF","1010","RG","1100","RH","1110","")))</f>
        <v>0010</v>
      </c>
      <c r="V65" t="str" cm="1">
        <f t="array" ref="V65">IF(O65="","",IF(OR(O65="SET",O65="CJMP",O65="JMP"),"",IF(Q65="","0000",_xlfn.SWITCH(Q65,"RA","0000","RB","0010","RC","0100","RD","0110","RE","1000","RF","1010","RG","1100","RH","1110",""))))</f>
        <v>0000</v>
      </c>
      <c r="W65" t="str" cm="1">
        <f t="array" ref="W65">IF(OR(O65="JMP",O65="AJMP"),"1110",IF(R65="","",_xlfn.SWITCH(R65,"RA","0000","RB","0010","RC","0100","RD","0110","RE","1000","RF","1010","RG","1100","RH","1110")))</f>
        <v>0010</v>
      </c>
      <c r="X65" t="str">
        <f t="shared" si="7"/>
        <v>1000001000000010</v>
      </c>
      <c r="Y65" t="str">
        <f t="shared" si="14"/>
        <v>8202</v>
      </c>
    </row>
    <row r="66" spans="1:25" x14ac:dyDescent="0.2">
      <c r="A66">
        <f t="shared" si="10"/>
        <v>60</v>
      </c>
      <c r="D66" t="s">
        <v>148</v>
      </c>
      <c r="F66" t="s">
        <v>118</v>
      </c>
      <c r="G66" t="s">
        <v>198</v>
      </c>
      <c r="N66" t="str">
        <f t="shared" si="0"/>
        <v>ADD RC RB RC</v>
      </c>
      <c r="O66" t="str">
        <f t="shared" si="1"/>
        <v>ADD</v>
      </c>
      <c r="P66" t="str">
        <f t="shared" si="2"/>
        <v>RC</v>
      </c>
      <c r="Q66" t="str">
        <f t="shared" si="12"/>
        <v>RB</v>
      </c>
      <c r="R66" t="str">
        <f t="shared" si="13"/>
        <v>RC</v>
      </c>
      <c r="S66" s="3" t="str">
        <f t="shared" si="5"/>
        <v xml:space="preserve">     Adding the x4 and x6 together gets x10</v>
      </c>
      <c r="T66" t="str" cm="1">
        <f t="array" ref="T66">_xlfn.SWITCH(O66,"COM","0000","SUB","0001","ADD","0010","DEC","0011","INC","0100","NOT","0101","AND","0110","ORR","0111","SLT","1000","SRT","1001","MOV","1010","SET","1011","SBT","1100","SGT","1101","JMP","1011","AJMP","1110","CMOV","1110","CJMP","1111","")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66" t="str" cm="1">
        <f t="array" ref="U66">IF(OR(O66="CJMP",O66="JMP",O66="SET"),IF(LEFT(P66,1)=":",DEC2BIN(_xlfn.XLOOKUP(P66,$B$6:$B$303,$A$6:$A$303),8),DEC2BIN(P66,8)),IF(O66="SET",DEC2BIN(P66,8),_xlfn.SWITCH(P66,"RA","0000","RB","0010","RC","0100","RD","0110","RE","1000","RF","1010","RG","1100","RH","1110","")))</f>
        <v>0100</v>
      </c>
      <c r="V66" t="str" cm="1">
        <f t="array" ref="V66">IF(O66="","",IF(OR(O66="SET",O66="CJMP",O66="JMP"),"",IF(Q66="","0000",_xlfn.SWITCH(Q66,"RA","0000","RB","0010","RC","0100","RD","0110","RE","1000","RF","1010","RG","1100","RH","1110",""))))</f>
        <v>0010</v>
      </c>
      <c r="W66" t="str" cm="1">
        <f t="array" ref="W66">IF(OR(O66="JMP",O66="AJMP"),"1110",IF(R66="","",_xlfn.SWITCH(R66,"RA","0000","RB","0010","RC","0100","RD","0110","RE","1000","RF","1010","RG","1100","RH","1110")))</f>
        <v>0100</v>
      </c>
      <c r="X66" t="str">
        <f t="shared" si="7"/>
        <v>0010010000100100</v>
      </c>
      <c r="Y66" t="str">
        <f t="shared" si="14"/>
        <v>2424</v>
      </c>
    </row>
    <row r="67" spans="1:25" x14ac:dyDescent="0.2">
      <c r="A67">
        <f t="shared" si="10"/>
        <v>61</v>
      </c>
      <c r="D67" t="s">
        <v>132</v>
      </c>
      <c r="F67" t="s">
        <v>118</v>
      </c>
      <c r="G67" t="s">
        <v>51</v>
      </c>
      <c r="N67" t="str">
        <f t="shared" si="0"/>
        <v>SET 48 RA</v>
      </c>
      <c r="O67" t="str">
        <f t="shared" si="1"/>
        <v>SET</v>
      </c>
      <c r="P67" t="str">
        <f t="shared" si="2"/>
        <v>48</v>
      </c>
      <c r="Q67" t="str">
        <f t="shared" si="12"/>
        <v/>
      </c>
      <c r="R67" t="str">
        <f t="shared" si="13"/>
        <v>RA</v>
      </c>
      <c r="S67" s="3" t="str">
        <f t="shared" si="5"/>
        <v xml:space="preserve">     value to subtract from RG to make RG a digit</v>
      </c>
      <c r="T67" t="str" cm="1">
        <f t="array" ref="T67">_xlfn.SWITCH(O67,"COM","0000","SUB","0001","ADD","0010","DEC","0011","INC","0100","NOT","0101","AND","0110","ORR","0111","SLT","1000","SRT","1001","MOV","1010","SET","1011","SBT","1100","SGT","1101","JMP","1011","AJMP","1110","CMOV","1110","CJMP","1111","")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7" t="str" cm="1">
        <f t="array" ref="U67">IF(OR(O67="CJMP",O67="JMP",O67="SET"),IF(LEFT(P67,1)=":",DEC2BIN(_xlfn.XLOOKUP(P67,$B$6:$B$303,$A$6:$A$303),8),DEC2BIN(P67,8)),IF(O67="SET",DEC2BIN(P67,8),_xlfn.SWITCH(P67,"RA","0000","RB","0010","RC","0100","RD","0110","RE","1000","RF","1010","RG","1100","RH","1110","")))</f>
        <v>00110000</v>
      </c>
      <c r="V67" t="str" cm="1">
        <f t="array" ref="V67">IF(O67="","",IF(OR(O67="SET",O67="CJMP",O67="JMP"),"",IF(Q67="","0000",_xlfn.SWITCH(Q67,"RA","0000","RB","0010","RC","0100","RD","0110","RE","1000","RF","1010","RG","1100","RH","1110",""))))</f>
        <v/>
      </c>
      <c r="W67" t="str" cm="1">
        <f t="array" ref="W67">IF(OR(O67="JMP",O67="AJMP"),"1110",IF(R67="","",_xlfn.SWITCH(R67,"RA","0000","RB","0010","RC","0100","RD","0110","RE","1000","RF","1010","RG","1100","RH","1110")))</f>
        <v>0000</v>
      </c>
      <c r="X67" t="str">
        <f t="shared" si="7"/>
        <v>1011001100000000</v>
      </c>
      <c r="Y67" t="str">
        <f t="shared" si="14"/>
        <v>B300</v>
      </c>
    </row>
    <row r="68" spans="1:25" x14ac:dyDescent="0.2">
      <c r="A68">
        <f t="shared" si="10"/>
        <v>62</v>
      </c>
      <c r="D68" t="s">
        <v>150</v>
      </c>
      <c r="F68" t="s">
        <v>118</v>
      </c>
      <c r="G68" t="s">
        <v>52</v>
      </c>
      <c r="N68" t="str">
        <f t="shared" si="0"/>
        <v>SUB RG RA RA</v>
      </c>
      <c r="O68" t="str">
        <f t="shared" si="1"/>
        <v>SUB</v>
      </c>
      <c r="P68" t="str">
        <f t="shared" si="2"/>
        <v>RG</v>
      </c>
      <c r="Q68" t="str">
        <f t="shared" si="12"/>
        <v>RA</v>
      </c>
      <c r="R68" t="str">
        <f t="shared" si="13"/>
        <v>RA</v>
      </c>
      <c r="S68" s="3" t="str">
        <f t="shared" si="5"/>
        <v xml:space="preserve">     subtract that value and save to RA</v>
      </c>
      <c r="T68" t="str" cm="1">
        <f t="array" ref="T68">_xlfn.SWITCH(O68,"COM","0000","SUB","0001","ADD","0010","DEC","0011","INC","0100","NOT","0101","AND","0110","ORR","0111","SLT","1000","SRT","1001","MOV","1010","SET","1011","SBT","1100","SGT","1101","JMP","1011","AJMP","1110","CMOV","1110","CJMP","1111","")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68" t="str" cm="1">
        <f t="array" ref="U68">IF(OR(O68="CJMP",O68="JMP",O68="SET"),IF(LEFT(P68,1)=":",DEC2BIN(_xlfn.XLOOKUP(P68,$B$6:$B$303,$A$6:$A$303),8),DEC2BIN(P68,8)),IF(O68="SET",DEC2BIN(P68,8),_xlfn.SWITCH(P68,"RA","0000","RB","0010","RC","0100","RD","0110","RE","1000","RF","1010","RG","1100","RH","1110","")))</f>
        <v>1100</v>
      </c>
      <c r="V68" t="str" cm="1">
        <f t="array" ref="V68">IF(O68="","",IF(OR(O68="SET",O68="CJMP",O68="JMP"),"",IF(Q68="","0000",_xlfn.SWITCH(Q68,"RA","0000","RB","0010","RC","0100","RD","0110","RE","1000","RF","1010","RG","1100","RH","1110",""))))</f>
        <v>0000</v>
      </c>
      <c r="W68" t="str" cm="1">
        <f t="array" ref="W68">IF(OR(O68="JMP",O68="AJMP"),"1110",IF(R68="","",_xlfn.SWITCH(R68,"RA","0000","RB","0010","RC","0100","RD","0110","RE","1000","RF","1010","RG","1100","RH","1110")))</f>
        <v>0000</v>
      </c>
      <c r="X68" t="str">
        <f t="shared" si="7"/>
        <v>0001110000000000</v>
      </c>
      <c r="Y68" t="str">
        <f t="shared" si="14"/>
        <v>1C00</v>
      </c>
    </row>
    <row r="69" spans="1:25" x14ac:dyDescent="0.2">
      <c r="A69">
        <f t="shared" si="10"/>
        <v>63</v>
      </c>
      <c r="D69" t="s">
        <v>151</v>
      </c>
      <c r="F69" t="s">
        <v>118</v>
      </c>
      <c r="G69" t="s">
        <v>53</v>
      </c>
      <c r="N69" t="str">
        <f t="shared" si="0"/>
        <v>ADD RA RC RC</v>
      </c>
      <c r="O69" t="str">
        <f t="shared" si="1"/>
        <v>ADD</v>
      </c>
      <c r="P69" t="str">
        <f t="shared" si="2"/>
        <v>RA</v>
      </c>
      <c r="Q69" t="str">
        <f t="shared" si="12"/>
        <v>RC</v>
      </c>
      <c r="R69" t="str">
        <f t="shared" si="13"/>
        <v>RC</v>
      </c>
      <c r="S69" s="3" t="str">
        <f t="shared" si="5"/>
        <v xml:space="preserve">     add that back to RC so the new digit is 1s place</v>
      </c>
      <c r="T69" t="str" cm="1">
        <f t="array" ref="T69">_xlfn.SWITCH(O69,"COM","0000","SUB","0001","ADD","0010","DEC","0011","INC","0100","NOT","0101","AND","0110","ORR","0111","SLT","1000","SRT","1001","MOV","1010","SET","1011","SBT","1100","SGT","1101","JMP","1011","AJMP","1110","CMOV","1110","CJMP","1111","")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69" t="str" cm="1">
        <f t="array" ref="U69">IF(OR(O69="CJMP",O69="JMP",O69="SET"),IF(LEFT(P69,1)=":",DEC2BIN(_xlfn.XLOOKUP(P69,$B$6:$B$303,$A$6:$A$303),8),DEC2BIN(P69,8)),IF(O69="SET",DEC2BIN(P69,8),_xlfn.SWITCH(P69,"RA","0000","RB","0010","RC","0100","RD","0110","RE","1000","RF","1010","RG","1100","RH","1110","")))</f>
        <v>0000</v>
      </c>
      <c r="V69" t="str" cm="1">
        <f t="array" ref="V69">IF(O69="","",IF(OR(O69="SET",O69="CJMP",O69="JMP"),"",IF(Q69="","0000",_xlfn.SWITCH(Q69,"RA","0000","RB","0010","RC","0100","RD","0110","RE","1000","RF","1010","RG","1100","RH","1110",""))))</f>
        <v>0100</v>
      </c>
      <c r="W69" t="str" cm="1">
        <f t="array" ref="W69">IF(OR(O69="JMP",O69="AJMP"),"1110",IF(R69="","",_xlfn.SWITCH(R69,"RA","0000","RB","0010","RC","0100","RD","0110","RE","1000","RF","1010","RG","1100","RH","1110")))</f>
        <v>0100</v>
      </c>
      <c r="X69" t="str">
        <f t="shared" si="7"/>
        <v>0010000001000100</v>
      </c>
      <c r="Y69" t="str">
        <f t="shared" si="14"/>
        <v>2044</v>
      </c>
    </row>
    <row r="70" spans="1:25" x14ac:dyDescent="0.2">
      <c r="A70">
        <f t="shared" si="10"/>
        <v>64</v>
      </c>
      <c r="D70" t="s">
        <v>142</v>
      </c>
      <c r="E70" t="s">
        <v>118</v>
      </c>
      <c r="F70" t="s">
        <v>36</v>
      </c>
      <c r="N70" t="str">
        <f t="shared" ref="N70:N133" si="15">IF(C70="",IF(D70="","",D70),C70)</f>
        <v xml:space="preserve">JMP :validinput </v>
      </c>
      <c r="O70" t="str">
        <f t="shared" ref="O70:O133" si="16">IF(N70="","",LEFT(N70,FIND(" ",N70)-1))</f>
        <v>JMP</v>
      </c>
      <c r="P70" t="str">
        <f t="shared" ref="P70:P133" si="17">TRIM(MID(SUBSTITUTE($N70," ",REPT(" ",999)),2*999-998,999))</f>
        <v>:validinput</v>
      </c>
      <c r="Q70" t="str">
        <f t="shared" si="12"/>
        <v/>
      </c>
      <c r="R70" t="str">
        <f t="shared" si="13"/>
        <v/>
      </c>
      <c r="S70" s="3" t="str">
        <f t="shared" ref="S70:S133" si="18">IF(TRIM(E70)=";",_xlfn.CONCAT("    ",F70),IF(TRIM(F70)=";",_xlfn.CONCAT("     ",G70),IF(TRIM(G70)=";",_xlfn.CONCAT("     ",M70),_xlfn.CONCAT(E70,F70,G70,M70))))</f>
        <v xml:space="preserve">    jump to valid input section</v>
      </c>
      <c r="T70" t="str" cm="1">
        <f t="array" ref="T70">_xlfn.SWITCH(O70,"COM","0000","SUB","0001","ADD","0010","DEC","0011","INC","0100","NOT","0101","AND","0110","ORR","0111","SLT","1000","SRT","1001","MOV","1010","SET","1011","SBT","1100","SGT","1101","JMP","1011","AJMP","1110","CMOV","1110","CJMP","1111","")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0" t="str" cm="1">
        <f t="array" ref="U70">IF(OR(O70="CJMP",O70="JMP",O70="SET"),IF(LEFT(P70,1)=":",DEC2BIN(_xlfn.XLOOKUP(P70,$B$6:$B$303,$A$6:$A$303),8),DEC2BIN(P70,8)),IF(O70="SET",DEC2BIN(P70,8),_xlfn.SWITCH(P70,"RA","0000","RB","0010","RC","0100","RD","0110","RE","1000","RF","1010","RG","1100","RH","1110","")))</f>
        <v>01001101</v>
      </c>
      <c r="V70" t="str" cm="1">
        <f t="array" ref="V70">IF(O70="","",IF(OR(O70="SET",O70="CJMP",O70="JMP"),"",IF(Q70="","0000",_xlfn.SWITCH(Q70,"RA","0000","RB","0010","RC","0100","RD","0110","RE","1000","RF","1010","RG","1100","RH","1110",""))))</f>
        <v/>
      </c>
      <c r="W70" t="str" cm="1">
        <f t="array" ref="W70">IF(OR(O70="JMP",O70="AJMP"),"1110",IF(R70="","",_xlfn.SWITCH(R70,"RA","0000","RB","0010","RC","0100","RD","0110","RE","1000","RF","1010","RG","1100","RH","1110")))</f>
        <v>1110</v>
      </c>
      <c r="X70" t="str">
        <f t="shared" si="7"/>
        <v>1011010011011110</v>
      </c>
      <c r="Y70" t="str">
        <f t="shared" si="14"/>
        <v>B4DE</v>
      </c>
    </row>
    <row r="71" spans="1:25" x14ac:dyDescent="0.2">
      <c r="A71">
        <f t="shared" ref="A71:A102" si="19">A70+1</f>
        <v>65</v>
      </c>
      <c r="B71" t="s">
        <v>45</v>
      </c>
      <c r="D71" t="s">
        <v>137</v>
      </c>
      <c r="G71" t="s">
        <v>152</v>
      </c>
      <c r="N71" t="str">
        <f t="shared" si="15"/>
        <v xml:space="preserve">  </v>
      </c>
      <c r="O71" t="str">
        <f t="shared" si="16"/>
        <v/>
      </c>
      <c r="P71" t="str">
        <f t="shared" si="17"/>
        <v/>
      </c>
      <c r="Q71" t="str">
        <f t="shared" si="12"/>
        <v/>
      </c>
      <c r="R71" t="str">
        <f t="shared" si="13"/>
        <v/>
      </c>
      <c r="S71" s="3" t="str">
        <f t="shared" si="18"/>
        <v>; HANDLE THIRD DIGIT</v>
      </c>
      <c r="T71" t="str" cm="1">
        <f t="array" ref="T71">_xlfn.SWITCH(O71,"COM","0000","SUB","0001","ADD","0010","DEC","0011","INC","0100","NOT","0101","AND","0110","ORR","0111","SLT","1000","SRT","1001","MOV","1010","SET","1011","SBT","1100","SGT","1101","JMP","1011","AJMP","1110","CMOV","1110","CJMP","1111","")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1" t="str" cm="1">
        <f t="array" ref="U71">IF(OR(O71="CJMP",O71="JMP",O71="SET"),IF(LEFT(P71,1)=":",DEC2BIN(_xlfn.XLOOKUP(P71,$B$6:$B$303,$A$6:$A$303),8),DEC2BIN(P71,8)),IF(O71="SET",DEC2BIN(P71,8),_xlfn.SWITCH(P71,"RA","0000","RB","0010","RC","0100","RD","0110","RE","1000","RF","1010","RG","1100","RH","1110","")))</f>
        <v/>
      </c>
      <c r="V71" t="str" cm="1">
        <f t="array" ref="V71">IF(O71="","",IF(OR(O71="SET",O71="CJMP",O71="JMP"),"",IF(Q71="","0000",_xlfn.SWITCH(Q71,"RA","0000","RB","0010","RC","0100","RD","0110","RE","1000","RF","1010","RG","1100","RH","1110",""))))</f>
        <v/>
      </c>
      <c r="W71" t="str" cm="1">
        <f t="array" ref="W71">IF(OR(O71="JMP",O71="AJMP"),"1110",IF(R71="","",_xlfn.SWITCH(R71,"RA","0000","RB","0010","RC","0100","RD","0110","RE","1000","RF","1010","RG","1100","RH","1110")))</f>
        <v/>
      </c>
      <c r="X71" t="str">
        <f t="shared" ref="X71:X134" si="20">_xlfn.CONCAT(T71,U71,V71,W71)</f>
        <v/>
      </c>
      <c r="Y71" t="str">
        <f t="shared" ref="Y71:Y86" si="21">_xlfn.CONCAT(BIN2HEX(LEFT(X71,8),2),BIN2HEX(RIGHT(X71,8),2))</f>
        <v>0000</v>
      </c>
    </row>
    <row r="72" spans="1:25" x14ac:dyDescent="0.2">
      <c r="A72">
        <f t="shared" si="19"/>
        <v>66</v>
      </c>
      <c r="D72" t="s">
        <v>124</v>
      </c>
      <c r="G72" t="s">
        <v>118</v>
      </c>
      <c r="H72" t="s">
        <v>54</v>
      </c>
      <c r="N72" t="str">
        <f t="shared" si="15"/>
        <v xml:space="preserve">###  </v>
      </c>
      <c r="O72" t="str">
        <f t="shared" si="16"/>
        <v>###</v>
      </c>
      <c r="P72" t="str">
        <f t="shared" si="17"/>
        <v/>
      </c>
      <c r="Q72" t="str">
        <f t="shared" si="12"/>
        <v/>
      </c>
      <c r="R72" t="str">
        <f t="shared" si="13"/>
        <v/>
      </c>
      <c r="S72" s="3" t="str">
        <f t="shared" si="18"/>
        <v xml:space="preserve">     </v>
      </c>
      <c r="T72" t="str" cm="1">
        <f t="array" ref="T72">_xlfn.SWITCH(O72,"COM","0000","SUB","0001","ADD","0010","DEC","0011","INC","0100","NOT","0101","AND","0110","ORR","0111","SLT","1000","SRT","1001","MOV","1010","SET","1011","SBT","1100","SGT","1101","JMP","1011","AJMP","1110","CMOV","1110","CJMP","1111","")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2" t="str" cm="1">
        <f t="array" ref="U72">IF(OR(O72="CJMP",O72="JMP",O72="SET"),IF(LEFT(P72,1)=":",DEC2BIN(_xlfn.XLOOKUP(P72,$B$6:$B$303,$A$6:$A$303),8),DEC2BIN(P72,8)),IF(O72="SET",DEC2BIN(P72,8),_xlfn.SWITCH(P72,"RA","0000","RB","0010","RC","0100","RD","0110","RE","1000","RF","1010","RG","1100","RH","1110","")))</f>
        <v/>
      </c>
      <c r="V72" t="str" cm="1">
        <f t="array" ref="V72">IF(O72="","",IF(OR(O72="SET",O72="CJMP",O72="JMP"),"",IF(Q72="","0000",_xlfn.SWITCH(Q72,"RA","0000","RB","0010","RC","0100","RD","0110","RE","1000","RF","1010","RG","1100","RH","1110",""))))</f>
        <v>0000</v>
      </c>
      <c r="W72" t="str" cm="1">
        <f t="array" ref="W72">IF(OR(O72="JMP",O72="AJMP"),"1110",IF(R72="","",_xlfn.SWITCH(R72,"RA","0000","RB","0010","RC","0100","RD","0110","RE","1000","RF","1010","RG","1100","RH","1110")))</f>
        <v/>
      </c>
      <c r="X72" t="str">
        <f t="shared" si="20"/>
        <v>0000</v>
      </c>
      <c r="Y72" t="str">
        <f t="shared" si="21"/>
        <v>0000</v>
      </c>
    </row>
    <row r="73" spans="1:25" x14ac:dyDescent="0.2">
      <c r="A73">
        <f t="shared" si="19"/>
        <v>67</v>
      </c>
      <c r="D73" t="s">
        <v>146</v>
      </c>
      <c r="F73" t="s">
        <v>118</v>
      </c>
      <c r="G73" t="s">
        <v>56</v>
      </c>
      <c r="N73" t="str">
        <f t="shared" si="15"/>
        <v>SLT RC RC</v>
      </c>
      <c r="O73" t="str">
        <f t="shared" si="16"/>
        <v>SLT</v>
      </c>
      <c r="P73" t="str">
        <f t="shared" si="17"/>
        <v>RC</v>
      </c>
      <c r="Q73" t="str">
        <f t="shared" si="12"/>
        <v/>
      </c>
      <c r="R73" t="str">
        <f t="shared" si="13"/>
        <v>RC</v>
      </c>
      <c r="S73" s="3" t="str">
        <f t="shared" si="18"/>
        <v xml:space="preserve">     left shift rc now rc = rc*2</v>
      </c>
      <c r="T73" t="str" cm="1">
        <f t="array" ref="T73">_xlfn.SWITCH(O73,"COM","0000","SUB","0001","ADD","0010","DEC","0011","INC","0100","NOT","0101","AND","0110","ORR","0111","SLT","1000","SRT","1001","MOV","1010","SET","1011","SBT","1100","SGT","1101","JMP","1011","AJMP","1110","CMOV","1110","CJMP","1111","")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3" t="str" cm="1">
        <f t="array" ref="U73">IF(OR(O73="CJMP",O73="JMP",O73="SET"),IF(LEFT(P73,1)=":",DEC2BIN(_xlfn.XLOOKUP(P73,$B$6:$B$303,$A$6:$A$303),8),DEC2BIN(P73,8)),IF(O73="SET",DEC2BIN(P73,8),_xlfn.SWITCH(P73,"RA","0000","RB","0010","RC","0100","RD","0110","RE","1000","RF","1010","RG","1100","RH","1110","")))</f>
        <v>0100</v>
      </c>
      <c r="V73" t="str" cm="1">
        <f t="array" ref="V73">IF(O73="","",IF(OR(O73="SET",O73="CJMP",O73="JMP"),"",IF(Q73="","0000",_xlfn.SWITCH(Q73,"RA","0000","RB","0010","RC","0100","RD","0110","RE","1000","RF","1010","RG","1100","RH","1110",""))))</f>
        <v>0000</v>
      </c>
      <c r="W73" t="str" cm="1">
        <f t="array" ref="W73">IF(OR(O73="JMP",O73="AJMP"),"1110",IF(R73="","",_xlfn.SWITCH(R73,"RA","0000","RB","0010","RC","0100","RD","0110","RE","1000","RF","1010","RG","1100","RH","1110")))</f>
        <v>0100</v>
      </c>
      <c r="X73" t="str">
        <f t="shared" si="20"/>
        <v>1000010000000100</v>
      </c>
      <c r="Y73" t="str">
        <f t="shared" si="21"/>
        <v>8404</v>
      </c>
    </row>
    <row r="74" spans="1:25" x14ac:dyDescent="0.2">
      <c r="A74">
        <f t="shared" si="19"/>
        <v>68</v>
      </c>
      <c r="D74" t="s">
        <v>147</v>
      </c>
      <c r="F74" t="s">
        <v>118</v>
      </c>
      <c r="G74" t="s">
        <v>55</v>
      </c>
      <c r="N74" t="str">
        <f t="shared" si="15"/>
        <v>MOV RC RB</v>
      </c>
      <c r="O74" t="str">
        <f t="shared" si="16"/>
        <v>MOV</v>
      </c>
      <c r="P74" t="str">
        <f t="shared" si="17"/>
        <v>RC</v>
      </c>
      <c r="Q74" t="str">
        <f t="shared" si="12"/>
        <v/>
      </c>
      <c r="R74" t="str">
        <f t="shared" si="13"/>
        <v>RB</v>
      </c>
      <c r="S74" s="3" t="str">
        <f t="shared" si="18"/>
        <v xml:space="preserve">     Copy RC to RB</v>
      </c>
      <c r="T74" t="str" cm="1">
        <f t="array" ref="T74">_xlfn.SWITCH(O74,"COM","0000","SUB","0001","ADD","0010","DEC","0011","INC","0100","NOT","0101","AND","0110","ORR","0111","SLT","1000","SRT","1001","MOV","1010","SET","1011","SBT","1100","SGT","1101","JMP","1011","AJMP","1110","CMOV","1110","CJMP","1111","")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74" t="str" cm="1">
        <f t="array" ref="U74">IF(OR(O74="CJMP",O74="JMP",O74="SET"),IF(LEFT(P74,1)=":",DEC2BIN(_xlfn.XLOOKUP(P74,$B$6:$B$303,$A$6:$A$303),8),DEC2BIN(P74,8)),IF(O74="SET",DEC2BIN(P74,8),_xlfn.SWITCH(P74,"RA","0000","RB","0010","RC","0100","RD","0110","RE","1000","RF","1010","RG","1100","RH","1110","")))</f>
        <v>0100</v>
      </c>
      <c r="V74" t="str" cm="1">
        <f t="array" ref="V74">IF(O74="","",IF(OR(O74="SET",O74="CJMP",O74="JMP"),"",IF(Q74="","0000",_xlfn.SWITCH(Q74,"RA","0000","RB","0010","RC","0100","RD","0110","RE","1000","RF","1010","RG","1100","RH","1110",""))))</f>
        <v>0000</v>
      </c>
      <c r="W74" t="str" cm="1">
        <f t="array" ref="W74">IF(OR(O74="JMP",O74="AJMP"),"1110",IF(R74="","",_xlfn.SWITCH(R74,"RA","0000","RB","0010","RC","0100","RD","0110","RE","1000","RF","1010","RG","1100","RH","1110")))</f>
        <v>0010</v>
      </c>
      <c r="X74" t="str">
        <f t="shared" si="20"/>
        <v>1010010000000010</v>
      </c>
      <c r="Y74" t="str">
        <f t="shared" si="21"/>
        <v>A402</v>
      </c>
    </row>
    <row r="75" spans="1:25" x14ac:dyDescent="0.2">
      <c r="A75">
        <f t="shared" si="19"/>
        <v>69</v>
      </c>
      <c r="D75" t="s">
        <v>146</v>
      </c>
      <c r="F75" t="s">
        <v>118</v>
      </c>
      <c r="G75" t="s">
        <v>195</v>
      </c>
      <c r="N75" t="str">
        <f t="shared" si="15"/>
        <v>SLT RC RC</v>
      </c>
      <c r="O75" t="str">
        <f t="shared" si="16"/>
        <v>SLT</v>
      </c>
      <c r="P75" t="str">
        <f t="shared" si="17"/>
        <v>RC</v>
      </c>
      <c r="Q75" t="str">
        <f t="shared" si="12"/>
        <v/>
      </c>
      <c r="R75" t="str">
        <f t="shared" si="13"/>
        <v>RC</v>
      </c>
      <c r="S75" s="3" t="str">
        <f t="shared" si="18"/>
        <v xml:space="preserve">     Left shift RC again (now its x4)</v>
      </c>
      <c r="T75" t="str" cm="1">
        <f t="array" ref="T75">_xlfn.SWITCH(O75,"COM","0000","SUB","0001","ADD","0010","DEC","0011","INC","0100","NOT","0101","AND","0110","ORR","0111","SLT","1000","SRT","1001","MOV","1010","SET","1011","SBT","1100","SGT","1101","JMP","1011","AJMP","1110","CMOV","1110","CJMP","1111","")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5" t="str" cm="1">
        <f t="array" ref="U75">IF(OR(O75="CJMP",O75="JMP",O75="SET"),IF(LEFT(P75,1)=":",DEC2BIN(_xlfn.XLOOKUP(P75,$B$6:$B$303,$A$6:$A$303),8),DEC2BIN(P75,8)),IF(O75="SET",DEC2BIN(P75,8),_xlfn.SWITCH(P75,"RA","0000","RB","0010","RC","0100","RD","0110","RE","1000","RF","1010","RG","1100","RH","1110","")))</f>
        <v>0100</v>
      </c>
      <c r="V75" t="str" cm="1">
        <f t="array" ref="V75">IF(O75="","",IF(OR(O75="SET",O75="CJMP",O75="JMP"),"",IF(Q75="","0000",_xlfn.SWITCH(Q75,"RA","0000","RB","0010","RC","0100","RD","0110","RE","1000","RF","1010","RG","1100","RH","1110",""))))</f>
        <v>0000</v>
      </c>
      <c r="W75" t="str" cm="1">
        <f t="array" ref="W75">IF(OR(O75="JMP",O75="AJMP"),"1110",IF(R75="","",_xlfn.SWITCH(R75,"RA","0000","RB","0010","RC","0100","RD","0110","RE","1000","RF","1010","RG","1100","RH","1110")))</f>
        <v>0100</v>
      </c>
      <c r="X75" t="str">
        <f t="shared" si="20"/>
        <v>1000010000000100</v>
      </c>
      <c r="Y75" t="str">
        <f t="shared" si="21"/>
        <v>8404</v>
      </c>
    </row>
    <row r="76" spans="1:25" x14ac:dyDescent="0.2">
      <c r="A76">
        <f t="shared" si="19"/>
        <v>70</v>
      </c>
      <c r="D76" t="s">
        <v>148</v>
      </c>
      <c r="F76" t="s">
        <v>118</v>
      </c>
      <c r="G76" t="s">
        <v>199</v>
      </c>
      <c r="N76" t="str">
        <f t="shared" si="15"/>
        <v>ADD RC RB RC</v>
      </c>
      <c r="O76" t="str">
        <f t="shared" si="16"/>
        <v>ADD</v>
      </c>
      <c r="P76" t="str">
        <f t="shared" si="17"/>
        <v>RC</v>
      </c>
      <c r="Q76" t="str">
        <f t="shared" si="12"/>
        <v>RB</v>
      </c>
      <c r="R76" t="str">
        <f t="shared" si="13"/>
        <v>RC</v>
      </c>
      <c r="S76" s="3" t="str">
        <f t="shared" si="18"/>
        <v xml:space="preserve">     Add RC and RB into RB now they are x6</v>
      </c>
      <c r="T76" t="str" cm="1">
        <f t="array" ref="T76">_xlfn.SWITCH(O76,"COM","0000","SUB","0001","ADD","0010","DEC","0011","INC","0100","NOT","0101","AND","0110","ORR","0111","SLT","1000","SRT","1001","MOV","1010","SET","1011","SBT","1100","SGT","1101","JMP","1011","AJMP","1110","CMOV","1110","CJMP","1111","")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6" t="str" cm="1">
        <f t="array" ref="U76">IF(OR(O76="CJMP",O76="JMP",O76="SET"),IF(LEFT(P76,1)=":",DEC2BIN(_xlfn.XLOOKUP(P76,$B$6:$B$303,$A$6:$A$303),8),DEC2BIN(P76,8)),IF(O76="SET",DEC2BIN(P76,8),_xlfn.SWITCH(P76,"RA","0000","RB","0010","RC","0100","RD","0110","RE","1000","RF","1010","RG","1100","RH","1110","")))</f>
        <v>0100</v>
      </c>
      <c r="V76" t="str" cm="1">
        <f t="array" ref="V76">IF(O76="","",IF(OR(O76="SET",O76="CJMP",O76="JMP"),"",IF(Q76="","0000",_xlfn.SWITCH(Q76,"RA","0000","RB","0010","RC","0100","RD","0110","RE","1000","RF","1010","RG","1100","RH","1110",""))))</f>
        <v>0010</v>
      </c>
      <c r="W76" t="str" cm="1">
        <f t="array" ref="W76">IF(OR(O76="JMP",O76="AJMP"),"1110",IF(R76="","",_xlfn.SWITCH(R76,"RA","0000","RB","0010","RC","0100","RD","0110","RE","1000","RF","1010","RG","1100","RH","1110")))</f>
        <v>0100</v>
      </c>
      <c r="X76" t="str">
        <f t="shared" si="20"/>
        <v>0010010000100100</v>
      </c>
      <c r="Y76" t="str">
        <f t="shared" si="21"/>
        <v>2424</v>
      </c>
    </row>
    <row r="77" spans="1:25" x14ac:dyDescent="0.2">
      <c r="A77">
        <f t="shared" si="19"/>
        <v>71</v>
      </c>
      <c r="D77" t="s">
        <v>149</v>
      </c>
      <c r="F77" t="s">
        <v>118</v>
      </c>
      <c r="G77" t="s">
        <v>197</v>
      </c>
      <c r="N77" t="str">
        <f t="shared" si="15"/>
        <v>SLT RB RB</v>
      </c>
      <c r="O77" t="str">
        <f t="shared" si="16"/>
        <v>SLT</v>
      </c>
      <c r="P77" t="str">
        <f t="shared" si="17"/>
        <v>RB</v>
      </c>
      <c r="Q77" t="str">
        <f t="shared" si="12"/>
        <v/>
      </c>
      <c r="R77" t="str">
        <f t="shared" si="13"/>
        <v>RB</v>
      </c>
      <c r="S77" s="3" t="str">
        <f t="shared" si="18"/>
        <v xml:space="preserve">     Left shift RB (now its x4)</v>
      </c>
      <c r="T77" t="str" cm="1">
        <f t="array" ref="T77">_xlfn.SWITCH(O77,"COM","0000","SUB","0001","ADD","0010","DEC","0011","INC","0100","NOT","0101","AND","0110","ORR","0111","SLT","1000","SRT","1001","MOV","1010","SET","1011","SBT","1100","SGT","1101","JMP","1011","AJMP","1110","CMOV","1110","CJMP","1111","")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7" t="str" cm="1">
        <f t="array" ref="U77">IF(OR(O77="CJMP",O77="JMP",O77="SET"),IF(LEFT(P77,1)=":",DEC2BIN(_xlfn.XLOOKUP(P77,$B$6:$B$303,$A$6:$A$303),8),DEC2BIN(P77,8)),IF(O77="SET",DEC2BIN(P77,8),_xlfn.SWITCH(P77,"RA","0000","RB","0010","RC","0100","RD","0110","RE","1000","RF","1010","RG","1100","RH","1110","")))</f>
        <v>0010</v>
      </c>
      <c r="V77" t="str" cm="1">
        <f t="array" ref="V77">IF(O77="","",IF(OR(O77="SET",O77="CJMP",O77="JMP"),"",IF(Q77="","0000",_xlfn.SWITCH(Q77,"RA","0000","RB","0010","RC","0100","RD","0110","RE","1000","RF","1010","RG","1100","RH","1110",""))))</f>
        <v>0000</v>
      </c>
      <c r="W77" t="str" cm="1">
        <f t="array" ref="W77">IF(OR(O77="JMP",O77="AJMP"),"1110",IF(R77="","",_xlfn.SWITCH(R77,"RA","0000","RB","0010","RC","0100","RD","0110","RE","1000","RF","1010","RG","1100","RH","1110")))</f>
        <v>0010</v>
      </c>
      <c r="X77" t="str">
        <f t="shared" si="20"/>
        <v>1000001000000010</v>
      </c>
      <c r="Y77" t="str">
        <f t="shared" si="21"/>
        <v>8202</v>
      </c>
    </row>
    <row r="78" spans="1:25" x14ac:dyDescent="0.2">
      <c r="A78">
        <f t="shared" si="19"/>
        <v>72</v>
      </c>
      <c r="D78" t="s">
        <v>148</v>
      </c>
      <c r="F78" t="s">
        <v>118</v>
      </c>
      <c r="G78" t="s">
        <v>200</v>
      </c>
      <c r="N78" t="str">
        <f t="shared" si="15"/>
        <v>ADD RC RB RC</v>
      </c>
      <c r="O78" t="str">
        <f t="shared" si="16"/>
        <v>ADD</v>
      </c>
      <c r="P78" t="str">
        <f t="shared" si="17"/>
        <v>RC</v>
      </c>
      <c r="Q78" t="str">
        <f t="shared" si="12"/>
        <v>RB</v>
      </c>
      <c r="R78" t="str">
        <f t="shared" si="13"/>
        <v>RC</v>
      </c>
      <c r="S78" s="3" t="str">
        <f t="shared" si="18"/>
        <v xml:space="preserve">     add the x6 and x4 together to get x10</v>
      </c>
      <c r="T78" t="str" cm="1">
        <f t="array" ref="T78">_xlfn.SWITCH(O78,"COM","0000","SUB","0001","ADD","0010","DEC","0011","INC","0100","NOT","0101","AND","0110","ORR","0111","SLT","1000","SRT","1001","MOV","1010","SET","1011","SBT","1100","SGT","1101","JMP","1011","AJMP","1110","CMOV","1110","CJMP","1111","")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8" t="str" cm="1">
        <f t="array" ref="U78">IF(OR(O78="CJMP",O78="JMP",O78="SET"),IF(LEFT(P78,1)=":",DEC2BIN(_xlfn.XLOOKUP(P78,$B$6:$B$303,$A$6:$A$303),8),DEC2BIN(P78,8)),IF(O78="SET",DEC2BIN(P78,8),_xlfn.SWITCH(P78,"RA","0000","RB","0010","RC","0100","RD","0110","RE","1000","RF","1010","RG","1100","RH","1110","")))</f>
        <v>0100</v>
      </c>
      <c r="V78" t="str" cm="1">
        <f t="array" ref="V78">IF(O78="","",IF(OR(O78="SET",O78="CJMP",O78="JMP"),"",IF(Q78="","0000",_xlfn.SWITCH(Q78,"RA","0000","RB","0010","RC","0100","RD","0110","RE","1000","RF","1010","RG","1100","RH","1110",""))))</f>
        <v>0010</v>
      </c>
      <c r="W78" t="str" cm="1">
        <f t="array" ref="W78">IF(OR(O78="JMP",O78="AJMP"),"1110",IF(R78="","",_xlfn.SWITCH(R78,"RA","0000","RB","0010","RC","0100","RD","0110","RE","1000","RF","1010","RG","1100","RH","1110")))</f>
        <v>0100</v>
      </c>
      <c r="X78" t="str">
        <f t="shared" si="20"/>
        <v>0010010000100100</v>
      </c>
      <c r="Y78" t="str">
        <f t="shared" si="21"/>
        <v>2424</v>
      </c>
    </row>
    <row r="79" spans="1:25" x14ac:dyDescent="0.2">
      <c r="A79">
        <f t="shared" si="19"/>
        <v>73</v>
      </c>
      <c r="D79" t="s">
        <v>132</v>
      </c>
      <c r="F79" t="s">
        <v>118</v>
      </c>
      <c r="G79" t="s">
        <v>42</v>
      </c>
      <c r="N79" t="str">
        <f t="shared" si="15"/>
        <v>SET 48 RA</v>
      </c>
      <c r="O79" t="str">
        <f t="shared" si="16"/>
        <v>SET</v>
      </c>
      <c r="P79" t="str">
        <f t="shared" si="17"/>
        <v>48</v>
      </c>
      <c r="Q79" t="str">
        <f t="shared" si="12"/>
        <v/>
      </c>
      <c r="R79" t="str">
        <f t="shared" si="13"/>
        <v>RA</v>
      </c>
      <c r="S79" s="3" t="str">
        <f t="shared" si="18"/>
        <v xml:space="preserve">     we need to strip off ASCII start char #</v>
      </c>
      <c r="T79" t="str" cm="1">
        <f t="array" ref="T79">_xlfn.SWITCH(O79,"COM","0000","SUB","0001","ADD","0010","DEC","0011","INC","0100","NOT","0101","AND","0110","ORR","0111","SLT","1000","SRT","1001","MOV","1010","SET","1011","SBT","1100","SGT","1101","JMP","1011","AJMP","1110","CMOV","1110","CJMP","1111","")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9" t="str" cm="1">
        <f t="array" ref="U79">IF(OR(O79="CJMP",O79="JMP",O79="SET"),IF(LEFT(P79,1)=":",DEC2BIN(_xlfn.XLOOKUP(P79,$B$6:$B$303,$A$6:$A$303),8),DEC2BIN(P79,8)),IF(O79="SET",DEC2BIN(P79,8),_xlfn.SWITCH(P79,"RA","0000","RB","0010","RC","0100","RD","0110","RE","1000","RF","1010","RG","1100","RH","1110","")))</f>
        <v>00110000</v>
      </c>
      <c r="V79" t="str" cm="1">
        <f t="array" ref="V79">IF(O79="","",IF(OR(O79="SET",O79="CJMP",O79="JMP"),"",IF(Q79="","0000",_xlfn.SWITCH(Q79,"RA","0000","RB","0010","RC","0100","RD","0110","RE","1000","RF","1010","RG","1100","RH","1110",""))))</f>
        <v/>
      </c>
      <c r="W79" t="str" cm="1">
        <f t="array" ref="W79">IF(OR(O79="JMP",O79="AJMP"),"1110",IF(R79="","",_xlfn.SWITCH(R79,"RA","0000","RB","0010","RC","0100","RD","0110","RE","1000","RF","1010","RG","1100","RH","1110")))</f>
        <v>0000</v>
      </c>
      <c r="X79" t="str">
        <f t="shared" si="20"/>
        <v>1011001100000000</v>
      </c>
      <c r="Y79" t="str">
        <f t="shared" si="21"/>
        <v>B300</v>
      </c>
    </row>
    <row r="80" spans="1:25" x14ac:dyDescent="0.2">
      <c r="A80">
        <f t="shared" si="19"/>
        <v>74</v>
      </c>
      <c r="D80" t="s">
        <v>150</v>
      </c>
      <c r="F80" t="s">
        <v>118</v>
      </c>
      <c r="G80" t="s">
        <v>57</v>
      </c>
      <c r="N80" t="str">
        <f t="shared" si="15"/>
        <v>SUB RG RA RA</v>
      </c>
      <c r="O80" t="str">
        <f t="shared" si="16"/>
        <v>SUB</v>
      </c>
      <c r="P80" t="str">
        <f t="shared" si="17"/>
        <v>RG</v>
      </c>
      <c r="Q80" t="str">
        <f t="shared" si="12"/>
        <v>RA</v>
      </c>
      <c r="R80" t="str">
        <f t="shared" si="13"/>
        <v>RA</v>
      </c>
      <c r="S80" s="3" t="str">
        <f t="shared" si="18"/>
        <v xml:space="preserve">     now RA contains the next real digit</v>
      </c>
      <c r="T80" t="str" cm="1">
        <f t="array" ref="T80">_xlfn.SWITCH(O80,"COM","0000","SUB","0001","ADD","0010","DEC","0011","INC","0100","NOT","0101","AND","0110","ORR","0111","SLT","1000","SRT","1001","MOV","1010","SET","1011","SBT","1100","SGT","1101","JMP","1011","AJMP","1110","CMOV","1110","CJMP","1111","")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80" t="str" cm="1">
        <f t="array" ref="U80">IF(OR(O80="CJMP",O80="JMP",O80="SET"),IF(LEFT(P80,1)=":",DEC2BIN(_xlfn.XLOOKUP(P80,$B$6:$B$303,$A$6:$A$303),8),DEC2BIN(P80,8)),IF(O80="SET",DEC2BIN(P80,8),_xlfn.SWITCH(P80,"RA","0000","RB","0010","RC","0100","RD","0110","RE","1000","RF","1010","RG","1100","RH","1110","")))</f>
        <v>1100</v>
      </c>
      <c r="V80" t="str" cm="1">
        <f t="array" ref="V80">IF(O80="","",IF(OR(O80="SET",O80="CJMP",O80="JMP"),"",IF(Q80="","0000",_xlfn.SWITCH(Q80,"RA","0000","RB","0010","RC","0100","RD","0110","RE","1000","RF","1010","RG","1100","RH","1110",""))))</f>
        <v>0000</v>
      </c>
      <c r="W80" t="str" cm="1">
        <f t="array" ref="W80">IF(OR(O80="JMP",O80="AJMP"),"1110",IF(R80="","",_xlfn.SWITCH(R80,"RA","0000","RB","0010","RC","0100","RD","0110","RE","1000","RF","1010","RG","1100","RH","1110")))</f>
        <v>0000</v>
      </c>
      <c r="X80" t="str">
        <f t="shared" si="20"/>
        <v>0001110000000000</v>
      </c>
      <c r="Y80" t="str">
        <f t="shared" si="21"/>
        <v>1C00</v>
      </c>
    </row>
    <row r="81" spans="1:25" x14ac:dyDescent="0.2">
      <c r="A81">
        <f t="shared" si="19"/>
        <v>75</v>
      </c>
      <c r="D81" t="s">
        <v>153</v>
      </c>
      <c r="F81" t="s">
        <v>118</v>
      </c>
      <c r="G81" t="s">
        <v>58</v>
      </c>
      <c r="N81" t="str">
        <f t="shared" si="15"/>
        <v>ADD RC RA RC</v>
      </c>
      <c r="O81" t="str">
        <f t="shared" si="16"/>
        <v>ADD</v>
      </c>
      <c r="P81" t="str">
        <f t="shared" si="17"/>
        <v>RC</v>
      </c>
      <c r="Q81" t="str">
        <f t="shared" si="12"/>
        <v>RA</v>
      </c>
      <c r="R81" t="str">
        <f t="shared" si="13"/>
        <v>RC</v>
      </c>
      <c r="S81" s="3" t="str">
        <f t="shared" si="18"/>
        <v xml:space="preserve">     add it to RC in the 1s place</v>
      </c>
      <c r="T81" t="str" cm="1">
        <f t="array" ref="T81">_xlfn.SWITCH(O81,"COM","0000","SUB","0001","ADD","0010","DEC","0011","INC","0100","NOT","0101","AND","0110","ORR","0111","SLT","1000","SRT","1001","MOV","1010","SET","1011","SBT","1100","SGT","1101","JMP","1011","AJMP","1110","CMOV","1110","CJMP","1111","")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1" t="str" cm="1">
        <f t="array" ref="U81">IF(OR(O81="CJMP",O81="JMP",O81="SET"),IF(LEFT(P81,1)=":",DEC2BIN(_xlfn.XLOOKUP(P81,$B$6:$B$303,$A$6:$A$303),8),DEC2BIN(P81,8)),IF(O81="SET",DEC2BIN(P81,8),_xlfn.SWITCH(P81,"RA","0000","RB","0010","RC","0100","RD","0110","RE","1000","RF","1010","RG","1100","RH","1110","")))</f>
        <v>0100</v>
      </c>
      <c r="V81" t="str" cm="1">
        <f t="array" ref="V81">IF(O81="","",IF(OR(O81="SET",O81="CJMP",O81="JMP"),"",IF(Q81="","0000",_xlfn.SWITCH(Q81,"RA","0000","RB","0010","RC","0100","RD","0110","RE","1000","RF","1010","RG","1100","RH","1110",""))))</f>
        <v>0000</v>
      </c>
      <c r="W81" t="str" cm="1">
        <f t="array" ref="W81">IF(OR(O81="JMP",O81="AJMP"),"1110",IF(R81="","",_xlfn.SWITCH(R81,"RA","0000","RB","0010","RC","0100","RD","0110","RE","1000","RF","1010","RG","1100","RH","1110")))</f>
        <v>0100</v>
      </c>
      <c r="X81" t="str">
        <f t="shared" si="20"/>
        <v>0010010000000100</v>
      </c>
      <c r="Y81" t="str">
        <f t="shared" si="21"/>
        <v>2404</v>
      </c>
    </row>
    <row r="82" spans="1:25" x14ac:dyDescent="0.2">
      <c r="A82">
        <f t="shared" si="19"/>
        <v>76</v>
      </c>
      <c r="D82" t="s">
        <v>154</v>
      </c>
      <c r="F82" t="s">
        <v>118</v>
      </c>
      <c r="G82" t="s">
        <v>47</v>
      </c>
      <c r="N82" t="str">
        <f t="shared" si="15"/>
        <v xml:space="preserve">JMP :endinp </v>
      </c>
      <c r="O82" t="str">
        <f t="shared" si="16"/>
        <v>JMP</v>
      </c>
      <c r="P82" t="str">
        <f t="shared" si="17"/>
        <v>:endinp</v>
      </c>
      <c r="Q82" t="str">
        <f t="shared" si="12"/>
        <v/>
      </c>
      <c r="R82" t="str">
        <f t="shared" si="13"/>
        <v/>
      </c>
      <c r="S82" s="3" t="str">
        <f t="shared" si="18"/>
        <v xml:space="preserve">     jump to end input since we have 3 digits</v>
      </c>
      <c r="T82" t="str" cm="1">
        <f t="array" ref="T82">_xlfn.SWITCH(O82,"COM","0000","SUB","0001","ADD","0010","DEC","0011","INC","0100","NOT","0101","AND","0110","ORR","0111","SLT","1000","SRT","1001","MOV","1010","SET","1011","SBT","1100","SGT","1101","JMP","1011","AJMP","1110","CMOV","1110","CJMP","1111","")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2" t="str" cm="1">
        <f t="array" ref="U82">IF(OR(O82="CJMP",O82="JMP",O82="SET"),IF(LEFT(P82,1)=":",DEC2BIN(_xlfn.XLOOKUP(P82,$B$6:$B$303,$A$6:$A$303),8),DEC2BIN(P82,8)),IF(O82="SET",DEC2BIN(P82,8),_xlfn.SWITCH(P82,"RA","0000","RB","0010","RC","0100","RD","0110","RE","1000","RF","1010","RG","1100","RH","1110","")))</f>
        <v>01010010</v>
      </c>
      <c r="V82" t="str" cm="1">
        <f t="array" ref="V82">IF(O82="","",IF(OR(O82="SET",O82="CJMP",O82="JMP"),"",IF(Q82="","0000",_xlfn.SWITCH(Q82,"RA","0000","RB","0010","RC","0100","RD","0110","RE","1000","RF","1010","RG","1100","RH","1110",""))))</f>
        <v/>
      </c>
      <c r="W82" t="str" cm="1">
        <f t="array" ref="W82">IF(OR(O82="JMP",O82="AJMP"),"1110",IF(R82="","",_xlfn.SWITCH(R82,"RA","0000","RB","0010","RC","0100","RD","0110","RE","1000","RF","1010","RG","1100","RH","1110")))</f>
        <v>1110</v>
      </c>
      <c r="X82" t="str">
        <f t="shared" si="20"/>
        <v>1011010100101110</v>
      </c>
      <c r="Y82" t="str">
        <f t="shared" si="21"/>
        <v>B52E</v>
      </c>
    </row>
    <row r="83" spans="1:25" x14ac:dyDescent="0.2">
      <c r="A83">
        <f t="shared" si="19"/>
        <v>77</v>
      </c>
      <c r="B83" t="s">
        <v>35</v>
      </c>
      <c r="D83" t="s">
        <v>137</v>
      </c>
      <c r="F83" t="s">
        <v>155</v>
      </c>
      <c r="N83" t="str">
        <f t="shared" si="15"/>
        <v xml:space="preserve">  </v>
      </c>
      <c r="O83" t="str">
        <f t="shared" si="16"/>
        <v/>
      </c>
      <c r="P83" t="str">
        <f t="shared" si="17"/>
        <v/>
      </c>
      <c r="Q83" t="str">
        <f t="shared" si="12"/>
        <v/>
      </c>
      <c r="R83" t="str">
        <f t="shared" si="13"/>
        <v/>
      </c>
      <c r="S83" s="3" t="str">
        <f t="shared" si="18"/>
        <v>; HANDLE VALID INPUT</v>
      </c>
      <c r="T83" t="str" cm="1">
        <f t="array" ref="T83">_xlfn.SWITCH(O83,"COM","0000","SUB","0001","ADD","0010","DEC","0011","INC","0100","NOT","0101","AND","0110","ORR","0111","SLT","1000","SRT","1001","MOV","1010","SET","1011","SBT","1100","SGT","1101","JMP","1011","AJMP","1110","CMOV","1110","CJMP","1111","")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3" t="str" cm="1">
        <f t="array" ref="U83">IF(OR(O83="CJMP",O83="JMP",O83="SET"),IF(LEFT(P83,1)=":",DEC2BIN(_xlfn.XLOOKUP(P83,$B$6:$B$303,$A$6:$A$303),8),DEC2BIN(P83,8)),IF(O83="SET",DEC2BIN(P83,8),_xlfn.SWITCH(P83,"RA","0000","RB","0010","RC","0100","RD","0110","RE","1000","RF","1010","RG","1100","RH","1110","")))</f>
        <v/>
      </c>
      <c r="V83" t="str" cm="1">
        <f t="array" ref="V83">IF(O83="","",IF(OR(O83="SET",O83="CJMP",O83="JMP"),"",IF(Q83="","0000",_xlfn.SWITCH(Q83,"RA","0000","RB","0010","RC","0100","RD","0110","RE","1000","RF","1010","RG","1100","RH","1110",""))))</f>
        <v/>
      </c>
      <c r="W83" t="str" cm="1">
        <f t="array" ref="W83">IF(OR(O83="JMP",O83="AJMP"),"1110",IF(R83="","",_xlfn.SWITCH(R83,"RA","0000","RB","0010","RC","0100","RD","0110","RE","1000","RF","1010","RG","1100","RH","1110")))</f>
        <v/>
      </c>
      <c r="X83" t="str">
        <f t="shared" si="20"/>
        <v/>
      </c>
      <c r="Y83" t="str">
        <f t="shared" si="21"/>
        <v>0000</v>
      </c>
    </row>
    <row r="84" spans="1:25" x14ac:dyDescent="0.2">
      <c r="A84">
        <f t="shared" si="19"/>
        <v>78</v>
      </c>
      <c r="D84" t="s">
        <v>97</v>
      </c>
      <c r="F84" t="s">
        <v>118</v>
      </c>
      <c r="G84" t="s">
        <v>12</v>
      </c>
      <c r="N84" t="str">
        <f t="shared" si="15"/>
        <v>SET 128 RA</v>
      </c>
      <c r="O84" t="str">
        <f t="shared" si="16"/>
        <v>SET</v>
      </c>
      <c r="P84" t="str">
        <f t="shared" si="17"/>
        <v>128</v>
      </c>
      <c r="Q84" t="str">
        <f t="shared" si="12"/>
        <v/>
      </c>
      <c r="R84" t="str">
        <f t="shared" si="13"/>
        <v>RA</v>
      </c>
      <c r="S84" s="3" t="str">
        <f t="shared" si="18"/>
        <v xml:space="preserve">     set clear bit</v>
      </c>
      <c r="T84" t="str" cm="1">
        <f t="array" ref="T84">_xlfn.SWITCH(O84,"COM","0000","SUB","0001","ADD","0010","DEC","0011","INC","0100","NOT","0101","AND","0110","ORR","0111","SLT","1000","SRT","1001","MOV","1010","SET","1011","SBT","1100","SGT","1101","JMP","1011","AJMP","1110","CMOV","1110","CJMP","1111","")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4" t="str" cm="1">
        <f t="array" ref="U84">IF(OR(O84="CJMP",O84="JMP",O84="SET"),IF(LEFT(P84,1)=":",DEC2BIN(_xlfn.XLOOKUP(P84,$B$6:$B$303,$A$6:$A$303),8),DEC2BIN(P84,8)),IF(O84="SET",DEC2BIN(P84,8),_xlfn.SWITCH(P84,"RA","0000","RB","0010","RC","0100","RD","0110","RE","1000","RF","1010","RG","1100","RH","1110","")))</f>
        <v>10000000</v>
      </c>
      <c r="V84" t="str" cm="1">
        <f t="array" ref="V84">IF(O84="","",IF(OR(O84="SET",O84="CJMP",O84="JMP"),"",IF(Q84="","0000",_xlfn.SWITCH(Q84,"RA","0000","RB","0010","RC","0100","RD","0110","RE","1000","RF","1010","RG","1100","RH","1110",""))))</f>
        <v/>
      </c>
      <c r="W84" t="str" cm="1">
        <f t="array" ref="W84">IF(OR(O84="JMP",O84="AJMP"),"1110",IF(R84="","",_xlfn.SWITCH(R84,"RA","0000","RB","0010","RC","0100","RD","0110","RE","1000","RF","1010","RG","1100","RH","1110")))</f>
        <v>0000</v>
      </c>
      <c r="X84" t="str">
        <f t="shared" si="20"/>
        <v>1011100000000000</v>
      </c>
      <c r="Y84" t="str">
        <f t="shared" si="21"/>
        <v>B800</v>
      </c>
    </row>
    <row r="85" spans="1:25" x14ac:dyDescent="0.2">
      <c r="A85">
        <f t="shared" si="19"/>
        <v>79</v>
      </c>
      <c r="D85" t="s">
        <v>98</v>
      </c>
      <c r="F85" t="s">
        <v>118</v>
      </c>
      <c r="G85" t="s">
        <v>16</v>
      </c>
      <c r="N85" t="str">
        <f t="shared" si="15"/>
        <v>ADD RG RA RF</v>
      </c>
      <c r="O85" t="str">
        <f t="shared" si="16"/>
        <v>ADD</v>
      </c>
      <c r="P85" t="str">
        <f t="shared" si="17"/>
        <v>RG</v>
      </c>
      <c r="Q85" t="str">
        <f t="shared" si="12"/>
        <v>RA</v>
      </c>
      <c r="R85" t="str">
        <f t="shared" si="13"/>
        <v>RF</v>
      </c>
      <c r="S85" s="3" t="str">
        <f t="shared" si="18"/>
        <v xml:space="preserve">     add keyboard and clear input bit to output</v>
      </c>
      <c r="T85" t="str" cm="1">
        <f t="array" ref="T85">_xlfn.SWITCH(O85,"COM","0000","SUB","0001","ADD","0010","DEC","0011","INC","0100","NOT","0101","AND","0110","ORR","0111","SLT","1000","SRT","1001","MOV","1010","SET","1011","SBT","1100","SGT","1101","JMP","1011","AJMP","1110","CMOV","1110","CJMP","1111","")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5" t="str" cm="1">
        <f t="array" ref="U85">IF(OR(O85="CJMP",O85="JMP",O85="SET"),IF(LEFT(P85,1)=":",DEC2BIN(_xlfn.XLOOKUP(P85,$B$6:$B$303,$A$6:$A$303),8),DEC2BIN(P85,8)),IF(O85="SET",DEC2BIN(P85,8),_xlfn.SWITCH(P85,"RA","0000","RB","0010","RC","0100","RD","0110","RE","1000","RF","1010","RG","1100","RH","1110","")))</f>
        <v>1100</v>
      </c>
      <c r="V85" t="str" cm="1">
        <f t="array" ref="V85">IF(O85="","",IF(OR(O85="SET",O85="CJMP",O85="JMP"),"",IF(Q85="","0000",_xlfn.SWITCH(Q85,"RA","0000","RB","0010","RC","0100","RD","0110","RE","1000","RF","1010","RG","1100","RH","1110",""))))</f>
        <v>0000</v>
      </c>
      <c r="W85" t="str" cm="1">
        <f t="array" ref="W85">IF(OR(O85="JMP",O85="AJMP"),"1110",IF(R85="","",_xlfn.SWITCH(R85,"RA","0000","RB","0010","RC","0100","RD","0110","RE","1000","RF","1010","RG","1100","RH","1110")))</f>
        <v>1010</v>
      </c>
      <c r="X85" t="str">
        <f t="shared" si="20"/>
        <v>0010110000001010</v>
      </c>
      <c r="Y85" t="str">
        <f t="shared" si="21"/>
        <v>2C0A</v>
      </c>
    </row>
    <row r="86" spans="1:25" x14ac:dyDescent="0.2">
      <c r="A86">
        <f t="shared" si="19"/>
        <v>80</v>
      </c>
      <c r="D86" t="s">
        <v>99</v>
      </c>
      <c r="F86" t="s">
        <v>118</v>
      </c>
      <c r="G86" t="s">
        <v>15</v>
      </c>
      <c r="N86" t="str">
        <f t="shared" si="15"/>
        <v>SET 0 RF</v>
      </c>
      <c r="O86" t="str">
        <f t="shared" si="16"/>
        <v>SET</v>
      </c>
      <c r="P86" t="str">
        <f t="shared" si="17"/>
        <v>0</v>
      </c>
      <c r="Q86" t="str">
        <f t="shared" si="12"/>
        <v/>
      </c>
      <c r="R86" t="str">
        <f t="shared" si="13"/>
        <v>RF</v>
      </c>
      <c r="S86" s="3" t="str">
        <f t="shared" si="18"/>
        <v xml:space="preserve">     clear output value</v>
      </c>
      <c r="T86" t="str" cm="1">
        <f t="array" ref="T86">_xlfn.SWITCH(O86,"COM","0000","SUB","0001","ADD","0010","DEC","0011","INC","0100","NOT","0101","AND","0110","ORR","0111","SLT","1000","SRT","1001","MOV","1010","SET","1011","SBT","1100","SGT","1101","JMP","1011","AJMP","1110","CMOV","1110","CJMP","1111","")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6" t="str" cm="1">
        <f t="array" ref="U86">IF(OR(O86="CJMP",O86="JMP",O86="SET"),IF(LEFT(P86,1)=":",DEC2BIN(_xlfn.XLOOKUP(P86,$B$6:$B$303,$A$6:$A$303),8),DEC2BIN(P86,8)),IF(O86="SET",DEC2BIN(P86,8),_xlfn.SWITCH(P86,"RA","0000","RB","0010","RC","0100","RD","0110","RE","1000","RF","1010","RG","1100","RH","1110","")))</f>
        <v>00000000</v>
      </c>
      <c r="V86" t="str" cm="1">
        <f t="array" ref="V86">IF(O86="","",IF(OR(O86="SET",O86="CJMP",O86="JMP"),"",IF(Q86="","0000",_xlfn.SWITCH(Q86,"RA","0000","RB","0010","RC","0100","RD","0110","RE","1000","RF","1010","RG","1100","RH","1110",""))))</f>
        <v/>
      </c>
      <c r="W86" t="str" cm="1">
        <f t="array" ref="W86">IF(OR(O86="JMP",O86="AJMP"),"1110",IF(R86="","",_xlfn.SWITCH(R86,"RA","0000","RB","0010","RC","0100","RD","0110","RE","1000","RF","1010","RG","1100","RH","1110")))</f>
        <v>1010</v>
      </c>
      <c r="X86" t="str">
        <f t="shared" si="20"/>
        <v>1011000000001010</v>
      </c>
      <c r="Y86" t="str">
        <f t="shared" si="21"/>
        <v>B00A</v>
      </c>
    </row>
    <row r="87" spans="1:25" x14ac:dyDescent="0.2">
      <c r="A87">
        <f t="shared" si="19"/>
        <v>81</v>
      </c>
      <c r="D87" t="s">
        <v>112</v>
      </c>
      <c r="F87" t="s">
        <v>118</v>
      </c>
      <c r="G87" t="s">
        <v>49</v>
      </c>
      <c r="N87" t="str">
        <f t="shared" si="15"/>
        <v xml:space="preserve">JMP :getinp </v>
      </c>
      <c r="O87" t="str">
        <f t="shared" si="16"/>
        <v>JMP</v>
      </c>
      <c r="P87" t="str">
        <f t="shared" si="17"/>
        <v>:getinp</v>
      </c>
      <c r="Q87" t="str">
        <f t="shared" si="12"/>
        <v/>
      </c>
      <c r="R87" t="str">
        <f t="shared" si="13"/>
        <v/>
      </c>
      <c r="S87" s="3" t="str">
        <f t="shared" si="18"/>
        <v xml:space="preserve">     jump to check</v>
      </c>
      <c r="T87" t="str" cm="1">
        <f t="array" ref="T87">_xlfn.SWITCH(O87,"COM","0000","SUB","0001","ADD","0010","DEC","0011","INC","0100","NOT","0101","AND","0110","ORR","0111","SLT","1000","SRT","1001","MOV","1010","SET","1011","SBT","1100","SGT","1101","JMP","1011","AJMP","1110","CMOV","1110","CJMP","1111","")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7" t="str" cm="1">
        <f t="array" ref="U87">IF(OR(O87="CJMP",O87="JMP",O87="SET"),IF(LEFT(P87,1)=":",DEC2BIN(_xlfn.XLOOKUP(P87,$B$6:$B$303,$A$6:$A$303),8),DEC2BIN(P87,8)),IF(O87="SET",DEC2BIN(P87,8),_xlfn.SWITCH(P87,"RA","0000","RB","0010","RC","0100","RD","0110","RE","1000","RF","1010","RG","1100","RH","1110","")))</f>
        <v>00010010</v>
      </c>
      <c r="V87" t="str" cm="1">
        <f t="array" ref="V87">IF(O87="","",IF(OR(O87="SET",O87="CJMP",O87="JMP"),"",IF(Q87="","0000",_xlfn.SWITCH(Q87,"RA","0000","RB","0010","RC","0100","RD","0110","RE","1000","RF","1010","RG","1100","RH","1110",""))))</f>
        <v/>
      </c>
      <c r="W87" t="str" cm="1">
        <f t="array" ref="W87">IF(OR(O87="JMP",O87="AJMP"),"1110",IF(R87="","",_xlfn.SWITCH(R87,"RA","0000","RB","0010","RC","0100","RD","0110","RE","1000","RF","1010","RG","1100","RH","1110")))</f>
        <v>1110</v>
      </c>
      <c r="X87" t="str">
        <f t="shared" si="20"/>
        <v>1011000100101110</v>
      </c>
      <c r="Y87" t="str">
        <f t="shared" ref="Y87:Y102" si="22">_xlfn.CONCAT(BIN2HEX(LEFT(X87,8),2),BIN2HEX(RIGHT(X87,8),2))</f>
        <v>B12E</v>
      </c>
    </row>
    <row r="88" spans="1:25" x14ac:dyDescent="0.2">
      <c r="A88">
        <f t="shared" si="19"/>
        <v>82</v>
      </c>
      <c r="B88" t="s">
        <v>105</v>
      </c>
      <c r="D88" t="s">
        <v>137</v>
      </c>
      <c r="G88" t="s">
        <v>156</v>
      </c>
      <c r="N88" t="str">
        <f t="shared" si="15"/>
        <v xml:space="preserve">  </v>
      </c>
      <c r="O88" t="str">
        <f t="shared" si="16"/>
        <v/>
      </c>
      <c r="P88" t="str">
        <f t="shared" si="17"/>
        <v/>
      </c>
      <c r="Q88" t="str">
        <f t="shared" si="12"/>
        <v/>
      </c>
      <c r="R88" t="str">
        <f t="shared" si="13"/>
        <v/>
      </c>
      <c r="S88" s="3" t="str">
        <f t="shared" si="18"/>
        <v>; JUMP LOCATION TO END INPUT</v>
      </c>
      <c r="T88" t="str" cm="1">
        <f t="array" ref="T88">_xlfn.SWITCH(O88,"COM","0000","SUB","0001","ADD","0010","DEC","0011","INC","0100","NOT","0101","AND","0110","ORR","0111","SLT","1000","SRT","1001","MOV","1010","SET","1011","SBT","1100","SGT","1101","JMP","1011","AJMP","1110","CMOV","1110","CJMP","1111","")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8" t="str" cm="1">
        <f t="array" ref="U88">IF(OR(O88="CJMP",O88="JMP",O88="SET"),IF(LEFT(P88,1)=":",DEC2BIN(_xlfn.XLOOKUP(P88,$B$6:$B$303,$A$6:$A$303),8),DEC2BIN(P88,8)),IF(O88="SET",DEC2BIN(P88,8),_xlfn.SWITCH(P88,"RA","0000","RB","0010","RC","0100","RD","0110","RE","1000","RF","1010","RG","1100","RH","1110","")))</f>
        <v/>
      </c>
      <c r="V88" t="str" cm="1">
        <f t="array" ref="V88">IF(O88="","",IF(OR(O88="SET",O88="CJMP",O88="JMP"),"",IF(Q88="","0000",_xlfn.SWITCH(Q88,"RA","0000","RB","0010","RC","0100","RD","0110","RE","1000","RF","1010","RG","1100","RH","1110",""))))</f>
        <v/>
      </c>
      <c r="W88" t="str" cm="1">
        <f t="array" ref="W88">IF(OR(O88="JMP",O88="AJMP"),"1110",IF(R88="","",_xlfn.SWITCH(R88,"RA","0000","RB","0010","RC","0100","RD","0110","RE","1000","RF","1010","RG","1100","RH","1110")))</f>
        <v/>
      </c>
      <c r="X88" t="str">
        <f t="shared" si="20"/>
        <v/>
      </c>
      <c r="Y88" t="str">
        <f t="shared" si="22"/>
        <v>0000</v>
      </c>
    </row>
    <row r="89" spans="1:25" x14ac:dyDescent="0.2">
      <c r="A89">
        <f t="shared" si="19"/>
        <v>83</v>
      </c>
      <c r="D89" t="s">
        <v>157</v>
      </c>
      <c r="F89" t="s">
        <v>118</v>
      </c>
      <c r="G89" t="s">
        <v>69</v>
      </c>
      <c r="N89" t="str">
        <f t="shared" si="15"/>
        <v>MOV RG RF</v>
      </c>
      <c r="O89" t="str">
        <f t="shared" si="16"/>
        <v>MOV</v>
      </c>
      <c r="P89" t="str">
        <f t="shared" si="17"/>
        <v>RG</v>
      </c>
      <c r="Q89" t="str">
        <f t="shared" si="12"/>
        <v/>
      </c>
      <c r="R89" t="str">
        <f t="shared" si="13"/>
        <v>RF</v>
      </c>
      <c r="S89" s="3" t="str">
        <f t="shared" si="18"/>
        <v xml:space="preserve">     write keyboard to output</v>
      </c>
      <c r="T89" t="str" cm="1">
        <f t="array" ref="T89">_xlfn.SWITCH(O89,"COM","0000","SUB","0001","ADD","0010","DEC","0011","INC","0100","NOT","0101","AND","0110","ORR","0111","SLT","1000","SRT","1001","MOV","1010","SET","1011","SBT","1100","SGT","1101","JMP","1011","AJMP","1110","CMOV","1110","CJMP","1111","")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89" t="str" cm="1">
        <f t="array" ref="U89">IF(OR(O89="CJMP",O89="JMP",O89="SET"),IF(LEFT(P89,1)=":",DEC2BIN(_xlfn.XLOOKUP(P89,$B$6:$B$303,$A$6:$A$303),8),DEC2BIN(P89,8)),IF(O89="SET",DEC2BIN(P89,8),_xlfn.SWITCH(P89,"RA","0000","RB","0010","RC","0100","RD","0110","RE","1000","RF","1010","RG","1100","RH","1110","")))</f>
        <v>1100</v>
      </c>
      <c r="V89" t="str" cm="1">
        <f t="array" ref="V89">IF(O89="","",IF(OR(O89="SET",O89="CJMP",O89="JMP"),"",IF(Q89="","0000",_xlfn.SWITCH(Q89,"RA","0000","RB","0010","RC","0100","RD","0110","RE","1000","RF","1010","RG","1100","RH","1110",""))))</f>
        <v>0000</v>
      </c>
      <c r="W89" t="str" cm="1">
        <f t="array" ref="W89">IF(OR(O89="JMP",O89="AJMP"),"1110",IF(R89="","",_xlfn.SWITCH(R89,"RA","0000","RB","0010","RC","0100","RD","0110","RE","1000","RF","1010","RG","1100","RH","1110")))</f>
        <v>1010</v>
      </c>
      <c r="X89" t="str">
        <f t="shared" si="20"/>
        <v>1010110000001010</v>
      </c>
      <c r="Y89" t="str">
        <f t="shared" si="22"/>
        <v>AC0A</v>
      </c>
    </row>
    <row r="90" spans="1:25" x14ac:dyDescent="0.2">
      <c r="A90">
        <f t="shared" si="19"/>
        <v>84</v>
      </c>
      <c r="D90" t="s">
        <v>158</v>
      </c>
      <c r="F90" t="s">
        <v>118</v>
      </c>
      <c r="G90" t="s">
        <v>70</v>
      </c>
      <c r="N90" t="str">
        <f t="shared" si="15"/>
        <v>SET 138 RF</v>
      </c>
      <c r="O90" t="str">
        <f t="shared" si="16"/>
        <v>SET</v>
      </c>
      <c r="P90" t="str">
        <f t="shared" si="17"/>
        <v>138</v>
      </c>
      <c r="Q90" t="str">
        <f t="shared" si="12"/>
        <v/>
      </c>
      <c r="R90" t="str">
        <f t="shared" si="13"/>
        <v>RF</v>
      </c>
      <c r="S90" s="3" t="str">
        <f t="shared" si="18"/>
        <v xml:space="preserve">     write clear bit and enter to output</v>
      </c>
      <c r="T90" t="str" cm="1">
        <f t="array" ref="T90">_xlfn.SWITCH(O90,"COM","0000","SUB","0001","ADD","0010","DEC","0011","INC","0100","NOT","0101","AND","0110","ORR","0111","SLT","1000","SRT","1001","MOV","1010","SET","1011","SBT","1100","SGT","1101","JMP","1011","AJMP","1110","CMOV","1110","CJMP","1111","")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0" t="str" cm="1">
        <f t="array" ref="U90">IF(OR(O90="CJMP",O90="JMP",O90="SET"),IF(LEFT(P90,1)=":",DEC2BIN(_xlfn.XLOOKUP(P90,$B$6:$B$303,$A$6:$A$303),8),DEC2BIN(P90,8)),IF(O90="SET",DEC2BIN(P90,8),_xlfn.SWITCH(P90,"RA","0000","RB","0010","RC","0100","RD","0110","RE","1000","RF","1010","RG","1100","RH","1110","")))</f>
        <v>10001010</v>
      </c>
      <c r="V90" t="str" cm="1">
        <f t="array" ref="V90">IF(O90="","",IF(OR(O90="SET",O90="CJMP",O90="JMP"),"",IF(Q90="","0000",_xlfn.SWITCH(Q90,"RA","0000","RB","0010","RC","0100","RD","0110","RE","1000","RF","1010","RG","1100","RH","1110",""))))</f>
        <v/>
      </c>
      <c r="W90" t="str" cm="1">
        <f t="array" ref="W90">IF(OR(O90="JMP",O90="AJMP"),"1110",IF(R90="","",_xlfn.SWITCH(R90,"RA","0000","RB","0010","RC","0100","RD","0110","RE","1000","RF","1010","RG","1100","RH","1110")))</f>
        <v>1010</v>
      </c>
      <c r="X90" t="str">
        <f t="shared" si="20"/>
        <v>1011100010101010</v>
      </c>
      <c r="Y90" t="str">
        <f t="shared" si="22"/>
        <v>B8AA</v>
      </c>
    </row>
    <row r="91" spans="1:25" x14ac:dyDescent="0.2">
      <c r="A91">
        <f t="shared" si="19"/>
        <v>85</v>
      </c>
      <c r="D91" t="s">
        <v>99</v>
      </c>
      <c r="F91" t="s">
        <v>118</v>
      </c>
      <c r="G91" t="s">
        <v>11</v>
      </c>
      <c r="N91" t="str">
        <f t="shared" si="15"/>
        <v>SET 0 RF</v>
      </c>
      <c r="O91" t="str">
        <f t="shared" si="16"/>
        <v>SET</v>
      </c>
      <c r="P91" t="str">
        <f t="shared" si="17"/>
        <v>0</v>
      </c>
      <c r="Q91" t="str">
        <f t="shared" si="12"/>
        <v/>
      </c>
      <c r="R91" t="str">
        <f t="shared" si="13"/>
        <v>RF</v>
      </c>
      <c r="S91" s="3" t="str">
        <f t="shared" si="18"/>
        <v xml:space="preserve">     clear output</v>
      </c>
      <c r="T91" t="str" cm="1">
        <f t="array" ref="T91">_xlfn.SWITCH(O91,"COM","0000","SUB","0001","ADD","0010","DEC","0011","INC","0100","NOT","0101","AND","0110","ORR","0111","SLT","1000","SRT","1001","MOV","1010","SET","1011","SBT","1100","SGT","1101","JMP","1011","AJMP","1110","CMOV","1110","CJMP","1111","")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1" t="str" cm="1">
        <f t="array" ref="U91">IF(OR(O91="CJMP",O91="JMP",O91="SET"),IF(LEFT(P91,1)=":",DEC2BIN(_xlfn.XLOOKUP(P91,$B$6:$B$303,$A$6:$A$303),8),DEC2BIN(P91,8)),IF(O91="SET",DEC2BIN(P91,8),_xlfn.SWITCH(P91,"RA","0000","RB","0010","RC","0100","RD","0110","RE","1000","RF","1010","RG","1100","RH","1110","")))</f>
        <v>00000000</v>
      </c>
      <c r="V91" t="str" cm="1">
        <f t="array" ref="V91">IF(O91="","",IF(OR(O91="SET",O91="CJMP",O91="JMP"),"",IF(Q91="","0000",_xlfn.SWITCH(Q91,"RA","0000","RB","0010","RC","0100","RD","0110","RE","1000","RF","1010","RG","1100","RH","1110",""))))</f>
        <v/>
      </c>
      <c r="W91" t="str" cm="1">
        <f t="array" ref="W91">IF(OR(O91="JMP",O91="AJMP"),"1110",IF(R91="","",_xlfn.SWITCH(R91,"RA","0000","RB","0010","RC","0100","RD","0110","RE","1000","RF","1010","RG","1100","RH","1110")))</f>
        <v>1010</v>
      </c>
      <c r="X91" t="str">
        <f t="shared" si="20"/>
        <v>1011000000001010</v>
      </c>
      <c r="Y91" t="str">
        <f t="shared" si="22"/>
        <v>B00A</v>
      </c>
    </row>
    <row r="92" spans="1:25" x14ac:dyDescent="0.2">
      <c r="A92">
        <f t="shared" si="19"/>
        <v>86</v>
      </c>
      <c r="D92" t="s">
        <v>169</v>
      </c>
      <c r="F92" t="s">
        <v>108</v>
      </c>
      <c r="G92" t="s">
        <v>296</v>
      </c>
      <c r="N92" t="str">
        <f t="shared" si="15"/>
        <v>SET 2 RA</v>
      </c>
      <c r="O92" t="str">
        <f t="shared" si="16"/>
        <v>SET</v>
      </c>
      <c r="P92" t="str">
        <f t="shared" si="17"/>
        <v>2</v>
      </c>
      <c r="Q92" t="str">
        <f t="shared" si="12"/>
        <v/>
      </c>
      <c r="R92" t="str">
        <f t="shared" si="13"/>
        <v>RA</v>
      </c>
      <c r="S92" s="3" t="str">
        <f t="shared" si="18"/>
        <v xml:space="preserve">     set TRUE condition for AJMP</v>
      </c>
      <c r="T92" t="str" cm="1">
        <f t="array" ref="T92">_xlfn.SWITCH(O92,"COM","0000","SUB","0001","ADD","0010","DEC","0011","INC","0100","NOT","0101","AND","0110","ORR","0111","SLT","1000","SRT","1001","MOV","1010","SET","1011","SBT","1100","SGT","1101","JMP","1011","AJMP","1110","CMOV","1110","CJMP","1111","")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2" t="str" cm="1">
        <f t="array" ref="U92">IF(OR(O92="CJMP",O92="JMP",O92="SET"),IF(LEFT(P92,1)=":",DEC2BIN(_xlfn.XLOOKUP(P92,$B$6:$B$303,$A$6:$A$303),8),DEC2BIN(P92,8)),IF(O92="SET",DEC2BIN(P92,8),_xlfn.SWITCH(P92,"RA","0000","RB","0010","RC","0100","RD","0110","RE","1000","RF","1010","RG","1100","RH","1110","")))</f>
        <v>00000010</v>
      </c>
      <c r="V92" t="str" cm="1">
        <f t="array" ref="V92">IF(O92="","",IF(OR(O92="SET",O92="CJMP",O92="JMP"),"",IF(Q92="","0000",_xlfn.SWITCH(Q92,"RA","0000","RB","0010","RC","0100","RD","0110","RE","1000","RF","1010","RG","1100","RH","1110",""))))</f>
        <v/>
      </c>
      <c r="W92" t="str" cm="1">
        <f t="array" ref="W92">IF(OR(O92="JMP",O92="AJMP"),"1110",IF(R92="","",_xlfn.SWITCH(R92,"RA","0000","RB","0010","RC","0100","RD","0110","RE","1000","RF","1010","RG","1100","RH","1110")))</f>
        <v>0000</v>
      </c>
      <c r="X92" t="str">
        <f t="shared" si="20"/>
        <v>1011000000100000</v>
      </c>
      <c r="Y92" t="str">
        <f t="shared" si="22"/>
        <v>B020</v>
      </c>
    </row>
    <row r="93" spans="1:25" x14ac:dyDescent="0.2">
      <c r="A93">
        <f t="shared" si="19"/>
        <v>87</v>
      </c>
      <c r="D93" t="s">
        <v>170</v>
      </c>
      <c r="F93" t="s">
        <v>118</v>
      </c>
      <c r="G93" t="s">
        <v>71</v>
      </c>
      <c r="N93" t="str">
        <f t="shared" si="15"/>
        <v xml:space="preserve">AJMP RE RA </v>
      </c>
      <c r="O93" t="str">
        <f t="shared" si="16"/>
        <v>AJMP</v>
      </c>
      <c r="P93" t="str">
        <f t="shared" si="17"/>
        <v>RE</v>
      </c>
      <c r="Q93" t="str">
        <f t="shared" si="12"/>
        <v>RA</v>
      </c>
      <c r="R93" t="str">
        <f t="shared" si="13"/>
        <v/>
      </c>
      <c r="S93" s="3" t="str">
        <f t="shared" si="18"/>
        <v xml:space="preserve">     jump back to calling process</v>
      </c>
      <c r="T93" t="str" cm="1">
        <f t="array" ref="T93">_xlfn.SWITCH(O93,"COM","0000","SUB","0001","ADD","0010","DEC","0011","INC","0100","NOT","0101","AND","0110","ORR","0111","SLT","1000","SRT","1001","MOV","1010","SET","1011","SBT","1100","SGT","1101","JMP","1011","AJMP","1110","CMOV","1110","CJMP","1111","")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93" t="str" cm="1">
        <f t="array" ref="U93">IF(OR(O93="CJMP",O93="JMP",O93="SET"),IF(LEFT(P93,1)=":",DEC2BIN(_xlfn.XLOOKUP(P93,$B$6:$B$303,$A$6:$A$303),8),DEC2BIN(P93,8)),IF(O93="SET",DEC2BIN(P93,8),_xlfn.SWITCH(P93,"RA","0000","RB","0010","RC","0100","RD","0110","RE","1000","RF","1010","RG","1100","RH","1110","")))</f>
        <v>1000</v>
      </c>
      <c r="V93" t="str" cm="1">
        <f t="array" ref="V93">IF(O93="","",IF(OR(O93="SET",O93="CJMP",O93="JMP"),"",IF(Q93="","0000",_xlfn.SWITCH(Q93,"RA","0000","RB","0010","RC","0100","RD","0110","RE","1000","RF","1010","RG","1100","RH","1110",""))))</f>
        <v>0000</v>
      </c>
      <c r="W93" t="str" cm="1">
        <f t="array" ref="W93">IF(OR(O93="JMP",O93="AJMP"),"1110",IF(R93="","",_xlfn.SWITCH(R93,"RA","0000","RB","0010","RC","0100","RD","0110","RE","1000","RF","1010","RG","1100","RH","1110")))</f>
        <v>1110</v>
      </c>
      <c r="X93" t="str">
        <f t="shared" si="20"/>
        <v>1110100000001110</v>
      </c>
      <c r="Y93" t="str">
        <f t="shared" si="22"/>
        <v>E80E</v>
      </c>
    </row>
    <row r="94" spans="1:25" x14ac:dyDescent="0.2">
      <c r="A94">
        <f t="shared" si="19"/>
        <v>88</v>
      </c>
      <c r="B94" t="s">
        <v>83</v>
      </c>
      <c r="D94" t="s">
        <v>147</v>
      </c>
      <c r="F94" t="s">
        <v>159</v>
      </c>
      <c r="N94" t="str">
        <f t="shared" si="15"/>
        <v>MOV RC RB</v>
      </c>
      <c r="O94" t="str">
        <f t="shared" si="16"/>
        <v>MOV</v>
      </c>
      <c r="P94" t="str">
        <f t="shared" si="17"/>
        <v>RC</v>
      </c>
      <c r="Q94" t="str">
        <f t="shared" si="12"/>
        <v/>
      </c>
      <c r="R94" t="str">
        <f t="shared" si="13"/>
        <v>RB</v>
      </c>
      <c r="S94" s="3" t="str">
        <f t="shared" si="18"/>
        <v>; PRINT CONTENTS OF RC TO OUTPUT AND RETURN TO REGISTER RE</v>
      </c>
      <c r="T94" t="str" cm="1">
        <f t="array" ref="T94">_xlfn.SWITCH(O94,"COM","0000","SUB","0001","ADD","0010","DEC","0011","INC","0100","NOT","0101","AND","0110","ORR","0111","SLT","1000","SRT","1001","MOV","1010","SET","1011","SBT","1100","SGT","1101","JMP","1011","AJMP","1110","CMOV","1110","CJMP","1111","")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94" t="str" cm="1">
        <f t="array" ref="U94">IF(OR(O94="CJMP",O94="JMP",O94="SET"),IF(LEFT(P94,1)=":",DEC2BIN(_xlfn.XLOOKUP(P94,$B$6:$B$303,$A$6:$A$303),8),DEC2BIN(P94,8)),IF(O94="SET",DEC2BIN(P94,8),_xlfn.SWITCH(P94,"RA","0000","RB","0010","RC","0100","RD","0110","RE","1000","RF","1010","RG","1100","RH","1110","")))</f>
        <v>0100</v>
      </c>
      <c r="V94" t="str" cm="1">
        <f t="array" ref="V94">IF(O94="","",IF(OR(O94="SET",O94="CJMP",O94="JMP"),"",IF(Q94="","0000",_xlfn.SWITCH(Q94,"RA","0000","RB","0010","RC","0100","RD","0110","RE","1000","RF","1010","RG","1100","RH","1110",""))))</f>
        <v>0000</v>
      </c>
      <c r="W94" t="str" cm="1">
        <f t="array" ref="W94">IF(OR(O94="JMP",O94="AJMP"),"1110",IF(R94="","",_xlfn.SWITCH(R94,"RA","0000","RB","0010","RC","0100","RD","0110","RE","1000","RF","1010","RG","1100","RH","1110")))</f>
        <v>0010</v>
      </c>
      <c r="X94" t="str">
        <f t="shared" si="20"/>
        <v>1010010000000010</v>
      </c>
      <c r="Y94" t="str">
        <f t="shared" si="22"/>
        <v>A402</v>
      </c>
    </row>
    <row r="95" spans="1:25" x14ac:dyDescent="0.2">
      <c r="A95">
        <f t="shared" si="19"/>
        <v>89</v>
      </c>
      <c r="B95" t="s">
        <v>84</v>
      </c>
      <c r="C95" t="s">
        <v>128</v>
      </c>
      <c r="E95" t="s">
        <v>118</v>
      </c>
      <c r="N95" t="str">
        <f t="shared" si="15"/>
        <v>SET 10 RA</v>
      </c>
      <c r="O95" t="str">
        <f t="shared" si="16"/>
        <v>SET</v>
      </c>
      <c r="P95" t="str">
        <f t="shared" si="17"/>
        <v>10</v>
      </c>
      <c r="Q95" t="str">
        <f t="shared" si="12"/>
        <v/>
      </c>
      <c r="R95" t="str">
        <f t="shared" si="13"/>
        <v>RA</v>
      </c>
      <c r="S95" s="3" t="str">
        <f t="shared" si="18"/>
        <v xml:space="preserve">    </v>
      </c>
      <c r="T95" t="str" cm="1">
        <f t="array" ref="T95">_xlfn.SWITCH(O95,"COM","0000","SUB","0001","ADD","0010","DEC","0011","INC","0100","NOT","0101","AND","0110","ORR","0111","SLT","1000","SRT","1001","MOV","1010","SET","1011","SBT","1100","SGT","1101","JMP","1011","AJMP","1110","CMOV","1110","CJMP","1111","")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5" t="str" cm="1">
        <f t="array" ref="U95">IF(OR(O95="CJMP",O95="JMP",O95="SET"),IF(LEFT(P95,1)=":",DEC2BIN(_xlfn.XLOOKUP(P95,$B$6:$B$303,$A$6:$A$303),8),DEC2BIN(P95,8)),IF(O95="SET",DEC2BIN(P95,8),_xlfn.SWITCH(P95,"RA","0000","RB","0010","RC","0100","RD","0110","RE","1000","RF","1010","RG","1100","RH","1110","")))</f>
        <v>00001010</v>
      </c>
      <c r="V95" t="str" cm="1">
        <f t="array" ref="V95">IF(O95="","",IF(OR(O95="SET",O95="CJMP",O95="JMP"),"",IF(Q95="","0000",_xlfn.SWITCH(Q95,"RA","0000","RB","0010","RC","0100","RD","0110","RE","1000","RF","1010","RG","1100","RH","1110",""))))</f>
        <v/>
      </c>
      <c r="W95" t="str" cm="1">
        <f t="array" ref="W95">IF(OR(O95="JMP",O95="AJMP"),"1110",IF(R95="","",_xlfn.SWITCH(R95,"RA","0000","RB","0010","RC","0100","RD","0110","RE","1000","RF","1010","RG","1100","RH","1110")))</f>
        <v>0000</v>
      </c>
      <c r="X95" t="str">
        <f t="shared" si="20"/>
        <v>1011000010100000</v>
      </c>
      <c r="Y95" t="str">
        <f t="shared" si="22"/>
        <v>B0A0</v>
      </c>
    </row>
    <row r="96" spans="1:25" x14ac:dyDescent="0.2">
      <c r="A96">
        <f t="shared" si="19"/>
        <v>90</v>
      </c>
      <c r="D96" t="s">
        <v>162</v>
      </c>
      <c r="F96" t="s">
        <v>118</v>
      </c>
      <c r="G96" t="s">
        <v>73</v>
      </c>
      <c r="N96" t="str">
        <f t="shared" si="15"/>
        <v>COM RB RA RA</v>
      </c>
      <c r="O96" t="str">
        <f t="shared" si="16"/>
        <v>COM</v>
      </c>
      <c r="P96" t="str">
        <f t="shared" si="17"/>
        <v>RB</v>
      </c>
      <c r="Q96" t="str">
        <f t="shared" si="12"/>
        <v>RA</v>
      </c>
      <c r="R96" t="str">
        <f t="shared" si="13"/>
        <v>RA</v>
      </c>
      <c r="S96" s="3" t="str">
        <f t="shared" si="18"/>
        <v xml:space="preserve">     compare RB to RA</v>
      </c>
      <c r="T96" t="str" cm="1">
        <f t="array" ref="T96">_xlfn.SWITCH(O96,"COM","0000","SUB","0001","ADD","0010","DEC","0011","INC","0100","NOT","0101","AND","0110","ORR","0111","SLT","1000","SRT","1001","MOV","1010","SET","1011","SBT","1100","SGT","1101","JMP","1011","AJMP","1110","CMOV","1110","CJMP","1111","")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96" t="str" cm="1">
        <f t="array" ref="U96">IF(OR(O96="CJMP",O96="JMP",O96="SET"),IF(LEFT(P96,1)=":",DEC2BIN(_xlfn.XLOOKUP(P96,$B$6:$B$303,$A$6:$A$303),8),DEC2BIN(P96,8)),IF(O96="SET",DEC2BIN(P96,8),_xlfn.SWITCH(P96,"RA","0000","RB","0010","RC","0100","RD","0110","RE","1000","RF","1010","RG","1100","RH","1110","")))</f>
        <v>0010</v>
      </c>
      <c r="V96" t="str" cm="1">
        <f t="array" ref="V96">IF(O96="","",IF(OR(O96="SET",O96="CJMP",O96="JMP"),"",IF(Q96="","0000",_xlfn.SWITCH(Q96,"RA","0000","RB","0010","RC","0100","RD","0110","RE","1000","RF","1010","RG","1100","RH","1110",""))))</f>
        <v>0000</v>
      </c>
      <c r="W96" t="str" cm="1">
        <f t="array" ref="W96">IF(OR(O96="JMP",O96="AJMP"),"1110",IF(R96="","",_xlfn.SWITCH(R96,"RA","0000","RB","0010","RC","0100","RD","0110","RE","1000","RF","1010","RG","1100","RH","1110")))</f>
        <v>0000</v>
      </c>
      <c r="X96" t="str">
        <f t="shared" si="20"/>
        <v>0000001000000000</v>
      </c>
      <c r="Y96" t="str">
        <f t="shared" si="22"/>
        <v>0200</v>
      </c>
    </row>
    <row r="97" spans="1:25" x14ac:dyDescent="0.2">
      <c r="A97">
        <f t="shared" si="19"/>
        <v>91</v>
      </c>
      <c r="D97" t="s">
        <v>177</v>
      </c>
      <c r="F97" t="s">
        <v>118</v>
      </c>
      <c r="G97" t="s">
        <v>178</v>
      </c>
      <c r="N97" t="str">
        <f t="shared" si="15"/>
        <v>SLT RA RA</v>
      </c>
      <c r="O97" t="str">
        <f t="shared" si="16"/>
        <v>SLT</v>
      </c>
      <c r="P97" t="str">
        <f t="shared" si="17"/>
        <v>RA</v>
      </c>
      <c r="Q97" t="str">
        <f t="shared" si="12"/>
        <v/>
      </c>
      <c r="R97" t="str">
        <f t="shared" si="13"/>
        <v>RA</v>
      </c>
      <c r="S97" s="3" t="str">
        <f t="shared" si="18"/>
        <v xml:space="preserve">     shift RA to the left, converting less than to equality</v>
      </c>
      <c r="T97" t="str" cm="1">
        <f t="array" ref="T97">_xlfn.SWITCH(O97,"COM","0000","SUB","0001","ADD","0010","DEC","0011","INC","0100","NOT","0101","AND","0110","ORR","0111","SLT","1000","SRT","1001","MOV","1010","SET","1011","SBT","1100","SGT","1101","JMP","1011","AJMP","1110","CMOV","1110","CJMP","1111","")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97" t="str" cm="1">
        <f t="array" ref="U97">IF(OR(O97="CJMP",O97="JMP",O97="SET"),IF(LEFT(P97,1)=":",DEC2BIN(_xlfn.XLOOKUP(P97,$B$6:$B$303,$A$6:$A$303),8),DEC2BIN(P97,8)),IF(O97="SET",DEC2BIN(P97,8),_xlfn.SWITCH(P97,"RA","0000","RB","0010","RC","0100","RD","0110","RE","1000","RF","1010","RG","1100","RH","1110","")))</f>
        <v>0000</v>
      </c>
      <c r="V97" t="str" cm="1">
        <f t="array" ref="V97">IF(O97="","",IF(OR(O97="SET",O97="CJMP",O97="JMP"),"",IF(Q97="","0000",_xlfn.SWITCH(Q97,"RA","0000","RB","0010","RC","0100","RD","0110","RE","1000","RF","1010","RG","1100","RH","1110",""))))</f>
        <v>0000</v>
      </c>
      <c r="W97" t="str" cm="1">
        <f t="array" ref="W97">IF(OR(O97="JMP",O97="AJMP"),"1110",IF(R97="","",_xlfn.SWITCH(R97,"RA","0000","RB","0010","RC","0100","RD","0110","RE","1000","RF","1010","RG","1100","RH","1110")))</f>
        <v>0000</v>
      </c>
      <c r="X97" t="str">
        <f t="shared" si="20"/>
        <v>1000000000000000</v>
      </c>
      <c r="Y97" t="str">
        <f t="shared" si="22"/>
        <v>8000</v>
      </c>
    </row>
    <row r="98" spans="1:25" x14ac:dyDescent="0.2">
      <c r="A98">
        <f t="shared" si="19"/>
        <v>92</v>
      </c>
      <c r="D98" t="s">
        <v>166</v>
      </c>
      <c r="E98" t="s">
        <v>118</v>
      </c>
      <c r="F98" t="s">
        <v>201</v>
      </c>
      <c r="N98" t="str">
        <f t="shared" si="15"/>
        <v>CJMP :print_done RA</v>
      </c>
      <c r="O98" t="str">
        <f t="shared" si="16"/>
        <v>CJMP</v>
      </c>
      <c r="P98" t="str">
        <f t="shared" si="17"/>
        <v>:print_done</v>
      </c>
      <c r="Q98" t="str">
        <f t="shared" si="12"/>
        <v/>
      </c>
      <c r="R98" t="str">
        <f t="shared" si="13"/>
        <v>RA</v>
      </c>
      <c r="S98" s="3" t="str">
        <f t="shared" si="18"/>
        <v xml:space="preserve">    when less than move to done, printing remainder</v>
      </c>
      <c r="T98" t="str" cm="1">
        <f t="array" ref="T98">_xlfn.SWITCH(O98,"COM","0000","SUB","0001","ADD","0010","DEC","0011","INC","0100","NOT","0101","AND","0110","ORR","0111","SLT","1000","SRT","1001","MOV","1010","SET","1011","SBT","1100","SGT","1101","JMP","1011","AJMP","1110","CMOV","1110","CJMP","1111","")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98" t="str" cm="1">
        <f t="array" ref="U98">IF(OR(O98="CJMP",O98="JMP",O98="SET"),IF(LEFT(P98,1)=":",DEC2BIN(_xlfn.XLOOKUP(P98,$B$6:$B$303,$A$6:$A$303),8),DEC2BIN(P98,8)),IF(O98="SET",DEC2BIN(P98,8),_xlfn.SWITCH(P98,"RA","0000","RB","0010","RC","0100","RD","0110","RE","1000","RF","1010","RG","1100","RH","1110","")))</f>
        <v>01110110</v>
      </c>
      <c r="V98" t="str" cm="1">
        <f t="array" ref="V98">IF(O98="","",IF(OR(O98="SET",O98="CJMP",O98="JMP"),"",IF(Q98="","0000",_xlfn.SWITCH(Q98,"RA","0000","RB","0010","RC","0100","RD","0110","RE","1000","RF","1010","RG","1100","RH","1110",""))))</f>
        <v/>
      </c>
      <c r="W98" t="str" cm="1">
        <f t="array" ref="W98">IF(OR(O98="JMP",O98="AJMP"),"1110",IF(R98="","",_xlfn.SWITCH(R98,"RA","0000","RB","0010","RC","0100","RD","0110","RE","1000","RF","1010","RG","1100","RH","1110")))</f>
        <v>0000</v>
      </c>
      <c r="X98" t="str">
        <f t="shared" si="20"/>
        <v>1111011101100000</v>
      </c>
      <c r="Y98" t="str">
        <f t="shared" si="22"/>
        <v>F760</v>
      </c>
    </row>
    <row r="99" spans="1:25" x14ac:dyDescent="0.2">
      <c r="A99">
        <f t="shared" si="19"/>
        <v>93</v>
      </c>
      <c r="D99" t="s">
        <v>107</v>
      </c>
      <c r="F99" t="s">
        <v>118</v>
      </c>
      <c r="G99" t="s">
        <v>79</v>
      </c>
      <c r="N99" t="str">
        <f t="shared" si="15"/>
        <v>SET 0 RC</v>
      </c>
      <c r="O99" t="str">
        <f t="shared" si="16"/>
        <v>SET</v>
      </c>
      <c r="P99" t="str">
        <f t="shared" si="17"/>
        <v>0</v>
      </c>
      <c r="Q99" t="str">
        <f t="shared" si="12"/>
        <v/>
      </c>
      <c r="R99" t="str">
        <f t="shared" si="13"/>
        <v>RC</v>
      </c>
      <c r="S99" s="3" t="str">
        <f t="shared" si="18"/>
        <v xml:space="preserve">     we are not less than so we need division</v>
      </c>
      <c r="T99" t="str" cm="1">
        <f t="array" ref="T99">_xlfn.SWITCH(O99,"COM","0000","SUB","0001","ADD","0010","DEC","0011","INC","0100","NOT","0101","AND","0110","ORR","0111","SLT","1000","SRT","1001","MOV","1010","SET","1011","SBT","1100","SGT","1101","JMP","1011","AJMP","1110","CMOV","1110","CJMP","1111","")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9" t="str" cm="1">
        <f t="array" ref="U99">IF(OR(O99="CJMP",O99="JMP",O99="SET"),IF(LEFT(P99,1)=":",DEC2BIN(_xlfn.XLOOKUP(P99,$B$6:$B$303,$A$6:$A$303),8),DEC2BIN(P99,8)),IF(O99="SET",DEC2BIN(P99,8),_xlfn.SWITCH(P99,"RA","0000","RB","0010","RC","0100","RD","0110","RE","1000","RF","1010","RG","1100","RH","1110","")))</f>
        <v>00000000</v>
      </c>
      <c r="V99" t="str" cm="1">
        <f t="array" ref="V99">IF(O99="","",IF(OR(O99="SET",O99="CJMP",O99="JMP"),"",IF(Q99="","0000",_xlfn.SWITCH(Q99,"RA","0000","RB","0010","RC","0100","RD","0110","RE","1000","RF","1010","RG","1100","RH","1110",""))))</f>
        <v/>
      </c>
      <c r="W99" t="str" cm="1">
        <f t="array" ref="W99">IF(OR(O99="JMP",O99="AJMP"),"1110",IF(R99="","",_xlfn.SWITCH(R99,"RA","0000","RB","0010","RC","0100","RD","0110","RE","1000","RF","1010","RG","1100","RH","1110")))</f>
        <v>0100</v>
      </c>
      <c r="X99" t="str">
        <f t="shared" si="20"/>
        <v>1011000000000100</v>
      </c>
      <c r="Y99" t="str">
        <f t="shared" si="22"/>
        <v>B004</v>
      </c>
    </row>
    <row r="100" spans="1:25" x14ac:dyDescent="0.2">
      <c r="A100">
        <f t="shared" si="19"/>
        <v>94</v>
      </c>
      <c r="B100" t="s">
        <v>93</v>
      </c>
      <c r="C100" t="s">
        <v>161</v>
      </c>
      <c r="E100" t="s">
        <v>118</v>
      </c>
      <c r="N100" t="str">
        <f t="shared" si="15"/>
        <v>SET 100 RA</v>
      </c>
      <c r="O100" t="str">
        <f t="shared" si="16"/>
        <v>SET</v>
      </c>
      <c r="P100" t="str">
        <f t="shared" si="17"/>
        <v>100</v>
      </c>
      <c r="Q100" t="str">
        <f t="shared" si="12"/>
        <v/>
      </c>
      <c r="R100" t="str">
        <f t="shared" si="13"/>
        <v>RA</v>
      </c>
      <c r="S100" s="3" t="str">
        <f t="shared" si="18"/>
        <v xml:space="preserve">    </v>
      </c>
      <c r="T100" t="str" cm="1">
        <f t="array" ref="T100">_xlfn.SWITCH(O100,"COM","0000","SUB","0001","ADD","0010","DEC","0011","INC","0100","NOT","0101","AND","0110","ORR","0111","SLT","1000","SRT","1001","MOV","1010","SET","1011","SBT","1100","SGT","1101","JMP","1011","AJMP","1110","CMOV","1110","CJMP","1111","")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0" t="str" cm="1">
        <f t="array" ref="U100">IF(OR(O100="CJMP",O100="JMP",O100="SET"),IF(LEFT(P100,1)=":",DEC2BIN(_xlfn.XLOOKUP(P100,$B$6:$B$303,$A$6:$A$303),8),DEC2BIN(P100,8)),IF(O100="SET",DEC2BIN(P100,8),_xlfn.SWITCH(P100,"RA","0000","RB","0010","RC","0100","RD","0110","RE","1000","RF","1010","RG","1100","RH","1110","")))</f>
        <v>01100100</v>
      </c>
      <c r="V100" t="str" cm="1">
        <f t="array" ref="V100">IF(O100="","",IF(OR(O100="SET",O100="CJMP",O100="JMP"),"",IF(Q100="","0000",_xlfn.SWITCH(Q100,"RA","0000","RB","0010","RC","0100","RD","0110","RE","1000","RF","1010","RG","1100","RH","1110",""))))</f>
        <v/>
      </c>
      <c r="W100" t="str" cm="1">
        <f t="array" ref="W100">IF(OR(O100="JMP",O100="AJMP"),"1110",IF(R100="","",_xlfn.SWITCH(R100,"RA","0000","RB","0010","RC","0100","RD","0110","RE","1000","RF","1010","RG","1100","RH","1110")))</f>
        <v>0000</v>
      </c>
      <c r="X100" t="str">
        <f t="shared" si="20"/>
        <v>1011011001000000</v>
      </c>
      <c r="Y100" t="str">
        <f t="shared" si="22"/>
        <v>B640</v>
      </c>
    </row>
    <row r="101" spans="1:25" x14ac:dyDescent="0.2">
      <c r="A101">
        <f t="shared" si="19"/>
        <v>95</v>
      </c>
      <c r="D101" t="s">
        <v>162</v>
      </c>
      <c r="F101" t="s">
        <v>118</v>
      </c>
      <c r="G101" t="s">
        <v>73</v>
      </c>
      <c r="N101" t="str">
        <f t="shared" si="15"/>
        <v>COM RB RA RA</v>
      </c>
      <c r="O101" t="str">
        <f t="shared" si="16"/>
        <v>COM</v>
      </c>
      <c r="P101" t="str">
        <f t="shared" si="17"/>
        <v>RB</v>
      </c>
      <c r="Q101" t="str">
        <f t="shared" si="12"/>
        <v>RA</v>
      </c>
      <c r="R101" t="str">
        <f t="shared" si="13"/>
        <v>RA</v>
      </c>
      <c r="S101" s="3" t="str">
        <f t="shared" si="18"/>
        <v xml:space="preserve">     compare RB to RA</v>
      </c>
      <c r="T101" t="str" cm="1">
        <f t="array" ref="T101">_xlfn.SWITCH(O101,"COM","0000","SUB","0001","ADD","0010","DEC","0011","INC","0100","NOT","0101","AND","0110","ORR","0111","SLT","1000","SRT","1001","MOV","1010","SET","1011","SBT","1100","SGT","1101","JMP","1011","AJMP","1110","CMOV","1110","CJMP","1111","")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01" t="str" cm="1">
        <f t="array" ref="U101">IF(OR(O101="CJMP",O101="JMP",O101="SET"),IF(LEFT(P101,1)=":",DEC2BIN(_xlfn.XLOOKUP(P101,$B$6:$B$303,$A$6:$A$303),8),DEC2BIN(P101,8)),IF(O101="SET",DEC2BIN(P101,8),_xlfn.SWITCH(P101,"RA","0000","RB","0010","RC","0100","RD","0110","RE","1000","RF","1010","RG","1100","RH","1110","")))</f>
        <v>0010</v>
      </c>
      <c r="V101" t="str" cm="1">
        <f t="array" ref="V101">IF(O101="","",IF(OR(O101="SET",O101="CJMP",O101="JMP"),"",IF(Q101="","0000",_xlfn.SWITCH(Q101,"RA","0000","RB","0010","RC","0100","RD","0110","RE","1000","RF","1010","RG","1100","RH","1110",""))))</f>
        <v>0000</v>
      </c>
      <c r="W101" t="str" cm="1">
        <f t="array" ref="W101">IF(OR(O101="JMP",O101="AJMP"),"1110",IF(R101="","",_xlfn.SWITCH(R101,"RA","0000","RB","0010","RC","0100","RD","0110","RE","1000","RF","1010","RG","1100","RH","1110")))</f>
        <v>0000</v>
      </c>
      <c r="X101" t="str">
        <f t="shared" si="20"/>
        <v>0000001000000000</v>
      </c>
      <c r="Y101" t="str">
        <f t="shared" si="22"/>
        <v>0200</v>
      </c>
    </row>
    <row r="102" spans="1:25" x14ac:dyDescent="0.2">
      <c r="A102">
        <f t="shared" si="19"/>
        <v>96</v>
      </c>
      <c r="D102" t="s">
        <v>177</v>
      </c>
      <c r="F102" t="s">
        <v>118</v>
      </c>
      <c r="G102" t="s">
        <v>178</v>
      </c>
      <c r="N102" t="str">
        <f t="shared" si="15"/>
        <v>SLT RA RA</v>
      </c>
      <c r="O102" t="str">
        <f t="shared" si="16"/>
        <v>SLT</v>
      </c>
      <c r="P102" t="str">
        <f t="shared" si="17"/>
        <v>RA</v>
      </c>
      <c r="Q102" t="str">
        <f t="shared" si="12"/>
        <v/>
      </c>
      <c r="R102" t="str">
        <f t="shared" si="13"/>
        <v>RA</v>
      </c>
      <c r="S102" s="3" t="str">
        <f t="shared" si="18"/>
        <v xml:space="preserve">     shift RA to the left, converting less than to equality</v>
      </c>
      <c r="T102" t="str" cm="1">
        <f t="array" ref="T102">_xlfn.SWITCH(O102,"COM","0000","SUB","0001","ADD","0010","DEC","0011","INC","0100","NOT","0101","AND","0110","ORR","0111","SLT","1000","SRT","1001","MOV","1010","SET","1011","SBT","1100","SGT","1101","JMP","1011","AJMP","1110","CMOV","1110","CJMP","1111","")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2" t="str" cm="1">
        <f t="array" ref="U102">IF(OR(O102="CJMP",O102="JMP",O102="SET"),IF(LEFT(P102,1)=":",DEC2BIN(_xlfn.XLOOKUP(P102,$B$6:$B$303,$A$6:$A$303),8),DEC2BIN(P102,8)),IF(O102="SET",DEC2BIN(P102,8),_xlfn.SWITCH(P102,"RA","0000","RB","0010","RC","0100","RD","0110","RE","1000","RF","1010","RG","1100","RH","1110","")))</f>
        <v>0000</v>
      </c>
      <c r="V102" t="str" cm="1">
        <f t="array" ref="V102">IF(O102="","",IF(OR(O102="SET",O102="CJMP",O102="JMP"),"",IF(Q102="","0000",_xlfn.SWITCH(Q102,"RA","0000","RB","0010","RC","0100","RD","0110","RE","1000","RF","1010","RG","1100","RH","1110",""))))</f>
        <v>0000</v>
      </c>
      <c r="W102" t="str" cm="1">
        <f t="array" ref="W102">IF(OR(O102="JMP",O102="AJMP"),"1110",IF(R102="","",_xlfn.SWITCH(R102,"RA","0000","RB","0010","RC","0100","RD","0110","RE","1000","RF","1010","RG","1100","RH","1110")))</f>
        <v>0000</v>
      </c>
      <c r="X102" t="str">
        <f t="shared" si="20"/>
        <v>1000000000000000</v>
      </c>
      <c r="Y102" t="str">
        <f t="shared" si="22"/>
        <v>8000</v>
      </c>
    </row>
    <row r="103" spans="1:25" x14ac:dyDescent="0.2">
      <c r="A103">
        <f t="shared" ref="A103:A134" si="23">A102+1</f>
        <v>97</v>
      </c>
      <c r="D103" t="s">
        <v>180</v>
      </c>
      <c r="E103" t="s">
        <v>118</v>
      </c>
      <c r="F103" t="s">
        <v>94</v>
      </c>
      <c r="N103" t="str">
        <f t="shared" si="15"/>
        <v>CJMP :print_div RA</v>
      </c>
      <c r="O103" t="str">
        <f t="shared" si="16"/>
        <v>CJMP</v>
      </c>
      <c r="P103" t="str">
        <f t="shared" si="17"/>
        <v>:print_div</v>
      </c>
      <c r="Q103" t="str">
        <f t="shared" si="12"/>
        <v/>
      </c>
      <c r="R103" t="str">
        <f t="shared" si="13"/>
        <v>RA</v>
      </c>
      <c r="S103" s="3" t="str">
        <f t="shared" si="18"/>
        <v xml:space="preserve">    move to division by 10</v>
      </c>
      <c r="T103" t="str" cm="1">
        <f t="array" ref="T103">_xlfn.SWITCH(O103,"COM","0000","SUB","0001","ADD","0010","DEC","0011","INC","0100","NOT","0101","AND","0110","ORR","0111","SLT","1000","SRT","1001","MOV","1010","SET","1011","SBT","1100","SGT","1101","JMP","1011","AJMP","1110","CMOV","1110","CJMP","1111","")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03" t="str" cm="1">
        <f t="array" ref="U103">IF(OR(O103="CJMP",O103="JMP",O103="SET"),IF(LEFT(P103,1)=":",DEC2BIN(_xlfn.XLOOKUP(P103,$B$6:$B$303,$A$6:$A$303),8),DEC2BIN(P103,8)),IF(O103="SET",DEC2BIN(P103,8),_xlfn.SWITCH(P103,"RA","0000","RB","0010","RC","0100","RD","0110","RE","1000","RF","1010","RG","1100","RH","1110","")))</f>
        <v>01101010</v>
      </c>
      <c r="V103" t="str" cm="1">
        <f t="array" ref="V103">IF(O103="","",IF(OR(O103="SET",O103="CJMP",O103="JMP"),"",IF(Q103="","0000",_xlfn.SWITCH(Q103,"RA","0000","RB","0010","RC","0100","RD","0110","RE","1000","RF","1010","RG","1100","RH","1110",""))))</f>
        <v/>
      </c>
      <c r="W103" t="str" cm="1">
        <f t="array" ref="W103">IF(OR(O103="JMP",O103="AJMP"),"1110",IF(R103="","",_xlfn.SWITCH(R103,"RA","0000","RB","0010","RC","0100","RD","0110","RE","1000","RF","1010","RG","1100","RH","1110")))</f>
        <v>0000</v>
      </c>
      <c r="X103" t="str">
        <f t="shared" si="20"/>
        <v>1111011010100000</v>
      </c>
      <c r="Y103" t="str">
        <f t="shared" ref="Y103:Y118" si="24">_xlfn.CONCAT(BIN2HEX(LEFT(X103,8),2),BIN2HEX(RIGHT(X103,8),2))</f>
        <v>F6A0</v>
      </c>
    </row>
    <row r="104" spans="1:25" x14ac:dyDescent="0.2">
      <c r="A104">
        <f t="shared" si="23"/>
        <v>98</v>
      </c>
      <c r="B104" t="s">
        <v>92</v>
      </c>
      <c r="C104" t="s">
        <v>161</v>
      </c>
      <c r="E104" t="s">
        <v>118</v>
      </c>
      <c r="F104" t="s">
        <v>80</v>
      </c>
      <c r="N104" t="str">
        <f t="shared" si="15"/>
        <v>SET 100 RA</v>
      </c>
      <c r="O104" t="str">
        <f t="shared" si="16"/>
        <v>SET</v>
      </c>
      <c r="P104" t="str">
        <f t="shared" si="17"/>
        <v>100</v>
      </c>
      <c r="Q104" t="str">
        <f t="shared" si="12"/>
        <v/>
      </c>
      <c r="R104" t="str">
        <f t="shared" si="13"/>
        <v>RA</v>
      </c>
      <c r="S104" s="3" t="str">
        <f t="shared" si="18"/>
        <v xml:space="preserve">    reset our divisor</v>
      </c>
      <c r="T104" t="str" cm="1">
        <f t="array" ref="T104">_xlfn.SWITCH(O104,"COM","0000","SUB","0001","ADD","0010","DEC","0011","INC","0100","NOT","0101","AND","0110","ORR","0111","SLT","1000","SRT","1001","MOV","1010","SET","1011","SBT","1100","SGT","1101","JMP","1011","AJMP","1110","CMOV","1110","CJMP","1111","")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4" t="str" cm="1">
        <f t="array" ref="U104">IF(OR(O104="CJMP",O104="JMP",O104="SET"),IF(LEFT(P104,1)=":",DEC2BIN(_xlfn.XLOOKUP(P104,$B$6:$B$303,$A$6:$A$303),8),DEC2BIN(P104,8)),IF(O104="SET",DEC2BIN(P104,8),_xlfn.SWITCH(P104,"RA","0000","RB","0010","RC","0100","RD","0110","RE","1000","RF","1010","RG","1100","RH","1110","")))</f>
        <v>01100100</v>
      </c>
      <c r="V104" t="str" cm="1">
        <f t="array" ref="V104">IF(O104="","",IF(OR(O104="SET",O104="CJMP",O104="JMP"),"",IF(Q104="","0000",_xlfn.SWITCH(Q104,"RA","0000","RB","0010","RC","0100","RD","0110","RE","1000","RF","1010","RG","1100","RH","1110",""))))</f>
        <v/>
      </c>
      <c r="W104" t="str" cm="1">
        <f t="array" ref="W104">IF(OR(O104="JMP",O104="AJMP"),"1110",IF(R104="","",_xlfn.SWITCH(R104,"RA","0000","RB","0010","RC","0100","RD","0110","RE","1000","RF","1010","RG","1100","RH","1110")))</f>
        <v>0000</v>
      </c>
      <c r="X104" t="str">
        <f t="shared" si="20"/>
        <v>1011011001000000</v>
      </c>
      <c r="Y104" t="str">
        <f t="shared" si="24"/>
        <v>B640</v>
      </c>
    </row>
    <row r="105" spans="1:25" x14ac:dyDescent="0.2">
      <c r="A105">
        <f t="shared" si="23"/>
        <v>99</v>
      </c>
      <c r="D105" t="s">
        <v>162</v>
      </c>
      <c r="F105" t="s">
        <v>118</v>
      </c>
      <c r="G105" t="s">
        <v>73</v>
      </c>
      <c r="N105" t="str">
        <f t="shared" si="15"/>
        <v>COM RB RA RA</v>
      </c>
      <c r="O105" t="str">
        <f t="shared" si="16"/>
        <v>COM</v>
      </c>
      <c r="P105" t="str">
        <f t="shared" si="17"/>
        <v>RB</v>
      </c>
      <c r="Q105" t="str">
        <f t="shared" si="12"/>
        <v>RA</v>
      </c>
      <c r="R105" t="str">
        <f t="shared" si="13"/>
        <v>RA</v>
      </c>
      <c r="S105" s="3" t="str">
        <f t="shared" si="18"/>
        <v xml:space="preserve">     compare RB to RA</v>
      </c>
      <c r="T105" t="str" cm="1">
        <f t="array" ref="T105">_xlfn.SWITCH(O105,"COM","0000","SUB","0001","ADD","0010","DEC","0011","INC","0100","NOT","0101","AND","0110","ORR","0111","SLT","1000","SRT","1001","MOV","1010","SET","1011","SBT","1100","SGT","1101","JMP","1011","AJMP","1110","CMOV","1110","CJMP","1111","")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05" t="str" cm="1">
        <f t="array" ref="U105">IF(OR(O105="CJMP",O105="JMP",O105="SET"),IF(LEFT(P105,1)=":",DEC2BIN(_xlfn.XLOOKUP(P105,$B$6:$B$303,$A$6:$A$303),8),DEC2BIN(P105,8)),IF(O105="SET",DEC2BIN(P105,8),_xlfn.SWITCH(P105,"RA","0000","RB","0010","RC","0100","RD","0110","RE","1000","RF","1010","RG","1100","RH","1110","")))</f>
        <v>0010</v>
      </c>
      <c r="V105" t="str" cm="1">
        <f t="array" ref="V105">IF(O105="","",IF(OR(O105="SET",O105="CJMP",O105="JMP"),"",IF(Q105="","0000",_xlfn.SWITCH(Q105,"RA","0000","RB","0010","RC","0100","RD","0110","RE","1000","RF","1010","RG","1100","RH","1110",""))))</f>
        <v>0000</v>
      </c>
      <c r="W105" t="str" cm="1">
        <f t="array" ref="W105">IF(OR(O105="JMP",O105="AJMP"),"1110",IF(R105="","",_xlfn.SWITCH(R105,"RA","0000","RB","0010","RC","0100","RD","0110","RE","1000","RF","1010","RG","1100","RH","1110")))</f>
        <v>0000</v>
      </c>
      <c r="X105" t="str">
        <f t="shared" si="20"/>
        <v>0000001000000000</v>
      </c>
      <c r="Y105" t="str">
        <f t="shared" si="24"/>
        <v>0200</v>
      </c>
    </row>
    <row r="106" spans="1:25" x14ac:dyDescent="0.2">
      <c r="A106">
        <f t="shared" si="23"/>
        <v>100</v>
      </c>
      <c r="D106" t="s">
        <v>177</v>
      </c>
      <c r="F106" t="s">
        <v>118</v>
      </c>
      <c r="G106" t="s">
        <v>178</v>
      </c>
      <c r="N106" t="str">
        <f t="shared" si="15"/>
        <v>SLT RA RA</v>
      </c>
      <c r="O106" t="str">
        <f t="shared" si="16"/>
        <v>SLT</v>
      </c>
      <c r="P106" t="str">
        <f t="shared" si="17"/>
        <v>RA</v>
      </c>
      <c r="Q106" t="str">
        <f t="shared" si="12"/>
        <v/>
      </c>
      <c r="R106" t="str">
        <f t="shared" si="13"/>
        <v>RA</v>
      </c>
      <c r="S106" s="3" t="str">
        <f t="shared" si="18"/>
        <v xml:space="preserve">     shift RA to the left, converting less than to equality</v>
      </c>
      <c r="T106" t="str" cm="1">
        <f t="array" ref="T106">_xlfn.SWITCH(O106,"COM","0000","SUB","0001","ADD","0010","DEC","0011","INC","0100","NOT","0101","AND","0110","ORR","0111","SLT","1000","SRT","1001","MOV","1010","SET","1011","SBT","1100","SGT","1101","JMP","1011","AJMP","1110","CMOV","1110","CJMP","1111","")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6" t="str" cm="1">
        <f t="array" ref="U106">IF(OR(O106="CJMP",O106="JMP",O106="SET"),IF(LEFT(P106,1)=":",DEC2BIN(_xlfn.XLOOKUP(P106,$B$6:$B$303,$A$6:$A$303),8),DEC2BIN(P106,8)),IF(O106="SET",DEC2BIN(P106,8),_xlfn.SWITCH(P106,"RA","0000","RB","0010","RC","0100","RD","0110","RE","1000","RF","1010","RG","1100","RH","1110","")))</f>
        <v>0000</v>
      </c>
      <c r="V106" t="str" cm="1">
        <f t="array" ref="V106">IF(O106="","",IF(OR(O106="SET",O106="CJMP",O106="JMP"),"",IF(Q106="","0000",_xlfn.SWITCH(Q106,"RA","0000","RB","0010","RC","0100","RD","0110","RE","1000","RF","1010","RG","1100","RH","1110",""))))</f>
        <v>0000</v>
      </c>
      <c r="W106" t="str" cm="1">
        <f t="array" ref="W106">IF(OR(O106="JMP",O106="AJMP"),"1110",IF(R106="","",_xlfn.SWITCH(R106,"RA","0000","RB","0010","RC","0100","RD","0110","RE","1000","RF","1010","RG","1100","RH","1110")))</f>
        <v>0000</v>
      </c>
      <c r="X106" t="str">
        <f t="shared" si="20"/>
        <v>1000000000000000</v>
      </c>
      <c r="Y106" t="str">
        <f t="shared" si="24"/>
        <v>8000</v>
      </c>
    </row>
    <row r="107" spans="1:25" x14ac:dyDescent="0.2">
      <c r="A107">
        <f t="shared" si="23"/>
        <v>101</v>
      </c>
      <c r="D107" t="s">
        <v>179</v>
      </c>
      <c r="E107" t="s">
        <v>118</v>
      </c>
      <c r="N107" t="str">
        <f t="shared" si="15"/>
        <v>CJMP :print_next RA</v>
      </c>
      <c r="O107" t="str">
        <f t="shared" si="16"/>
        <v>CJMP</v>
      </c>
      <c r="P107" t="str">
        <f t="shared" si="17"/>
        <v>:print_next</v>
      </c>
      <c r="Q107" t="str">
        <f t="shared" si="12"/>
        <v/>
      </c>
      <c r="R107" t="str">
        <f t="shared" si="13"/>
        <v>RA</v>
      </c>
      <c r="S107" s="3" t="str">
        <f t="shared" si="18"/>
        <v xml:space="preserve">    </v>
      </c>
      <c r="T107" t="str" cm="1">
        <f t="array" ref="T107">_xlfn.SWITCH(O107,"COM","0000","SUB","0001","ADD","0010","DEC","0011","INC","0100","NOT","0101","AND","0110","ORR","0111","SLT","1000","SRT","1001","MOV","1010","SET","1011","SBT","1100","SGT","1101","JMP","1011","AJMP","1110","CMOV","1110","CJMP","1111","")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07" t="str" cm="1">
        <f t="array" ref="U107">IF(OR(O107="CJMP",O107="JMP",O107="SET"),IF(LEFT(P107,1)=":",DEC2BIN(_xlfn.XLOOKUP(P107,$B$6:$B$303,$A$6:$A$303),8),DEC2BIN(P107,8)),IF(O107="SET",DEC2BIN(P107,8),_xlfn.SWITCH(P107,"RA","0000","RB","0010","RC","0100","RD","0110","RE","1000","RF","1010","RG","1100","RH","1110","")))</f>
        <v>01110010</v>
      </c>
      <c r="V107" t="str" cm="1">
        <f t="array" ref="V107">IF(O107="","",IF(OR(O107="SET",O107="CJMP",O107="JMP"),"",IF(Q107="","0000",_xlfn.SWITCH(Q107,"RA","0000","RB","0010","RC","0100","RD","0110","RE","1000","RF","1010","RG","1100","RH","1110",""))))</f>
        <v/>
      </c>
      <c r="W107" t="str" cm="1">
        <f t="array" ref="W107">IF(OR(O107="JMP",O107="AJMP"),"1110",IF(R107="","",_xlfn.SWITCH(R107,"RA","0000","RB","0010","RC","0100","RD","0110","RE","1000","RF","1010","RG","1100","RH","1110")))</f>
        <v>0000</v>
      </c>
      <c r="X107" t="str">
        <f t="shared" si="20"/>
        <v>1111011100100000</v>
      </c>
      <c r="Y107" t="str">
        <f t="shared" si="24"/>
        <v>F720</v>
      </c>
    </row>
    <row r="108" spans="1:25" x14ac:dyDescent="0.2">
      <c r="A108">
        <f t="shared" si="23"/>
        <v>102</v>
      </c>
      <c r="D108" t="s">
        <v>161</v>
      </c>
      <c r="F108" t="s">
        <v>118</v>
      </c>
      <c r="G108" t="s">
        <v>82</v>
      </c>
      <c r="N108" t="str">
        <f t="shared" si="15"/>
        <v>SET 100 RA</v>
      </c>
      <c r="O108" t="str">
        <f t="shared" si="16"/>
        <v>SET</v>
      </c>
      <c r="P108" t="str">
        <f t="shared" si="17"/>
        <v>100</v>
      </c>
      <c r="Q108" t="str">
        <f t="shared" si="12"/>
        <v/>
      </c>
      <c r="R108" t="str">
        <f t="shared" si="13"/>
        <v>RA</v>
      </c>
      <c r="S108" s="3" t="str">
        <f t="shared" si="18"/>
        <v xml:space="preserve">     reset divisor to 10 again</v>
      </c>
      <c r="T108" t="str" cm="1">
        <f t="array" ref="T108">_xlfn.SWITCH(O108,"COM","0000","SUB","0001","ADD","0010","DEC","0011","INC","0100","NOT","0101","AND","0110","ORR","0111","SLT","1000","SRT","1001","MOV","1010","SET","1011","SBT","1100","SGT","1101","JMP","1011","AJMP","1110","CMOV","1110","CJMP","1111","")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8" t="str" cm="1">
        <f t="array" ref="U108">IF(OR(O108="CJMP",O108="JMP",O108="SET"),IF(LEFT(P108,1)=":",DEC2BIN(_xlfn.XLOOKUP(P108,$B$6:$B$303,$A$6:$A$303),8),DEC2BIN(P108,8)),IF(O108="SET",DEC2BIN(P108,8),_xlfn.SWITCH(P108,"RA","0000","RB","0010","RC","0100","RD","0110","RE","1000","RF","1010","RG","1100","RH","1110","")))</f>
        <v>01100100</v>
      </c>
      <c r="V108" t="str" cm="1">
        <f t="array" ref="V108">IF(O108="","",IF(OR(O108="SET",O108="CJMP",O108="JMP"),"",IF(Q108="","0000",_xlfn.SWITCH(Q108,"RA","0000","RB","0010","RC","0100","RD","0110","RE","1000","RF","1010","RG","1100","RH","1110",""))))</f>
        <v/>
      </c>
      <c r="W108" t="str" cm="1">
        <f t="array" ref="W108">IF(OR(O108="JMP",O108="AJMP"),"1110",IF(R108="","",_xlfn.SWITCH(R108,"RA","0000","RB","0010","RC","0100","RD","0110","RE","1000","RF","1010","RG","1100","RH","1110")))</f>
        <v>0000</v>
      </c>
      <c r="X108" t="str">
        <f t="shared" si="20"/>
        <v>1011011001000000</v>
      </c>
      <c r="Y108" t="str">
        <f t="shared" si="24"/>
        <v>B640</v>
      </c>
    </row>
    <row r="109" spans="1:25" x14ac:dyDescent="0.2">
      <c r="A109">
        <f t="shared" si="23"/>
        <v>103</v>
      </c>
      <c r="D109" t="s">
        <v>163</v>
      </c>
      <c r="F109" t="s">
        <v>118</v>
      </c>
      <c r="G109" t="s">
        <v>95</v>
      </c>
      <c r="N109" t="str">
        <f t="shared" si="15"/>
        <v>SUB RB RA RB</v>
      </c>
      <c r="O109" t="str">
        <f t="shared" si="16"/>
        <v>SUB</v>
      </c>
      <c r="P109" t="str">
        <f t="shared" si="17"/>
        <v>RB</v>
      </c>
      <c r="Q109" t="str">
        <f t="shared" si="12"/>
        <v>RA</v>
      </c>
      <c r="R109" t="str">
        <f t="shared" si="13"/>
        <v>RB</v>
      </c>
      <c r="S109" s="3" t="str">
        <f t="shared" si="18"/>
        <v xml:space="preserve">     subtract 100 from RB and write back to RB</v>
      </c>
      <c r="T109" t="str" cm="1">
        <f t="array" ref="T109">_xlfn.SWITCH(O109,"COM","0000","SUB","0001","ADD","0010","DEC","0011","INC","0100","NOT","0101","AND","0110","ORR","0111","SLT","1000","SRT","1001","MOV","1010","SET","1011","SBT","1100","SGT","1101","JMP","1011","AJMP","1110","CMOV","1110","CJMP","1111","")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09" t="str" cm="1">
        <f t="array" ref="U109">IF(OR(O109="CJMP",O109="JMP",O109="SET"),IF(LEFT(P109,1)=":",DEC2BIN(_xlfn.XLOOKUP(P109,$B$6:$B$303,$A$6:$A$303),8),DEC2BIN(P109,8)),IF(O109="SET",DEC2BIN(P109,8),_xlfn.SWITCH(P109,"RA","0000","RB","0010","RC","0100","RD","0110","RE","1000","RF","1010","RG","1100","RH","1110","")))</f>
        <v>0010</v>
      </c>
      <c r="V109" t="str" cm="1">
        <f t="array" ref="V109">IF(O109="","",IF(OR(O109="SET",O109="CJMP",O109="JMP"),"",IF(Q109="","0000",_xlfn.SWITCH(Q109,"RA","0000","RB","0010","RC","0100","RD","0110","RE","1000","RF","1010","RG","1100","RH","1110",""))))</f>
        <v>0000</v>
      </c>
      <c r="W109" t="str" cm="1">
        <f t="array" ref="W109">IF(OR(O109="JMP",O109="AJMP"),"1110",IF(R109="","",_xlfn.SWITCH(R109,"RA","0000","RB","0010","RC","0100","RD","0110","RE","1000","RF","1010","RG","1100","RH","1110")))</f>
        <v>0010</v>
      </c>
      <c r="X109" t="str">
        <f t="shared" si="20"/>
        <v>0001001000000010</v>
      </c>
      <c r="Y109" t="str">
        <f t="shared" si="24"/>
        <v>1202</v>
      </c>
    </row>
    <row r="110" spans="1:25" x14ac:dyDescent="0.2">
      <c r="A110">
        <f t="shared" si="23"/>
        <v>104</v>
      </c>
      <c r="D110" t="s">
        <v>181</v>
      </c>
      <c r="F110" t="s">
        <v>118</v>
      </c>
      <c r="G110" t="s">
        <v>74</v>
      </c>
      <c r="N110" t="str">
        <f t="shared" si="15"/>
        <v>INC RC RC</v>
      </c>
      <c r="O110" t="str">
        <f t="shared" si="16"/>
        <v>INC</v>
      </c>
      <c r="P110" t="str">
        <f t="shared" si="17"/>
        <v>RC</v>
      </c>
      <c r="Q110" t="str">
        <f t="shared" si="12"/>
        <v/>
      </c>
      <c r="R110" t="str">
        <f t="shared" si="13"/>
        <v>RC</v>
      </c>
      <c r="S110" s="3" t="str">
        <f t="shared" si="18"/>
        <v xml:space="preserve">     increment RD into itself</v>
      </c>
      <c r="T110" t="str" cm="1">
        <f t="array" ref="T110">_xlfn.SWITCH(O110,"COM","0000","SUB","0001","ADD","0010","DEC","0011","INC","0100","NOT","0101","AND","0110","ORR","0111","SLT","1000","SRT","1001","MOV","1010","SET","1011","SBT","1100","SGT","1101","JMP","1011","AJMP","1110","CMOV","1110","CJMP","1111","")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10" t="str" cm="1">
        <f t="array" ref="U110">IF(OR(O110="CJMP",O110="JMP",O110="SET"),IF(LEFT(P110,1)=":",DEC2BIN(_xlfn.XLOOKUP(P110,$B$6:$B$303,$A$6:$A$303),8),DEC2BIN(P110,8)),IF(O110="SET",DEC2BIN(P110,8),_xlfn.SWITCH(P110,"RA","0000","RB","0010","RC","0100","RD","0110","RE","1000","RF","1010","RG","1100","RH","1110","")))</f>
        <v>0100</v>
      </c>
      <c r="V110" t="str" cm="1">
        <f t="array" ref="V110">IF(O110="","",IF(OR(O110="SET",O110="CJMP",O110="JMP"),"",IF(Q110="","0000",_xlfn.SWITCH(Q110,"RA","0000","RB","0010","RC","0100","RD","0110","RE","1000","RF","1010","RG","1100","RH","1110",""))))</f>
        <v>0000</v>
      </c>
      <c r="W110" t="str" cm="1">
        <f t="array" ref="W110">IF(OR(O110="JMP",O110="AJMP"),"1110",IF(R110="","",_xlfn.SWITCH(R110,"RA","0000","RB","0010","RC","0100","RD","0110","RE","1000","RF","1010","RG","1100","RH","1110")))</f>
        <v>0100</v>
      </c>
      <c r="X110" t="str">
        <f t="shared" si="20"/>
        <v>0100010000000100</v>
      </c>
      <c r="Y110" t="str">
        <f t="shared" si="24"/>
        <v>4404</v>
      </c>
    </row>
    <row r="111" spans="1:25" x14ac:dyDescent="0.2">
      <c r="A111">
        <f t="shared" si="23"/>
        <v>105</v>
      </c>
      <c r="D111" t="s">
        <v>164</v>
      </c>
      <c r="E111" t="s">
        <v>118</v>
      </c>
      <c r="F111" t="s">
        <v>75</v>
      </c>
      <c r="N111" t="str">
        <f t="shared" si="15"/>
        <v xml:space="preserve">JMP :print_div100 </v>
      </c>
      <c r="O111" t="str">
        <f t="shared" si="16"/>
        <v>JMP</v>
      </c>
      <c r="P111" t="str">
        <f t="shared" si="17"/>
        <v>:print_div100</v>
      </c>
      <c r="Q111" t="str">
        <f t="shared" si="12"/>
        <v/>
      </c>
      <c r="R111" t="str">
        <f t="shared" si="13"/>
        <v/>
      </c>
      <c r="S111" s="3" t="str">
        <f t="shared" si="18"/>
        <v xml:space="preserve">    loop back to divide</v>
      </c>
      <c r="T111" t="str" cm="1">
        <f t="array" ref="T111">_xlfn.SWITCH(O111,"COM","0000","SUB","0001","ADD","0010","DEC","0011","INC","0100","NOT","0101","AND","0110","ORR","0111","SLT","1000","SRT","1001","MOV","1010","SET","1011","SBT","1100","SGT","1101","JMP","1011","AJMP","1110","CMOV","1110","CJMP","1111","")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1" t="str" cm="1">
        <f t="array" ref="U111">IF(OR(O111="CJMP",O111="JMP",O111="SET"),IF(LEFT(P111,1)=":",DEC2BIN(_xlfn.XLOOKUP(P111,$B$6:$B$303,$A$6:$A$303),8),DEC2BIN(P111,8)),IF(O111="SET",DEC2BIN(P111,8),_xlfn.SWITCH(P111,"RA","0000","RB","0010","RC","0100","RD","0110","RE","1000","RF","1010","RG","1100","RH","1110","")))</f>
        <v>01100010</v>
      </c>
      <c r="V111" t="str" cm="1">
        <f t="array" ref="V111">IF(O111="","",IF(OR(O111="SET",O111="CJMP",O111="JMP"),"",IF(Q111="","0000",_xlfn.SWITCH(Q111,"RA","0000","RB","0010","RC","0100","RD","0110","RE","1000","RF","1010","RG","1100","RH","1110",""))))</f>
        <v/>
      </c>
      <c r="W111" t="str" cm="1">
        <f t="array" ref="W111">IF(OR(O111="JMP",O111="AJMP"),"1110",IF(R111="","",_xlfn.SWITCH(R111,"RA","0000","RB","0010","RC","0100","RD","0110","RE","1000","RF","1010","RG","1100","RH","1110")))</f>
        <v>1110</v>
      </c>
      <c r="X111" t="str">
        <f t="shared" si="20"/>
        <v>1011011000101110</v>
      </c>
      <c r="Y111" t="str">
        <f t="shared" si="24"/>
        <v>B62E</v>
      </c>
    </row>
    <row r="112" spans="1:25" x14ac:dyDescent="0.2">
      <c r="A112">
        <f t="shared" si="23"/>
        <v>106</v>
      </c>
      <c r="B112" t="s">
        <v>85</v>
      </c>
      <c r="C112" t="s">
        <v>128</v>
      </c>
      <c r="E112" t="s">
        <v>118</v>
      </c>
      <c r="F112" t="s">
        <v>80</v>
      </c>
      <c r="N112" t="str">
        <f t="shared" si="15"/>
        <v>SET 10 RA</v>
      </c>
      <c r="O112" t="str">
        <f t="shared" si="16"/>
        <v>SET</v>
      </c>
      <c r="P112" t="str">
        <f t="shared" si="17"/>
        <v>10</v>
      </c>
      <c r="Q112" t="str">
        <f t="shared" si="12"/>
        <v/>
      </c>
      <c r="R112" t="str">
        <f t="shared" si="13"/>
        <v>RA</v>
      </c>
      <c r="S112" s="3" t="str">
        <f t="shared" si="18"/>
        <v xml:space="preserve">    reset our divisor</v>
      </c>
      <c r="T112" t="str" cm="1">
        <f t="array" ref="T112">_xlfn.SWITCH(O112,"COM","0000","SUB","0001","ADD","0010","DEC","0011","INC","0100","NOT","0101","AND","0110","ORR","0111","SLT","1000","SRT","1001","MOV","1010","SET","1011","SBT","1100","SGT","1101","JMP","1011","AJMP","1110","CMOV","1110","CJMP","1111","")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2" t="str" cm="1">
        <f t="array" ref="U112">IF(OR(O112="CJMP",O112="JMP",O112="SET"),IF(LEFT(P112,1)=":",DEC2BIN(_xlfn.XLOOKUP(P112,$B$6:$B$303,$A$6:$A$303),8),DEC2BIN(P112,8)),IF(O112="SET",DEC2BIN(P112,8),_xlfn.SWITCH(P112,"RA","0000","RB","0010","RC","0100","RD","0110","RE","1000","RF","1010","RG","1100","RH","1110","")))</f>
        <v>00001010</v>
      </c>
      <c r="V112" t="str" cm="1">
        <f t="array" ref="V112">IF(O112="","",IF(OR(O112="SET",O112="CJMP",O112="JMP"),"",IF(Q112="","0000",_xlfn.SWITCH(Q112,"RA","0000","RB","0010","RC","0100","RD","0110","RE","1000","RF","1010","RG","1100","RH","1110",""))))</f>
        <v/>
      </c>
      <c r="W112" t="str" cm="1">
        <f t="array" ref="W112">IF(OR(O112="JMP",O112="AJMP"),"1110",IF(R112="","",_xlfn.SWITCH(R112,"RA","0000","RB","0010","RC","0100","RD","0110","RE","1000","RF","1010","RG","1100","RH","1110")))</f>
        <v>0000</v>
      </c>
      <c r="X112" t="str">
        <f t="shared" si="20"/>
        <v>1011000010100000</v>
      </c>
      <c r="Y112" t="str">
        <f t="shared" si="24"/>
        <v>B0A0</v>
      </c>
    </row>
    <row r="113" spans="1:25" x14ac:dyDescent="0.2">
      <c r="A113">
        <f t="shared" si="23"/>
        <v>107</v>
      </c>
      <c r="D113" t="s">
        <v>162</v>
      </c>
      <c r="F113" t="s">
        <v>118</v>
      </c>
      <c r="G113" t="s">
        <v>73</v>
      </c>
      <c r="N113" t="str">
        <f t="shared" si="15"/>
        <v>COM RB RA RA</v>
      </c>
      <c r="O113" t="str">
        <f t="shared" si="16"/>
        <v>COM</v>
      </c>
      <c r="P113" t="str">
        <f t="shared" si="17"/>
        <v>RB</v>
      </c>
      <c r="Q113" t="str">
        <f t="shared" si="12"/>
        <v>RA</v>
      </c>
      <c r="R113" t="str">
        <f t="shared" si="13"/>
        <v>RA</v>
      </c>
      <c r="S113" s="3" t="str">
        <f t="shared" si="18"/>
        <v xml:space="preserve">     compare RB to RA</v>
      </c>
      <c r="T113" t="str" cm="1">
        <f t="array" ref="T113">_xlfn.SWITCH(O113,"COM","0000","SUB","0001","ADD","0010","DEC","0011","INC","0100","NOT","0101","AND","0110","ORR","0111","SLT","1000","SRT","1001","MOV","1010","SET","1011","SBT","1100","SGT","1101","JMP","1011","AJMP","1110","CMOV","1110","CJMP","1111","")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13" t="str" cm="1">
        <f t="array" ref="U113">IF(OR(O113="CJMP",O113="JMP",O113="SET"),IF(LEFT(P113,1)=":",DEC2BIN(_xlfn.XLOOKUP(P113,$B$6:$B$303,$A$6:$A$303),8),DEC2BIN(P113,8)),IF(O113="SET",DEC2BIN(P113,8),_xlfn.SWITCH(P113,"RA","0000","RB","0010","RC","0100","RD","0110","RE","1000","RF","1010","RG","1100","RH","1110","")))</f>
        <v>0010</v>
      </c>
      <c r="V113" t="str" cm="1">
        <f t="array" ref="V113">IF(O113="","",IF(OR(O113="SET",O113="CJMP",O113="JMP"),"",IF(Q113="","0000",_xlfn.SWITCH(Q113,"RA","0000","RB","0010","RC","0100","RD","0110","RE","1000","RF","1010","RG","1100","RH","1110",""))))</f>
        <v>0000</v>
      </c>
      <c r="W113" t="str" cm="1">
        <f t="array" ref="W113">IF(OR(O113="JMP",O113="AJMP"),"1110",IF(R113="","",_xlfn.SWITCH(R113,"RA","0000","RB","0010","RC","0100","RD","0110","RE","1000","RF","1010","RG","1100","RH","1110")))</f>
        <v>0000</v>
      </c>
      <c r="X113" t="str">
        <f t="shared" si="20"/>
        <v>0000001000000000</v>
      </c>
      <c r="Y113" t="str">
        <f t="shared" si="24"/>
        <v>0200</v>
      </c>
    </row>
    <row r="114" spans="1:25" x14ac:dyDescent="0.2">
      <c r="A114">
        <f t="shared" si="23"/>
        <v>108</v>
      </c>
      <c r="D114" t="s">
        <v>177</v>
      </c>
      <c r="F114" t="s">
        <v>118</v>
      </c>
      <c r="G114" t="s">
        <v>178</v>
      </c>
      <c r="N114" t="str">
        <f t="shared" si="15"/>
        <v>SLT RA RA</v>
      </c>
      <c r="O114" t="str">
        <f t="shared" si="16"/>
        <v>SLT</v>
      </c>
      <c r="P114" t="str">
        <f t="shared" si="17"/>
        <v>RA</v>
      </c>
      <c r="Q114" t="str">
        <f t="shared" si="12"/>
        <v/>
      </c>
      <c r="R114" t="str">
        <f t="shared" si="13"/>
        <v>RA</v>
      </c>
      <c r="S114" s="3" t="str">
        <f t="shared" si="18"/>
        <v xml:space="preserve">     shift RA to the left, converting less than to equality</v>
      </c>
      <c r="T114" t="str" cm="1">
        <f t="array" ref="T114">_xlfn.SWITCH(O114,"COM","0000","SUB","0001","ADD","0010","DEC","0011","INC","0100","NOT","0101","AND","0110","ORR","0111","SLT","1000","SRT","1001","MOV","1010","SET","1011","SBT","1100","SGT","1101","JMP","1011","AJMP","1110","CMOV","1110","CJMP","1111","")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14" t="str" cm="1">
        <f t="array" ref="U114">IF(OR(O114="CJMP",O114="JMP",O114="SET"),IF(LEFT(P114,1)=":",DEC2BIN(_xlfn.XLOOKUP(P114,$B$6:$B$303,$A$6:$A$303),8),DEC2BIN(P114,8)),IF(O114="SET",DEC2BIN(P114,8),_xlfn.SWITCH(P114,"RA","0000","RB","0010","RC","0100","RD","0110","RE","1000","RF","1010","RG","1100","RH","1110","")))</f>
        <v>0000</v>
      </c>
      <c r="V114" t="str" cm="1">
        <f t="array" ref="V114">IF(O114="","",IF(OR(O114="SET",O114="CJMP",O114="JMP"),"",IF(Q114="","0000",_xlfn.SWITCH(Q114,"RA","0000","RB","0010","RC","0100","RD","0110","RE","1000","RF","1010","RG","1100","RH","1110",""))))</f>
        <v>0000</v>
      </c>
      <c r="W114" t="str" cm="1">
        <f t="array" ref="W114">IF(OR(O114="JMP",O114="AJMP"),"1110",IF(R114="","",_xlfn.SWITCH(R114,"RA","0000","RB","0010","RC","0100","RD","0110","RE","1000","RF","1010","RG","1100","RH","1110")))</f>
        <v>0000</v>
      </c>
      <c r="X114" t="str">
        <f t="shared" si="20"/>
        <v>1000000000000000</v>
      </c>
      <c r="Y114" t="str">
        <f t="shared" si="24"/>
        <v>8000</v>
      </c>
    </row>
    <row r="115" spans="1:25" x14ac:dyDescent="0.2">
      <c r="A115">
        <f t="shared" si="23"/>
        <v>109</v>
      </c>
      <c r="D115" t="s">
        <v>179</v>
      </c>
      <c r="E115" t="s">
        <v>118</v>
      </c>
      <c r="F115" t="s">
        <v>182</v>
      </c>
      <c r="N115" t="str">
        <f t="shared" si="15"/>
        <v>CJMP :print_next RA</v>
      </c>
      <c r="O115" t="str">
        <f t="shared" si="16"/>
        <v>CJMP</v>
      </c>
      <c r="P115" t="str">
        <f t="shared" si="17"/>
        <v>:print_next</v>
      </c>
      <c r="Q115" t="str">
        <f t="shared" ref="Q115:Q178" si="25">IF(IFERROR(FIND($O115,"CJMP,SET,MOV,SLT,SRT,INC"),0)&gt;0,"",TRIM(MID(SUBSTITUTE($N115," ",REPT(" ",999)),3*999-998,999)))</f>
        <v/>
      </c>
      <c r="R115" t="str">
        <f t="shared" ref="R115:R178" si="26">IF(IFERROR(FIND($O115,"CJMP,SET,MOV,SLT,SRT,INC"),0)&gt;0,TRIM(MID(SUBSTITUTE($N115," ",REPT(" ",999)),3*999-998,999)),TRIM(MID(SUBSTITUTE($N115," ",REPT(" ",999)),4*999-998,999)))</f>
        <v>RA</v>
      </c>
      <c r="S115" s="3" t="str">
        <f t="shared" si="18"/>
        <v xml:space="preserve">    jump when RB is less than RA (10)</v>
      </c>
      <c r="T115" t="str" cm="1">
        <f t="array" ref="T115">_xlfn.SWITCH(O115,"COM","0000","SUB","0001","ADD","0010","DEC","0011","INC","0100","NOT","0101","AND","0110","ORR","0111","SLT","1000","SRT","1001","MOV","1010","SET","1011","SBT","1100","SGT","1101","JMP","1011","AJMP","1110","CMOV","1110","CJMP","1111","")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15" t="str" cm="1">
        <f t="array" ref="U115">IF(OR(O115="CJMP",O115="JMP",O115="SET"),IF(LEFT(P115,1)=":",DEC2BIN(_xlfn.XLOOKUP(P115,$B$6:$B$303,$A$6:$A$303),8),DEC2BIN(P115,8)),IF(O115="SET",DEC2BIN(P115,8),_xlfn.SWITCH(P115,"RA","0000","RB","0010","RC","0100","RD","0110","RE","1000","RF","1010","RG","1100","RH","1110","")))</f>
        <v>01110010</v>
      </c>
      <c r="V115" t="str" cm="1">
        <f t="array" ref="V115">IF(O115="","",IF(OR(O115="SET",O115="CJMP",O115="JMP"),"",IF(Q115="","0000",_xlfn.SWITCH(Q115,"RA","0000","RB","0010","RC","0100","RD","0110","RE","1000","RF","1010","RG","1100","RH","1110",""))))</f>
        <v/>
      </c>
      <c r="W115" t="str" cm="1">
        <f t="array" ref="W115">IF(OR(O115="JMP",O115="AJMP"),"1110",IF(R115="","",_xlfn.SWITCH(R115,"RA","0000","RB","0010","RC","0100","RD","0110","RE","1000","RF","1010","RG","1100","RH","1110")))</f>
        <v>0000</v>
      </c>
      <c r="X115" t="str">
        <f t="shared" si="20"/>
        <v>1111011100100000</v>
      </c>
      <c r="Y115" t="str">
        <f t="shared" si="24"/>
        <v>F720</v>
      </c>
    </row>
    <row r="116" spans="1:25" x14ac:dyDescent="0.2">
      <c r="A116">
        <f t="shared" si="23"/>
        <v>110</v>
      </c>
      <c r="D116" t="s">
        <v>128</v>
      </c>
      <c r="F116" t="s">
        <v>118</v>
      </c>
      <c r="G116" t="s">
        <v>82</v>
      </c>
      <c r="N116" t="str">
        <f t="shared" si="15"/>
        <v>SET 10 RA</v>
      </c>
      <c r="O116" t="str">
        <f t="shared" si="16"/>
        <v>SET</v>
      </c>
      <c r="P116" t="str">
        <f t="shared" si="17"/>
        <v>10</v>
      </c>
      <c r="Q116" t="str">
        <f t="shared" si="25"/>
        <v/>
      </c>
      <c r="R116" t="str">
        <f t="shared" si="26"/>
        <v>RA</v>
      </c>
      <c r="S116" s="3" t="str">
        <f t="shared" si="18"/>
        <v xml:space="preserve">     reset divisor to 10 again</v>
      </c>
      <c r="T116" t="str" cm="1">
        <f t="array" ref="T116">_xlfn.SWITCH(O116,"COM","0000","SUB","0001","ADD","0010","DEC","0011","INC","0100","NOT","0101","AND","0110","ORR","0111","SLT","1000","SRT","1001","MOV","1010","SET","1011","SBT","1100","SGT","1101","JMP","1011","AJMP","1110","CMOV","1110","CJMP","1111","")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6" t="str" cm="1">
        <f t="array" ref="U116">IF(OR(O116="CJMP",O116="JMP",O116="SET"),IF(LEFT(P116,1)=":",DEC2BIN(_xlfn.XLOOKUP(P116,$B$6:$B$303,$A$6:$A$303),8),DEC2BIN(P116,8)),IF(O116="SET",DEC2BIN(P116,8),_xlfn.SWITCH(P116,"RA","0000","RB","0010","RC","0100","RD","0110","RE","1000","RF","1010","RG","1100","RH","1110","")))</f>
        <v>00001010</v>
      </c>
      <c r="V116" t="str" cm="1">
        <f t="array" ref="V116">IF(O116="","",IF(OR(O116="SET",O116="CJMP",O116="JMP"),"",IF(Q116="","0000",_xlfn.SWITCH(Q116,"RA","0000","RB","0010","RC","0100","RD","0110","RE","1000","RF","1010","RG","1100","RH","1110",""))))</f>
        <v/>
      </c>
      <c r="W116" t="str" cm="1">
        <f t="array" ref="W116">IF(OR(O116="JMP",O116="AJMP"),"1110",IF(R116="","",_xlfn.SWITCH(R116,"RA","0000","RB","0010","RC","0100","RD","0110","RE","1000","RF","1010","RG","1100","RH","1110")))</f>
        <v>0000</v>
      </c>
      <c r="X116" t="str">
        <f t="shared" si="20"/>
        <v>1011000010100000</v>
      </c>
      <c r="Y116" t="str">
        <f t="shared" si="24"/>
        <v>B0A0</v>
      </c>
    </row>
    <row r="117" spans="1:25" x14ac:dyDescent="0.2">
      <c r="A117">
        <f t="shared" si="23"/>
        <v>111</v>
      </c>
      <c r="D117" t="s">
        <v>163</v>
      </c>
      <c r="F117" t="s">
        <v>118</v>
      </c>
      <c r="G117" t="s">
        <v>81</v>
      </c>
      <c r="N117" t="str">
        <f t="shared" si="15"/>
        <v>SUB RB RA RB</v>
      </c>
      <c r="O117" t="str">
        <f t="shared" si="16"/>
        <v>SUB</v>
      </c>
      <c r="P117" t="str">
        <f t="shared" si="17"/>
        <v>RB</v>
      </c>
      <c r="Q117" t="str">
        <f t="shared" si="25"/>
        <v>RA</v>
      </c>
      <c r="R117" t="str">
        <f t="shared" si="26"/>
        <v>RB</v>
      </c>
      <c r="S117" s="3" t="str">
        <f t="shared" si="18"/>
        <v xml:space="preserve">     subtract 10 from RB and write back to RB</v>
      </c>
      <c r="T117" t="str" cm="1">
        <f t="array" ref="T117">_xlfn.SWITCH(O117,"COM","0000","SUB","0001","ADD","0010","DEC","0011","INC","0100","NOT","0101","AND","0110","ORR","0111","SLT","1000","SRT","1001","MOV","1010","SET","1011","SBT","1100","SGT","1101","JMP","1011","AJMP","1110","CMOV","1110","CJMP","1111","")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17" t="str" cm="1">
        <f t="array" ref="U117">IF(OR(O117="CJMP",O117="JMP",O117="SET"),IF(LEFT(P117,1)=":",DEC2BIN(_xlfn.XLOOKUP(P117,$B$6:$B$303,$A$6:$A$303),8),DEC2BIN(P117,8)),IF(O117="SET",DEC2BIN(P117,8),_xlfn.SWITCH(P117,"RA","0000","RB","0010","RC","0100","RD","0110","RE","1000","RF","1010","RG","1100","RH","1110","")))</f>
        <v>0010</v>
      </c>
      <c r="V117" t="str" cm="1">
        <f t="array" ref="V117">IF(O117="","",IF(OR(O117="SET",O117="CJMP",O117="JMP"),"",IF(Q117="","0000",_xlfn.SWITCH(Q117,"RA","0000","RB","0010","RC","0100","RD","0110","RE","1000","RF","1010","RG","1100","RH","1110",""))))</f>
        <v>0000</v>
      </c>
      <c r="W117" t="str" cm="1">
        <f t="array" ref="W117">IF(OR(O117="JMP",O117="AJMP"),"1110",IF(R117="","",_xlfn.SWITCH(R117,"RA","0000","RB","0010","RC","0100","RD","0110","RE","1000","RF","1010","RG","1100","RH","1110")))</f>
        <v>0010</v>
      </c>
      <c r="X117" t="str">
        <f t="shared" si="20"/>
        <v>0001001000000010</v>
      </c>
      <c r="Y117" t="str">
        <f t="shared" si="24"/>
        <v>1202</v>
      </c>
    </row>
    <row r="118" spans="1:25" x14ac:dyDescent="0.2">
      <c r="A118">
        <f t="shared" si="23"/>
        <v>112</v>
      </c>
      <c r="D118" t="s">
        <v>181</v>
      </c>
      <c r="F118" t="s">
        <v>118</v>
      </c>
      <c r="G118" t="s">
        <v>74</v>
      </c>
      <c r="N118" t="str">
        <f t="shared" si="15"/>
        <v>INC RC RC</v>
      </c>
      <c r="O118" t="str">
        <f t="shared" si="16"/>
        <v>INC</v>
      </c>
      <c r="P118" t="str">
        <f t="shared" si="17"/>
        <v>RC</v>
      </c>
      <c r="Q118" t="str">
        <f t="shared" si="25"/>
        <v/>
      </c>
      <c r="R118" t="str">
        <f t="shared" si="26"/>
        <v>RC</v>
      </c>
      <c r="S118" s="3" t="str">
        <f t="shared" si="18"/>
        <v xml:space="preserve">     increment RD into itself</v>
      </c>
      <c r="T118" t="str" cm="1">
        <f t="array" ref="T118">_xlfn.SWITCH(O118,"COM","0000","SUB","0001","ADD","0010","DEC","0011","INC","0100","NOT","0101","AND","0110","ORR","0111","SLT","1000","SRT","1001","MOV","1010","SET","1011","SBT","1100","SGT","1101","JMP","1011","AJMP","1110","CMOV","1110","CJMP","1111","")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18" t="str" cm="1">
        <f t="array" ref="U118">IF(OR(O118="CJMP",O118="JMP",O118="SET"),IF(LEFT(P118,1)=":",DEC2BIN(_xlfn.XLOOKUP(P118,$B$6:$B$303,$A$6:$A$303),8),DEC2BIN(P118,8)),IF(O118="SET",DEC2BIN(P118,8),_xlfn.SWITCH(P118,"RA","0000","RB","0010","RC","0100","RD","0110","RE","1000","RF","1010","RG","1100","RH","1110","")))</f>
        <v>0100</v>
      </c>
      <c r="V118" t="str" cm="1">
        <f t="array" ref="V118">IF(O118="","",IF(OR(O118="SET",O118="CJMP",O118="JMP"),"",IF(Q118="","0000",_xlfn.SWITCH(Q118,"RA","0000","RB","0010","RC","0100","RD","0110","RE","1000","RF","1010","RG","1100","RH","1110",""))))</f>
        <v>0000</v>
      </c>
      <c r="W118" t="str" cm="1">
        <f t="array" ref="W118">IF(OR(O118="JMP",O118="AJMP"),"1110",IF(R118="","",_xlfn.SWITCH(R118,"RA","0000","RB","0010","RC","0100","RD","0110","RE","1000","RF","1010","RG","1100","RH","1110")))</f>
        <v>0100</v>
      </c>
      <c r="X118" t="str">
        <f t="shared" si="20"/>
        <v>0100010000000100</v>
      </c>
      <c r="Y118" t="str">
        <f t="shared" si="24"/>
        <v>4404</v>
      </c>
    </row>
    <row r="119" spans="1:25" x14ac:dyDescent="0.2">
      <c r="A119">
        <f t="shared" si="23"/>
        <v>113</v>
      </c>
      <c r="D119" t="s">
        <v>165</v>
      </c>
      <c r="F119" t="s">
        <v>118</v>
      </c>
      <c r="G119" t="s">
        <v>75</v>
      </c>
      <c r="N119" t="str">
        <f t="shared" si="15"/>
        <v xml:space="preserve">JMP :print_div </v>
      </c>
      <c r="O119" t="str">
        <f t="shared" si="16"/>
        <v>JMP</v>
      </c>
      <c r="P119" t="str">
        <f t="shared" si="17"/>
        <v>:print_div</v>
      </c>
      <c r="Q119" t="str">
        <f t="shared" si="25"/>
        <v/>
      </c>
      <c r="R119" t="str">
        <f t="shared" si="26"/>
        <v/>
      </c>
      <c r="S119" s="3" t="str">
        <f t="shared" si="18"/>
        <v xml:space="preserve">     loop back to divide</v>
      </c>
      <c r="T119" t="str" cm="1">
        <f t="array" ref="T119">_xlfn.SWITCH(O119,"COM","0000","SUB","0001","ADD","0010","DEC","0011","INC","0100","NOT","0101","AND","0110","ORR","0111","SLT","1000","SRT","1001","MOV","1010","SET","1011","SBT","1100","SGT","1101","JMP","1011","AJMP","1110","CMOV","1110","CJMP","1111","")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9" t="str" cm="1">
        <f t="array" ref="U119">IF(OR(O119="CJMP",O119="JMP",O119="SET"),IF(LEFT(P119,1)=":",DEC2BIN(_xlfn.XLOOKUP(P119,$B$6:$B$303,$A$6:$A$303),8),DEC2BIN(P119,8)),IF(O119="SET",DEC2BIN(P119,8),_xlfn.SWITCH(P119,"RA","0000","RB","0010","RC","0100","RD","0110","RE","1000","RF","1010","RG","1100","RH","1110","")))</f>
        <v>01101010</v>
      </c>
      <c r="V119" t="str" cm="1">
        <f t="array" ref="V119">IF(O119="","",IF(OR(O119="SET",O119="CJMP",O119="JMP"),"",IF(Q119="","0000",_xlfn.SWITCH(Q119,"RA","0000","RB","0010","RC","0100","RD","0110","RE","1000","RF","1010","RG","1100","RH","1110",""))))</f>
        <v/>
      </c>
      <c r="W119" t="str" cm="1">
        <f t="array" ref="W119">IF(OR(O119="JMP",O119="AJMP"),"1110",IF(R119="","",_xlfn.SWITCH(R119,"RA","0000","RB","0010","RC","0100","RD","0110","RE","1000","RF","1010","RG","1100","RH","1110")))</f>
        <v>1110</v>
      </c>
      <c r="X119" t="str">
        <f t="shared" si="20"/>
        <v>1011011010101110</v>
      </c>
      <c r="Y119" t="str">
        <f t="shared" ref="Y119:Y134" si="27">_xlfn.CONCAT(BIN2HEX(LEFT(X119,8),2),BIN2HEX(RIGHT(X119,8),2))</f>
        <v>B6AE</v>
      </c>
    </row>
    <row r="120" spans="1:25" x14ac:dyDescent="0.2">
      <c r="A120">
        <f t="shared" si="23"/>
        <v>114</v>
      </c>
      <c r="B120" t="s">
        <v>86</v>
      </c>
      <c r="C120" t="s">
        <v>132</v>
      </c>
      <c r="E120" t="s">
        <v>118</v>
      </c>
      <c r="F120" t="s">
        <v>76</v>
      </c>
      <c r="N120" t="str">
        <f t="shared" si="15"/>
        <v>SET 48 RA</v>
      </c>
      <c r="O120" t="str">
        <f t="shared" si="16"/>
        <v>SET</v>
      </c>
      <c r="P120" t="str">
        <f t="shared" si="17"/>
        <v>48</v>
      </c>
      <c r="Q120" t="str">
        <f t="shared" si="25"/>
        <v/>
      </c>
      <c r="R120" t="str">
        <f t="shared" si="26"/>
        <v>RA</v>
      </c>
      <c r="S120" s="3" t="str">
        <f t="shared" si="18"/>
        <v xml:space="preserve">    value to add to make ASCII start</v>
      </c>
      <c r="T120" t="str" cm="1">
        <f t="array" ref="T120">_xlfn.SWITCH(O120,"COM","0000","SUB","0001","ADD","0010","DEC","0011","INC","0100","NOT","0101","AND","0110","ORR","0111","SLT","1000","SRT","1001","MOV","1010","SET","1011","SBT","1100","SGT","1101","JMP","1011","AJMP","1110","CMOV","1110","CJMP","1111","")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0" t="str" cm="1">
        <f t="array" ref="U120">IF(OR(O120="CJMP",O120="JMP",O120="SET"),IF(LEFT(P120,1)=":",DEC2BIN(_xlfn.XLOOKUP(P120,$B$6:$B$303,$A$6:$A$303),8),DEC2BIN(P120,8)),IF(O120="SET",DEC2BIN(P120,8),_xlfn.SWITCH(P120,"RA","0000","RB","0010","RC","0100","RD","0110","RE","1000","RF","1010","RG","1100","RH","1110","")))</f>
        <v>00110000</v>
      </c>
      <c r="V120" t="str" cm="1">
        <f t="array" ref="V120">IF(O120="","",IF(OR(O120="SET",O120="CJMP",O120="JMP"),"",IF(Q120="","0000",_xlfn.SWITCH(Q120,"RA","0000","RB","0010","RC","0100","RD","0110","RE","1000","RF","1010","RG","1100","RH","1110",""))))</f>
        <v/>
      </c>
      <c r="W120" t="str" cm="1">
        <f t="array" ref="W120">IF(OR(O120="JMP",O120="AJMP"),"1110",IF(R120="","",_xlfn.SWITCH(R120,"RA","0000","RB","0010","RC","0100","RD","0110","RE","1000","RF","1010","RG","1100","RH","1110")))</f>
        <v>0000</v>
      </c>
      <c r="X120" t="str">
        <f t="shared" si="20"/>
        <v>1011001100000000</v>
      </c>
      <c r="Y120" t="str">
        <f t="shared" si="27"/>
        <v>B300</v>
      </c>
    </row>
    <row r="121" spans="1:25" x14ac:dyDescent="0.2">
      <c r="A121">
        <f t="shared" si="23"/>
        <v>115</v>
      </c>
      <c r="D121" t="s">
        <v>183</v>
      </c>
      <c r="F121" t="s">
        <v>118</v>
      </c>
      <c r="G121" t="s">
        <v>77</v>
      </c>
      <c r="N121" t="str">
        <f t="shared" si="15"/>
        <v>ADD RC RA RF</v>
      </c>
      <c r="O121" t="str">
        <f t="shared" si="16"/>
        <v>ADD</v>
      </c>
      <c r="P121" t="str">
        <f t="shared" si="17"/>
        <v>RC</v>
      </c>
      <c r="Q121" t="str">
        <f t="shared" si="25"/>
        <v>RA</v>
      </c>
      <c r="R121" t="str">
        <f t="shared" si="26"/>
        <v>RF</v>
      </c>
      <c r="S121" s="3" t="str">
        <f t="shared" si="18"/>
        <v xml:space="preserve">     move quotient to output as ASCII</v>
      </c>
      <c r="T121" t="str" cm="1">
        <f t="array" ref="T121">_xlfn.SWITCH(O121,"COM","0000","SUB","0001","ADD","0010","DEC","0011","INC","0100","NOT","0101","AND","0110","ORR","0111","SLT","1000","SRT","1001","MOV","1010","SET","1011","SBT","1100","SGT","1101","JMP","1011","AJMP","1110","CMOV","1110","CJMP","1111","")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21" t="str" cm="1">
        <f t="array" ref="U121">IF(OR(O121="CJMP",O121="JMP",O121="SET"),IF(LEFT(P121,1)=":",DEC2BIN(_xlfn.XLOOKUP(P121,$B$6:$B$303,$A$6:$A$303),8),DEC2BIN(P121,8)),IF(O121="SET",DEC2BIN(P121,8),_xlfn.SWITCH(P121,"RA","0000","RB","0010","RC","0100","RD","0110","RE","1000","RF","1010","RG","1100","RH","1110","")))</f>
        <v>0100</v>
      </c>
      <c r="V121" t="str" cm="1">
        <f t="array" ref="V121">IF(O121="","",IF(OR(O121="SET",O121="CJMP",O121="JMP"),"",IF(Q121="","0000",_xlfn.SWITCH(Q121,"RA","0000","RB","0010","RC","0100","RD","0110","RE","1000","RF","1010","RG","1100","RH","1110",""))))</f>
        <v>0000</v>
      </c>
      <c r="W121" t="str" cm="1">
        <f t="array" ref="W121">IF(OR(O121="JMP",O121="AJMP"),"1110",IF(R121="","",_xlfn.SWITCH(R121,"RA","0000","RB","0010","RC","0100","RD","0110","RE","1000","RF","1010","RG","1100","RH","1110")))</f>
        <v>1010</v>
      </c>
      <c r="X121" t="str">
        <f t="shared" si="20"/>
        <v>0010010000001010</v>
      </c>
      <c r="Y121" t="str">
        <f t="shared" si="27"/>
        <v>240A</v>
      </c>
    </row>
    <row r="122" spans="1:25" x14ac:dyDescent="0.2">
      <c r="A122">
        <f t="shared" si="23"/>
        <v>116</v>
      </c>
      <c r="D122" t="s">
        <v>99</v>
      </c>
      <c r="F122" t="s">
        <v>118</v>
      </c>
      <c r="G122" t="s">
        <v>11</v>
      </c>
      <c r="N122" t="str">
        <f t="shared" si="15"/>
        <v>SET 0 RF</v>
      </c>
      <c r="O122" t="str">
        <f t="shared" si="16"/>
        <v>SET</v>
      </c>
      <c r="P122" t="str">
        <f t="shared" si="17"/>
        <v>0</v>
      </c>
      <c r="Q122" t="str">
        <f t="shared" si="25"/>
        <v/>
      </c>
      <c r="R122" t="str">
        <f t="shared" si="26"/>
        <v>RF</v>
      </c>
      <c r="S122" s="3" t="str">
        <f t="shared" si="18"/>
        <v xml:space="preserve">     clear output</v>
      </c>
      <c r="T122" t="str" cm="1">
        <f t="array" ref="T122">_xlfn.SWITCH(O122,"COM","0000","SUB","0001","ADD","0010","DEC","0011","INC","0100","NOT","0101","AND","0110","ORR","0111","SLT","1000","SRT","1001","MOV","1010","SET","1011","SBT","1100","SGT","1101","JMP","1011","AJMP","1110","CMOV","1110","CJMP","1111","")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2" t="str" cm="1">
        <f t="array" ref="U122">IF(OR(O122="CJMP",O122="JMP",O122="SET"),IF(LEFT(P122,1)=":",DEC2BIN(_xlfn.XLOOKUP(P122,$B$6:$B$303,$A$6:$A$303),8),DEC2BIN(P122,8)),IF(O122="SET",DEC2BIN(P122,8),_xlfn.SWITCH(P122,"RA","0000","RB","0010","RC","0100","RD","0110","RE","1000","RF","1010","RG","1100","RH","1110","")))</f>
        <v>00000000</v>
      </c>
      <c r="V122" t="str" cm="1">
        <f t="array" ref="V122">IF(O122="","",IF(OR(O122="SET",O122="CJMP",O122="JMP"),"",IF(Q122="","0000",_xlfn.SWITCH(Q122,"RA","0000","RB","0010","RC","0100","RD","0110","RE","1000","RF","1010","RG","1100","RH","1110",""))))</f>
        <v/>
      </c>
      <c r="W122" t="str" cm="1">
        <f t="array" ref="W122">IF(OR(O122="JMP",O122="AJMP"),"1110",IF(R122="","",_xlfn.SWITCH(R122,"RA","0000","RB","0010","RC","0100","RD","0110","RE","1000","RF","1010","RG","1100","RH","1110")))</f>
        <v>1010</v>
      </c>
      <c r="X122" t="str">
        <f t="shared" si="20"/>
        <v>1011000000001010</v>
      </c>
      <c r="Y122" t="str">
        <f t="shared" si="27"/>
        <v>B00A</v>
      </c>
    </row>
    <row r="123" spans="1:25" x14ac:dyDescent="0.2">
      <c r="A123">
        <f t="shared" si="23"/>
        <v>117</v>
      </c>
      <c r="D123" t="s">
        <v>167</v>
      </c>
      <c r="E123" t="s">
        <v>118</v>
      </c>
      <c r="F123" t="s">
        <v>78</v>
      </c>
      <c r="N123" t="str">
        <f t="shared" si="15"/>
        <v xml:space="preserve">JMP :print_loop </v>
      </c>
      <c r="O123" t="str">
        <f t="shared" si="16"/>
        <v>JMP</v>
      </c>
      <c r="P123" t="str">
        <f t="shared" si="17"/>
        <v>:print_loop</v>
      </c>
      <c r="Q123" t="str">
        <f t="shared" si="25"/>
        <v/>
      </c>
      <c r="R123" t="str">
        <f t="shared" si="26"/>
        <v/>
      </c>
      <c r="S123" s="3" t="str">
        <f t="shared" si="18"/>
        <v xml:space="preserve">    and repeat the process</v>
      </c>
      <c r="T123" t="str" cm="1">
        <f t="array" ref="T123">_xlfn.SWITCH(O123,"COM","0000","SUB","0001","ADD","0010","DEC","0011","INC","0100","NOT","0101","AND","0110","ORR","0111","SLT","1000","SRT","1001","MOV","1010","SET","1011","SBT","1100","SGT","1101","JMP","1011","AJMP","1110","CMOV","1110","CJMP","1111","")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3" t="str" cm="1">
        <f t="array" ref="U123">IF(OR(O123="CJMP",O123="JMP",O123="SET"),IF(LEFT(P123,1)=":",DEC2BIN(_xlfn.XLOOKUP(P123,$B$6:$B$303,$A$6:$A$303),8),DEC2BIN(P123,8)),IF(O123="SET",DEC2BIN(P123,8),_xlfn.SWITCH(P123,"RA","0000","RB","0010","RC","0100","RD","0110","RE","1000","RF","1010","RG","1100","RH","1110","")))</f>
        <v>01011001</v>
      </c>
      <c r="V123" t="str" cm="1">
        <f t="array" ref="V123">IF(O123="","",IF(OR(O123="SET",O123="CJMP",O123="JMP"),"",IF(Q123="","0000",_xlfn.SWITCH(Q123,"RA","0000","RB","0010","RC","0100","RD","0110","RE","1000","RF","1010","RG","1100","RH","1110",""))))</f>
        <v/>
      </c>
      <c r="W123" t="str" cm="1">
        <f t="array" ref="W123">IF(OR(O123="JMP",O123="AJMP"),"1110",IF(R123="","",_xlfn.SWITCH(R123,"RA","0000","RB","0010","RC","0100","RD","0110","RE","1000","RF","1010","RG","1100","RH","1110")))</f>
        <v>1110</v>
      </c>
      <c r="X123" t="str">
        <f t="shared" si="20"/>
        <v>1011010110011110</v>
      </c>
      <c r="Y123" t="str">
        <f t="shared" si="27"/>
        <v>B59E</v>
      </c>
    </row>
    <row r="124" spans="1:25" x14ac:dyDescent="0.2">
      <c r="A124">
        <f t="shared" si="23"/>
        <v>118</v>
      </c>
      <c r="B124" t="s">
        <v>87</v>
      </c>
      <c r="C124" t="s">
        <v>132</v>
      </c>
      <c r="E124" t="s">
        <v>108</v>
      </c>
      <c r="F124" t="s">
        <v>202</v>
      </c>
      <c r="N124" t="str">
        <f t="shared" si="15"/>
        <v>SET 48 RA</v>
      </c>
      <c r="O124" t="str">
        <f t="shared" si="16"/>
        <v>SET</v>
      </c>
      <c r="P124" t="str">
        <f t="shared" si="17"/>
        <v>48</v>
      </c>
      <c r="Q124" t="str">
        <f t="shared" si="25"/>
        <v/>
      </c>
      <c r="R124" t="str">
        <f t="shared" si="26"/>
        <v>RA</v>
      </c>
      <c r="S124" s="3" t="str">
        <f t="shared" si="18"/>
        <v xml:space="preserve">    value to convert number to ASCII</v>
      </c>
      <c r="T124" t="str" cm="1">
        <f t="array" ref="T124">_xlfn.SWITCH(O124,"COM","0000","SUB","0001","ADD","0010","DEC","0011","INC","0100","NOT","0101","AND","0110","ORR","0111","SLT","1000","SRT","1001","MOV","1010","SET","1011","SBT","1100","SGT","1101","JMP","1011","AJMP","1110","CMOV","1110","CJMP","1111","")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4" t="str" cm="1">
        <f t="array" ref="U124">IF(OR(O124="CJMP",O124="JMP",O124="SET"),IF(LEFT(P124,1)=":",DEC2BIN(_xlfn.XLOOKUP(P124,$B$6:$B$303,$A$6:$A$303),8),DEC2BIN(P124,8)),IF(O124="SET",DEC2BIN(P124,8),_xlfn.SWITCH(P124,"RA","0000","RB","0010","RC","0100","RD","0110","RE","1000","RF","1010","RG","1100","RH","1110","")))</f>
        <v>00110000</v>
      </c>
      <c r="V124" t="str" cm="1">
        <f t="array" ref="V124">IF(O124="","",IF(OR(O124="SET",O124="CJMP",O124="JMP"),"",IF(Q124="","0000",_xlfn.SWITCH(Q124,"RA","0000","RB","0010","RC","0100","RD","0110","RE","1000","RF","1010","RG","1100","RH","1110",""))))</f>
        <v/>
      </c>
      <c r="W124" t="str" cm="1">
        <f t="array" ref="W124">IF(OR(O124="JMP",O124="AJMP"),"1110",IF(R124="","",_xlfn.SWITCH(R124,"RA","0000","RB","0010","RC","0100","RD","0110","RE","1000","RF","1010","RG","1100","RH","1110")))</f>
        <v>0000</v>
      </c>
      <c r="X124" t="str">
        <f t="shared" si="20"/>
        <v>1011001100000000</v>
      </c>
      <c r="Y124" t="str">
        <f t="shared" si="27"/>
        <v>B300</v>
      </c>
    </row>
    <row r="125" spans="1:25" x14ac:dyDescent="0.2">
      <c r="A125">
        <f t="shared" si="23"/>
        <v>119</v>
      </c>
      <c r="D125" t="s">
        <v>188</v>
      </c>
      <c r="F125" t="s">
        <v>108</v>
      </c>
      <c r="G125" t="s">
        <v>203</v>
      </c>
      <c r="N125" t="str">
        <f t="shared" si="15"/>
        <v>ADD RB RA RF</v>
      </c>
      <c r="O125" t="str">
        <f t="shared" si="16"/>
        <v>ADD</v>
      </c>
      <c r="P125" t="str">
        <f t="shared" si="17"/>
        <v>RB</v>
      </c>
      <c r="Q125" t="str">
        <f t="shared" si="25"/>
        <v>RA</v>
      </c>
      <c r="R125" t="str">
        <f t="shared" si="26"/>
        <v>RF</v>
      </c>
      <c r="S125" s="3" t="str">
        <f t="shared" si="18"/>
        <v xml:space="preserve">     add that value and our number and write to output</v>
      </c>
      <c r="T125" t="str" cm="1">
        <f t="array" ref="T125">_xlfn.SWITCH(O125,"COM","0000","SUB","0001","ADD","0010","DEC","0011","INC","0100","NOT","0101","AND","0110","ORR","0111","SLT","1000","SRT","1001","MOV","1010","SET","1011","SBT","1100","SGT","1101","JMP","1011","AJMP","1110","CMOV","1110","CJMP","1111","")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25" t="str" cm="1">
        <f t="array" ref="U125">IF(OR(O125="CJMP",O125="JMP",O125="SET"),IF(LEFT(P125,1)=":",DEC2BIN(_xlfn.XLOOKUP(P125,$B$6:$B$303,$A$6:$A$303),8),DEC2BIN(P125,8)),IF(O125="SET",DEC2BIN(P125,8),_xlfn.SWITCH(P125,"RA","0000","RB","0010","RC","0100","RD","0110","RE","1000","RF","1010","RG","1100","RH","1110","")))</f>
        <v>0010</v>
      </c>
      <c r="V125" t="str" cm="1">
        <f t="array" ref="V125">IF(O125="","",IF(OR(O125="SET",O125="CJMP",O125="JMP"),"",IF(Q125="","0000",_xlfn.SWITCH(Q125,"RA","0000","RB","0010","RC","0100","RD","0110","RE","1000","RF","1010","RG","1100","RH","1110",""))))</f>
        <v>0000</v>
      </c>
      <c r="W125" t="str" cm="1">
        <f t="array" ref="W125">IF(OR(O125="JMP",O125="AJMP"),"1110",IF(R125="","",_xlfn.SWITCH(R125,"RA","0000","RB","0010","RC","0100","RD","0110","RE","1000","RF","1010","RG","1100","RH","1110")))</f>
        <v>1010</v>
      </c>
      <c r="X125" t="str">
        <f t="shared" si="20"/>
        <v>0010001000001010</v>
      </c>
      <c r="Y125" t="str">
        <f t="shared" si="27"/>
        <v>220A</v>
      </c>
    </row>
    <row r="126" spans="1:25" x14ac:dyDescent="0.2">
      <c r="A126">
        <f t="shared" si="23"/>
        <v>120</v>
      </c>
      <c r="D126" t="s">
        <v>168</v>
      </c>
      <c r="F126" t="s">
        <v>118</v>
      </c>
      <c r="G126" t="s">
        <v>68</v>
      </c>
      <c r="N126" t="str">
        <f t="shared" si="15"/>
        <v>SET 10 RF</v>
      </c>
      <c r="O126" t="str">
        <f t="shared" si="16"/>
        <v>SET</v>
      </c>
      <c r="P126" t="str">
        <f t="shared" si="17"/>
        <v>10</v>
      </c>
      <c r="Q126" t="str">
        <f t="shared" si="25"/>
        <v/>
      </c>
      <c r="R126" t="str">
        <f t="shared" si="26"/>
        <v>RF</v>
      </c>
      <c r="S126" s="3" t="str">
        <f t="shared" si="18"/>
        <v xml:space="preserve">     write enter to output</v>
      </c>
      <c r="T126" t="str" cm="1">
        <f t="array" ref="T126">_xlfn.SWITCH(O126,"COM","0000","SUB","0001","ADD","0010","DEC","0011","INC","0100","NOT","0101","AND","0110","ORR","0111","SLT","1000","SRT","1001","MOV","1010","SET","1011","SBT","1100","SGT","1101","JMP","1011","AJMP","1110","CMOV","1110","CJMP","1111","")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6" t="str" cm="1">
        <f t="array" ref="U126">IF(OR(O126="CJMP",O126="JMP",O126="SET"),IF(LEFT(P126,1)=":",DEC2BIN(_xlfn.XLOOKUP(P126,$B$6:$B$303,$A$6:$A$303),8),DEC2BIN(P126,8)),IF(O126="SET",DEC2BIN(P126,8),_xlfn.SWITCH(P126,"RA","0000","RB","0010","RC","0100","RD","0110","RE","1000","RF","1010","RG","1100","RH","1110","")))</f>
        <v>00001010</v>
      </c>
      <c r="V126" t="str" cm="1">
        <f t="array" ref="V126">IF(O126="","",IF(OR(O126="SET",O126="CJMP",O126="JMP"),"",IF(Q126="","0000",_xlfn.SWITCH(Q126,"RA","0000","RB","0010","RC","0100","RD","0110","RE","1000","RF","1010","RG","1100","RH","1110",""))))</f>
        <v/>
      </c>
      <c r="W126" t="str" cm="1">
        <f t="array" ref="W126">IF(OR(O126="JMP",O126="AJMP"),"1110",IF(R126="","",_xlfn.SWITCH(R126,"RA","0000","RB","0010","RC","0100","RD","0110","RE","1000","RF","1010","RG","1100","RH","1110")))</f>
        <v>1010</v>
      </c>
      <c r="X126" t="str">
        <f t="shared" si="20"/>
        <v>1011000010101010</v>
      </c>
      <c r="Y126" t="str">
        <f t="shared" si="27"/>
        <v>B0AA</v>
      </c>
    </row>
    <row r="127" spans="1:25" x14ac:dyDescent="0.2">
      <c r="A127">
        <f t="shared" si="23"/>
        <v>121</v>
      </c>
      <c r="D127" t="s">
        <v>99</v>
      </c>
      <c r="F127" t="s">
        <v>118</v>
      </c>
      <c r="G127" t="s">
        <v>11</v>
      </c>
      <c r="N127" t="str">
        <f t="shared" si="15"/>
        <v>SET 0 RF</v>
      </c>
      <c r="O127" t="str">
        <f t="shared" si="16"/>
        <v>SET</v>
      </c>
      <c r="P127" t="str">
        <f t="shared" si="17"/>
        <v>0</v>
      </c>
      <c r="Q127" t="str">
        <f t="shared" si="25"/>
        <v/>
      </c>
      <c r="R127" t="str">
        <f t="shared" si="26"/>
        <v>RF</v>
      </c>
      <c r="S127" s="3" t="str">
        <f t="shared" si="18"/>
        <v xml:space="preserve">     clear output</v>
      </c>
      <c r="T127" t="str" cm="1">
        <f t="array" ref="T127">_xlfn.SWITCH(O127,"COM","0000","SUB","0001","ADD","0010","DEC","0011","INC","0100","NOT","0101","AND","0110","ORR","0111","SLT","1000","SRT","1001","MOV","1010","SET","1011","SBT","1100","SGT","1101","JMP","1011","AJMP","1110","CMOV","1110","CJMP","1111","")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7" t="str" cm="1">
        <f t="array" ref="U127">IF(OR(O127="CJMP",O127="JMP",O127="SET"),IF(LEFT(P127,1)=":",DEC2BIN(_xlfn.XLOOKUP(P127,$B$6:$B$303,$A$6:$A$303),8),DEC2BIN(P127,8)),IF(O127="SET",DEC2BIN(P127,8),_xlfn.SWITCH(P127,"RA","0000","RB","0010","RC","0100","RD","0110","RE","1000","RF","1010","RG","1100","RH","1110","")))</f>
        <v>00000000</v>
      </c>
      <c r="V127" t="str" cm="1">
        <f t="array" ref="V127">IF(O127="","",IF(OR(O127="SET",O127="CJMP",O127="JMP"),"",IF(Q127="","0000",_xlfn.SWITCH(Q127,"RA","0000","RB","0010","RC","0100","RD","0110","RE","1000","RF","1010","RG","1100","RH","1110",""))))</f>
        <v/>
      </c>
      <c r="W127" t="str" cm="1">
        <f t="array" ref="W127">IF(OR(O127="JMP",O127="AJMP"),"1110",IF(R127="","",_xlfn.SWITCH(R127,"RA","0000","RB","0010","RC","0100","RD","0110","RE","1000","RF","1010","RG","1100","RH","1110")))</f>
        <v>1010</v>
      </c>
      <c r="X127" t="str">
        <f t="shared" si="20"/>
        <v>1011000000001010</v>
      </c>
      <c r="Y127" t="str">
        <f t="shared" si="27"/>
        <v>B00A</v>
      </c>
    </row>
    <row r="128" spans="1:25" x14ac:dyDescent="0.2">
      <c r="A128">
        <f t="shared" si="23"/>
        <v>122</v>
      </c>
      <c r="D128" t="s">
        <v>107</v>
      </c>
      <c r="F128" t="s">
        <v>118</v>
      </c>
      <c r="G128" t="s">
        <v>88</v>
      </c>
      <c r="N128" t="str">
        <f t="shared" si="15"/>
        <v>SET 0 RC</v>
      </c>
      <c r="O128" t="str">
        <f t="shared" si="16"/>
        <v>SET</v>
      </c>
      <c r="P128" t="str">
        <f t="shared" si="17"/>
        <v>0</v>
      </c>
      <c r="Q128" t="str">
        <f t="shared" si="25"/>
        <v/>
      </c>
      <c r="R128" t="str">
        <f t="shared" si="26"/>
        <v>RC</v>
      </c>
      <c r="S128" s="3" t="str">
        <f t="shared" si="18"/>
        <v xml:space="preserve">     clear all registers we used</v>
      </c>
      <c r="T128" t="str" cm="1">
        <f t="array" ref="T128">_xlfn.SWITCH(O128,"COM","0000","SUB","0001","ADD","0010","DEC","0011","INC","0100","NOT","0101","AND","0110","ORR","0111","SLT","1000","SRT","1001","MOV","1010","SET","1011","SBT","1100","SGT","1101","JMP","1011","AJMP","1110","CMOV","1110","CJMP","1111","")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8" t="str" cm="1">
        <f t="array" ref="U128">IF(OR(O128="CJMP",O128="JMP",O128="SET"),IF(LEFT(P128,1)=":",DEC2BIN(_xlfn.XLOOKUP(P128,$B$6:$B$303,$A$6:$A$303),8),DEC2BIN(P128,8)),IF(O128="SET",DEC2BIN(P128,8),_xlfn.SWITCH(P128,"RA","0000","RB","0010","RC","0100","RD","0110","RE","1000","RF","1010","RG","1100","RH","1110","")))</f>
        <v>00000000</v>
      </c>
      <c r="V128" t="str" cm="1">
        <f t="array" ref="V128">IF(O128="","",IF(OR(O128="SET",O128="CJMP",O128="JMP"),"",IF(Q128="","0000",_xlfn.SWITCH(Q128,"RA","0000","RB","0010","RC","0100","RD","0110","RE","1000","RF","1010","RG","1100","RH","1110",""))))</f>
        <v/>
      </c>
      <c r="W128" t="str" cm="1">
        <f t="array" ref="W128">IF(OR(O128="JMP",O128="AJMP"),"1110",IF(R128="","",_xlfn.SWITCH(R128,"RA","0000","RB","0010","RC","0100","RD","0110","RE","1000","RF","1010","RG","1100","RH","1110")))</f>
        <v>0100</v>
      </c>
      <c r="X128" t="str">
        <f t="shared" si="20"/>
        <v>1011000000000100</v>
      </c>
      <c r="Y128" t="str">
        <f t="shared" si="27"/>
        <v>B004</v>
      </c>
    </row>
    <row r="129" spans="1:25" x14ac:dyDescent="0.2">
      <c r="A129">
        <f t="shared" si="23"/>
        <v>123</v>
      </c>
      <c r="D129" t="s">
        <v>160</v>
      </c>
      <c r="F129" t="s">
        <v>118</v>
      </c>
      <c r="G129" t="s">
        <v>88</v>
      </c>
      <c r="N129" t="str">
        <f t="shared" si="15"/>
        <v>SET 0 RB</v>
      </c>
      <c r="O129" t="str">
        <f t="shared" si="16"/>
        <v>SET</v>
      </c>
      <c r="P129" t="str">
        <f t="shared" si="17"/>
        <v>0</v>
      </c>
      <c r="Q129" t="str">
        <f t="shared" si="25"/>
        <v/>
      </c>
      <c r="R129" t="str">
        <f t="shared" si="26"/>
        <v>RB</v>
      </c>
      <c r="S129" s="3" t="str">
        <f t="shared" si="18"/>
        <v xml:space="preserve">     clear all registers we used</v>
      </c>
      <c r="T129" t="str" cm="1">
        <f t="array" ref="T129">_xlfn.SWITCH(O129,"COM","0000","SUB","0001","ADD","0010","DEC","0011","INC","0100","NOT","0101","AND","0110","ORR","0111","SLT","1000","SRT","1001","MOV","1010","SET","1011","SBT","1100","SGT","1101","JMP","1011","AJMP","1110","CMOV","1110","CJMP","1111","")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9" t="str" cm="1">
        <f t="array" ref="U129">IF(OR(O129="CJMP",O129="JMP",O129="SET"),IF(LEFT(P129,1)=":",DEC2BIN(_xlfn.XLOOKUP(P129,$B$6:$B$303,$A$6:$A$303),8),DEC2BIN(P129,8)),IF(O129="SET",DEC2BIN(P129,8),_xlfn.SWITCH(P129,"RA","0000","RB","0010","RC","0100","RD","0110","RE","1000","RF","1010","RG","1100","RH","1110","")))</f>
        <v>00000000</v>
      </c>
      <c r="V129" t="str" cm="1">
        <f t="array" ref="V129">IF(O129="","",IF(OR(O129="SET",O129="CJMP",O129="JMP"),"",IF(Q129="","0000",_xlfn.SWITCH(Q129,"RA","0000","RB","0010","RC","0100","RD","0110","RE","1000","RF","1010","RG","1100","RH","1110",""))))</f>
        <v/>
      </c>
      <c r="W129" t="str" cm="1">
        <f t="array" ref="W129">IF(OR(O129="JMP",O129="AJMP"),"1110",IF(R129="","",_xlfn.SWITCH(R129,"RA","0000","RB","0010","RC","0100","RD","0110","RE","1000","RF","1010","RG","1100","RH","1110")))</f>
        <v>0010</v>
      </c>
      <c r="X129" t="str">
        <f t="shared" si="20"/>
        <v>1011000000000010</v>
      </c>
      <c r="Y129" t="str">
        <f t="shared" si="27"/>
        <v>B002</v>
      </c>
    </row>
    <row r="130" spans="1:25" x14ac:dyDescent="0.2">
      <c r="A130">
        <f t="shared" si="23"/>
        <v>124</v>
      </c>
      <c r="D130" t="s">
        <v>169</v>
      </c>
      <c r="F130" t="s">
        <v>118</v>
      </c>
      <c r="G130" t="s">
        <v>89</v>
      </c>
      <c r="N130" t="str">
        <f t="shared" si="15"/>
        <v>SET 2 RA</v>
      </c>
      <c r="O130" t="str">
        <f t="shared" si="16"/>
        <v>SET</v>
      </c>
      <c r="P130" t="str">
        <f t="shared" si="17"/>
        <v>2</v>
      </c>
      <c r="Q130" t="str">
        <f t="shared" si="25"/>
        <v/>
      </c>
      <c r="R130" t="str">
        <f t="shared" si="26"/>
        <v>RA</v>
      </c>
      <c r="S130" s="3" t="str">
        <f t="shared" si="18"/>
        <v xml:space="preserve">     set RA to condition jump true condition</v>
      </c>
      <c r="T130" t="str" cm="1">
        <f t="array" ref="T130">_xlfn.SWITCH(O130,"COM","0000","SUB","0001","ADD","0010","DEC","0011","INC","0100","NOT","0101","AND","0110","ORR","0111","SLT","1000","SRT","1001","MOV","1010","SET","1011","SBT","1100","SGT","1101","JMP","1011","AJMP","1110","CMOV","1110","CJMP","1111","")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0" t="str" cm="1">
        <f t="array" ref="U130">IF(OR(O130="CJMP",O130="JMP",O130="SET"),IF(LEFT(P130,1)=":",DEC2BIN(_xlfn.XLOOKUP(P130,$B$6:$B$303,$A$6:$A$303),8),DEC2BIN(P130,8)),IF(O130="SET",DEC2BIN(P130,8),_xlfn.SWITCH(P130,"RA","0000","RB","0010","RC","0100","RD","0110","RE","1000","RF","1010","RG","1100","RH","1110","")))</f>
        <v>00000010</v>
      </c>
      <c r="V130" t="str" cm="1">
        <f t="array" ref="V130">IF(O130="","",IF(OR(O130="SET",O130="CJMP",O130="JMP"),"",IF(Q130="","0000",_xlfn.SWITCH(Q130,"RA","0000","RB","0010","RC","0100","RD","0110","RE","1000","RF","1010","RG","1100","RH","1110",""))))</f>
        <v/>
      </c>
      <c r="W130" t="str" cm="1">
        <f t="array" ref="W130">IF(OR(O130="JMP",O130="AJMP"),"1110",IF(R130="","",_xlfn.SWITCH(R130,"RA","0000","RB","0010","RC","0100","RD","0110","RE","1000","RF","1010","RG","1100","RH","1110")))</f>
        <v>0000</v>
      </c>
      <c r="X130" t="str">
        <f t="shared" si="20"/>
        <v>1011000000100000</v>
      </c>
      <c r="Y130" t="str">
        <f t="shared" si="27"/>
        <v>B020</v>
      </c>
    </row>
    <row r="131" spans="1:25" x14ac:dyDescent="0.2">
      <c r="A131">
        <f t="shared" si="23"/>
        <v>125</v>
      </c>
      <c r="D131" t="s">
        <v>170</v>
      </c>
      <c r="F131" t="s">
        <v>118</v>
      </c>
      <c r="G131" t="s">
        <v>71</v>
      </c>
      <c r="N131" t="str">
        <f t="shared" si="15"/>
        <v xml:space="preserve">AJMP RE RA </v>
      </c>
      <c r="O131" t="str">
        <f t="shared" si="16"/>
        <v>AJMP</v>
      </c>
      <c r="P131" t="str">
        <f t="shared" si="17"/>
        <v>RE</v>
      </c>
      <c r="Q131" t="str">
        <f t="shared" si="25"/>
        <v>RA</v>
      </c>
      <c r="R131" t="str">
        <f t="shared" si="26"/>
        <v/>
      </c>
      <c r="S131" s="3" t="str">
        <f t="shared" si="18"/>
        <v xml:space="preserve">     jump back to calling process</v>
      </c>
      <c r="T131" t="str" cm="1">
        <f t="array" ref="T131">_xlfn.SWITCH(O131,"COM","0000","SUB","0001","ADD","0010","DEC","0011","INC","0100","NOT","0101","AND","0110","ORR","0111","SLT","1000","SRT","1001","MOV","1010","SET","1011","SBT","1100","SGT","1101","JMP","1011","AJMP","1110","CMOV","1110","CJMP","1111","")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131" t="str" cm="1">
        <f t="array" ref="U131">IF(OR(O131="CJMP",O131="JMP",O131="SET"),IF(LEFT(P131,1)=":",DEC2BIN(_xlfn.XLOOKUP(P131,$B$6:$B$303,$A$6:$A$303),8),DEC2BIN(P131,8)),IF(O131="SET",DEC2BIN(P131,8),_xlfn.SWITCH(P131,"RA","0000","RB","0010","RC","0100","RD","0110","RE","1000","RF","1010","RG","1100","RH","1110","")))</f>
        <v>1000</v>
      </c>
      <c r="V131" t="str" cm="1">
        <f t="array" ref="V131">IF(O131="","",IF(OR(O131="SET",O131="CJMP",O131="JMP"),"",IF(Q131="","0000",_xlfn.SWITCH(Q131,"RA","0000","RB","0010","RC","0100","RD","0110","RE","1000","RF","1010","RG","1100","RH","1110",""))))</f>
        <v>0000</v>
      </c>
      <c r="W131" t="str" cm="1">
        <f t="array" ref="W131">IF(OR(O131="JMP",O131="AJMP"),"1110",IF(R131="","",_xlfn.SWITCH(R131,"RA","0000","RB","0010","RC","0100","RD","0110","RE","1000","RF","1010","RG","1100","RH","1110")))</f>
        <v>1110</v>
      </c>
      <c r="X131" t="str">
        <f t="shared" si="20"/>
        <v>1110100000001110</v>
      </c>
      <c r="Y131" t="str">
        <f t="shared" si="27"/>
        <v>E80E</v>
      </c>
    </row>
    <row r="132" spans="1:25" x14ac:dyDescent="0.2">
      <c r="A132">
        <f t="shared" si="23"/>
        <v>126</v>
      </c>
      <c r="N132" t="str">
        <f t="shared" si="15"/>
        <v/>
      </c>
      <c r="O132" t="str">
        <f t="shared" si="16"/>
        <v/>
      </c>
      <c r="P132" t="str">
        <f t="shared" si="17"/>
        <v/>
      </c>
      <c r="Q132" t="str">
        <f t="shared" si="25"/>
        <v/>
      </c>
      <c r="R132" t="str">
        <f t="shared" si="26"/>
        <v/>
      </c>
      <c r="S132" s="3" t="str">
        <f t="shared" si="18"/>
        <v/>
      </c>
      <c r="T132" t="str" cm="1">
        <f t="array" ref="T132">_xlfn.SWITCH(O132,"COM","0000","SUB","0001","ADD","0010","DEC","0011","INC","0100","NOT","0101","AND","0110","ORR","0111","SLT","1000","SRT","1001","MOV","1010","SET","1011","SBT","1100","SGT","1101","JMP","1011","AJMP","1110","CMOV","1110","CJMP","1111","")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2" t="str" cm="1">
        <f t="array" ref="U132">IF(OR(O132="CJMP",O132="JMP",O132="SET"),IF(LEFT(P132,1)=":",DEC2BIN(_xlfn.XLOOKUP(P132,$B$6:$B$303,$A$6:$A$303),8),DEC2BIN(P132,8)),IF(O132="SET",DEC2BIN(P132,8),_xlfn.SWITCH(P132,"RA","0000","RB","0010","RC","0100","RD","0110","RE","1000","RF","1010","RG","1100","RH","1110","")))</f>
        <v/>
      </c>
      <c r="V132" t="str" cm="1">
        <f t="array" ref="V132">IF(O132="","",IF(OR(O132="SET",O132="CJMP",O132="JMP"),"",IF(Q132="","0000",_xlfn.SWITCH(Q132,"RA","0000","RB","0010","RC","0100","RD","0110","RE","1000","RF","1010","RG","1100","RH","1110",""))))</f>
        <v/>
      </c>
      <c r="W132" t="str" cm="1">
        <f t="array" ref="W132">IF(OR(O132="JMP",O132="AJMP"),"1110",IF(R132="","",_xlfn.SWITCH(R132,"RA","0000","RB","0010","RC","0100","RD","0110","RE","1000","RF","1010","RG","1100","RH","1110")))</f>
        <v/>
      </c>
      <c r="X132" t="str">
        <f t="shared" si="20"/>
        <v/>
      </c>
      <c r="Y132" t="str">
        <f t="shared" si="27"/>
        <v>0000</v>
      </c>
    </row>
    <row r="133" spans="1:25" x14ac:dyDescent="0.2">
      <c r="A133">
        <f t="shared" si="23"/>
        <v>127</v>
      </c>
      <c r="N133" t="str">
        <f t="shared" si="15"/>
        <v/>
      </c>
      <c r="O133" t="str">
        <f t="shared" si="16"/>
        <v/>
      </c>
      <c r="P133" t="str">
        <f t="shared" si="17"/>
        <v/>
      </c>
      <c r="Q133" t="str">
        <f t="shared" si="25"/>
        <v/>
      </c>
      <c r="R133" t="str">
        <f t="shared" si="26"/>
        <v/>
      </c>
      <c r="S133" s="3" t="str">
        <f t="shared" si="18"/>
        <v/>
      </c>
      <c r="T133" t="str" cm="1">
        <f t="array" ref="T133">_xlfn.SWITCH(O133,"COM","0000","SUB","0001","ADD","0010","DEC","0011","INC","0100","NOT","0101","AND","0110","ORR","0111","SLT","1000","SRT","1001","MOV","1010","SET","1011","SBT","1100","SGT","1101","JMP","1011","AJMP","1110","CMOV","1110","CJMP","1111","")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3" t="str" cm="1">
        <f t="array" ref="U133">IF(OR(O133="CJMP",O133="JMP",O133="SET"),IF(LEFT(P133,1)=":",DEC2BIN(_xlfn.XLOOKUP(P133,$B$6:$B$303,$A$6:$A$303),8),DEC2BIN(P133,8)),IF(O133="SET",DEC2BIN(P133,8),_xlfn.SWITCH(P133,"RA","0000","RB","0010","RC","0100","RD","0110","RE","1000","RF","1010","RG","1100","RH","1110","")))</f>
        <v/>
      </c>
      <c r="V133" t="str" cm="1">
        <f t="array" ref="V133">IF(O133="","",IF(OR(O133="SET",O133="CJMP",O133="JMP"),"",IF(Q133="","0000",_xlfn.SWITCH(Q133,"RA","0000","RB","0010","RC","0100","RD","0110","RE","1000","RF","1010","RG","1100","RH","1110",""))))</f>
        <v/>
      </c>
      <c r="W133" t="str" cm="1">
        <f t="array" ref="W133">IF(OR(O133="JMP",O133="AJMP"),"1110",IF(R133="","",_xlfn.SWITCH(R133,"RA","0000","RB","0010","RC","0100","RD","0110","RE","1000","RF","1010","RG","1100","RH","1110")))</f>
        <v/>
      </c>
      <c r="X133" t="str">
        <f t="shared" si="20"/>
        <v/>
      </c>
      <c r="Y133" t="str">
        <f t="shared" si="27"/>
        <v>0000</v>
      </c>
    </row>
    <row r="134" spans="1:25" x14ac:dyDescent="0.2">
      <c r="A134">
        <f t="shared" si="23"/>
        <v>128</v>
      </c>
      <c r="N134" t="str">
        <f t="shared" ref="N134:N197" si="28">IF(C134="",IF(D134="","",D134),C134)</f>
        <v/>
      </c>
      <c r="O134" t="str">
        <f t="shared" ref="O134:O197" si="29">IF(N134="","",LEFT(N134,FIND(" ",N134)-1))</f>
        <v/>
      </c>
      <c r="P134" t="str">
        <f t="shared" ref="P134:P197" si="30">TRIM(MID(SUBSTITUTE($N134," ",REPT(" ",999)),2*999-998,999))</f>
        <v/>
      </c>
      <c r="Q134" t="str">
        <f t="shared" si="25"/>
        <v/>
      </c>
      <c r="R134" t="str">
        <f t="shared" si="26"/>
        <v/>
      </c>
      <c r="S134" s="3" t="str">
        <f t="shared" ref="S134:S197" si="31">IF(TRIM(E134)=";",_xlfn.CONCAT("    ",F134),IF(TRIM(F134)=";",_xlfn.CONCAT("     ",G134),IF(TRIM(G134)=";",_xlfn.CONCAT("     ",M134),_xlfn.CONCAT(E134,F134,G134,M134))))</f>
        <v/>
      </c>
      <c r="T134" t="str" cm="1">
        <f t="array" ref="T134">_xlfn.SWITCH(O134,"COM","0000","SUB","0001","ADD","0010","DEC","0011","INC","0100","NOT","0101","AND","0110","ORR","0111","SLT","1000","SRT","1001","MOV","1010","SET","1011","SBT","1100","SGT","1101","JMP","1011","AJMP","1110","CMOV","1110","CJMP","1111","")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4" t="str" cm="1">
        <f t="array" ref="U134">IF(OR(O134="CJMP",O134="JMP",O134="SET"),IF(LEFT(P134,1)=":",DEC2BIN(_xlfn.XLOOKUP(P134,$B$6:$B$303,$A$6:$A$303),8),DEC2BIN(P134,8)),IF(O134="SET",DEC2BIN(P134,8),_xlfn.SWITCH(P134,"RA","0000","RB","0010","RC","0100","RD","0110","RE","1000","RF","1010","RG","1100","RH","1110","")))</f>
        <v/>
      </c>
      <c r="V134" t="str" cm="1">
        <f t="array" ref="V134">IF(O134="","",IF(OR(O134="SET",O134="CJMP",O134="JMP"),"",IF(Q134="","0000",_xlfn.SWITCH(Q134,"RA","0000","RB","0010","RC","0100","RD","0110","RE","1000","RF","1010","RG","1100","RH","1110",""))))</f>
        <v/>
      </c>
      <c r="W134" t="str" cm="1">
        <f t="array" ref="W134">IF(OR(O134="JMP",O134="AJMP"),"1110",IF(R134="","",_xlfn.SWITCH(R134,"RA","0000","RB","0010","RC","0100","RD","0110","RE","1000","RF","1010","RG","1100","RH","1110")))</f>
        <v/>
      </c>
      <c r="X134" t="str">
        <f t="shared" si="20"/>
        <v/>
      </c>
      <c r="Y134" t="str">
        <f t="shared" si="27"/>
        <v>0000</v>
      </c>
    </row>
    <row r="135" spans="1:25" x14ac:dyDescent="0.2">
      <c r="A135">
        <f t="shared" ref="A135:A166" si="32">A134+1</f>
        <v>129</v>
      </c>
      <c r="N135" t="str">
        <f t="shared" si="28"/>
        <v/>
      </c>
      <c r="O135" t="str">
        <f t="shared" si="29"/>
        <v/>
      </c>
      <c r="P135" t="str">
        <f t="shared" si="30"/>
        <v/>
      </c>
      <c r="Q135" t="str">
        <f t="shared" si="25"/>
        <v/>
      </c>
      <c r="R135" t="str">
        <f t="shared" si="26"/>
        <v/>
      </c>
      <c r="S135" s="3" t="str">
        <f t="shared" si="31"/>
        <v/>
      </c>
      <c r="T135" t="str" cm="1">
        <f t="array" ref="T135">_xlfn.SWITCH(O135,"COM","0000","SUB","0001","ADD","0010","DEC","0011","INC","0100","NOT","0101","AND","0110","ORR","0111","SLT","1000","SRT","1001","MOV","1010","SET","1011","SBT","1100","SGT","1101","JMP","1011","AJMP","1110","CMOV","1110","CJMP","1111","")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5" t="str" cm="1">
        <f t="array" ref="U135">IF(OR(O135="CJMP",O135="JMP",O135="SET"),IF(LEFT(P135,1)=":",DEC2BIN(_xlfn.XLOOKUP(P135,$B$6:$B$303,$A$6:$A$303),8),DEC2BIN(P135,8)),IF(O135="SET",DEC2BIN(P135,8),_xlfn.SWITCH(P135,"RA","0000","RB","0010","RC","0100","RD","0110","RE","1000","RF","1010","RG","1100","RH","1110","")))</f>
        <v/>
      </c>
      <c r="V135" t="str" cm="1">
        <f t="array" ref="V135">IF(O135="","",IF(OR(O135="SET",O135="CJMP",O135="JMP"),"",IF(Q135="","0000",_xlfn.SWITCH(Q135,"RA","0000","RB","0010","RC","0100","RD","0110","RE","1000","RF","1010","RG","1100","RH","1110",""))))</f>
        <v/>
      </c>
      <c r="W135" t="str" cm="1">
        <f t="array" ref="W135">IF(OR(O135="JMP",O135="AJMP"),"1110",IF(R135="","",_xlfn.SWITCH(R135,"RA","0000","RB","0010","RC","0100","RD","0110","RE","1000","RF","1010","RG","1100","RH","1110")))</f>
        <v/>
      </c>
      <c r="X135" t="str">
        <f t="shared" ref="X135:X198" si="33">_xlfn.CONCAT(T135,U135,V135,W135)</f>
        <v/>
      </c>
      <c r="Y135" t="str">
        <f t="shared" ref="Y135:Y150" si="34">_xlfn.CONCAT(BIN2HEX(LEFT(X135,8),2),BIN2HEX(RIGHT(X135,8),2))</f>
        <v>0000</v>
      </c>
    </row>
    <row r="136" spans="1:25" x14ac:dyDescent="0.2">
      <c r="A136">
        <f t="shared" si="32"/>
        <v>130</v>
      </c>
      <c r="N136" t="str">
        <f t="shared" si="28"/>
        <v/>
      </c>
      <c r="O136" t="str">
        <f t="shared" si="29"/>
        <v/>
      </c>
      <c r="P136" t="str">
        <f t="shared" si="30"/>
        <v/>
      </c>
      <c r="Q136" t="str">
        <f t="shared" si="25"/>
        <v/>
      </c>
      <c r="R136" t="str">
        <f t="shared" si="26"/>
        <v/>
      </c>
      <c r="S136" s="3" t="str">
        <f t="shared" si="31"/>
        <v/>
      </c>
      <c r="T136" t="str" cm="1">
        <f t="array" ref="T136">_xlfn.SWITCH(O136,"COM","0000","SUB","0001","ADD","0010","DEC","0011","INC","0100","NOT","0101","AND","0110","ORR","0111","SLT","1000","SRT","1001","MOV","1010","SET","1011","SBT","1100","SGT","1101","JMP","1011","AJMP","1110","CMOV","1110","CJMP","1111","")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6" t="str" cm="1">
        <f t="array" ref="U136">IF(OR(O136="CJMP",O136="JMP",O136="SET"),IF(LEFT(P136,1)=":",DEC2BIN(_xlfn.XLOOKUP(P136,$B$6:$B$303,$A$6:$A$303),8),DEC2BIN(P136,8)),IF(O136="SET",DEC2BIN(P136,8),_xlfn.SWITCH(P136,"RA","0000","RB","0010","RC","0100","RD","0110","RE","1000","RF","1010","RG","1100","RH","1110","")))</f>
        <v/>
      </c>
      <c r="V136" t="str" cm="1">
        <f t="array" ref="V136">IF(O136="","",IF(OR(O136="SET",O136="CJMP",O136="JMP"),"",IF(Q136="","0000",_xlfn.SWITCH(Q136,"RA","0000","RB","0010","RC","0100","RD","0110","RE","1000","RF","1010","RG","1100","RH","1110",""))))</f>
        <v/>
      </c>
      <c r="W136" t="str" cm="1">
        <f t="array" ref="W136">IF(OR(O136="JMP",O136="AJMP"),"1110",IF(R136="","",_xlfn.SWITCH(R136,"RA","0000","RB","0010","RC","0100","RD","0110","RE","1000","RF","1010","RG","1100","RH","1110")))</f>
        <v/>
      </c>
      <c r="X136" t="str">
        <f t="shared" si="33"/>
        <v/>
      </c>
      <c r="Y136" t="str">
        <f t="shared" si="34"/>
        <v>0000</v>
      </c>
    </row>
    <row r="137" spans="1:25" x14ac:dyDescent="0.2">
      <c r="A137">
        <f t="shared" si="32"/>
        <v>131</v>
      </c>
      <c r="N137" t="str">
        <f t="shared" si="28"/>
        <v/>
      </c>
      <c r="O137" t="str">
        <f t="shared" si="29"/>
        <v/>
      </c>
      <c r="P137" t="str">
        <f t="shared" si="30"/>
        <v/>
      </c>
      <c r="Q137" t="str">
        <f t="shared" si="25"/>
        <v/>
      </c>
      <c r="R137" t="str">
        <f t="shared" si="26"/>
        <v/>
      </c>
      <c r="S137" s="3" t="str">
        <f t="shared" si="31"/>
        <v/>
      </c>
      <c r="T137" t="str" cm="1">
        <f t="array" ref="T137">_xlfn.SWITCH(O137,"COM","0000","SUB","0001","ADD","0010","DEC","0011","INC","0100","NOT","0101","AND","0110","ORR","0111","SLT","1000","SRT","1001","MOV","1010","SET","1011","SBT","1100","SGT","1101","JMP","1011","AJMP","1110","CMOV","1110","CJMP","1111","")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7" t="str" cm="1">
        <f t="array" ref="U137">IF(OR(O137="CJMP",O137="JMP",O137="SET"),IF(LEFT(P137,1)=":",DEC2BIN(_xlfn.XLOOKUP(P137,$B$6:$B$303,$A$6:$A$303),8),DEC2BIN(P137,8)),IF(O137="SET",DEC2BIN(P137,8),_xlfn.SWITCH(P137,"RA","0000","RB","0010","RC","0100","RD","0110","RE","1000","RF","1010","RG","1100","RH","1110","")))</f>
        <v/>
      </c>
      <c r="V137" t="str" cm="1">
        <f t="array" ref="V137">IF(O137="","",IF(OR(O137="SET",O137="CJMP",O137="JMP"),"",IF(Q137="","0000",_xlfn.SWITCH(Q137,"RA","0000","RB","0010","RC","0100","RD","0110","RE","1000","RF","1010","RG","1100","RH","1110",""))))</f>
        <v/>
      </c>
      <c r="W137" t="str" cm="1">
        <f t="array" ref="W137">IF(OR(O137="JMP",O137="AJMP"),"1110",IF(R137="","",_xlfn.SWITCH(R137,"RA","0000","RB","0010","RC","0100","RD","0110","RE","1000","RF","1010","RG","1100","RH","1110")))</f>
        <v/>
      </c>
      <c r="X137" t="str">
        <f t="shared" si="33"/>
        <v/>
      </c>
      <c r="Y137" t="str">
        <f t="shared" si="34"/>
        <v>0000</v>
      </c>
    </row>
    <row r="138" spans="1:25" x14ac:dyDescent="0.2">
      <c r="A138">
        <f t="shared" si="32"/>
        <v>132</v>
      </c>
      <c r="N138" t="str">
        <f t="shared" si="28"/>
        <v/>
      </c>
      <c r="O138" t="str">
        <f t="shared" si="29"/>
        <v/>
      </c>
      <c r="P138" t="str">
        <f t="shared" si="30"/>
        <v/>
      </c>
      <c r="Q138" t="str">
        <f t="shared" si="25"/>
        <v/>
      </c>
      <c r="R138" t="str">
        <f t="shared" si="26"/>
        <v/>
      </c>
      <c r="S138" s="3" t="str">
        <f t="shared" si="31"/>
        <v/>
      </c>
      <c r="T138" t="str" cm="1">
        <f t="array" ref="T138">_xlfn.SWITCH(O138,"COM","0000","SUB","0001","ADD","0010","DEC","0011","INC","0100","NOT","0101","AND","0110","ORR","0111","SLT","1000","SRT","1001","MOV","1010","SET","1011","SBT","1100","SGT","1101","JMP","1011","AJMP","1110","CMOV","1110","CJMP","1111","")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8" t="str" cm="1">
        <f t="array" ref="U138">IF(OR(O138="CJMP",O138="JMP",O138="SET"),IF(LEFT(P138,1)=":",DEC2BIN(_xlfn.XLOOKUP(P138,$B$6:$B$303,$A$6:$A$303),8),DEC2BIN(P138,8)),IF(O138="SET",DEC2BIN(P138,8),_xlfn.SWITCH(P138,"RA","0000","RB","0010","RC","0100","RD","0110","RE","1000","RF","1010","RG","1100","RH","1110","")))</f>
        <v/>
      </c>
      <c r="V138" t="str" cm="1">
        <f t="array" ref="V138">IF(O138="","",IF(OR(O138="SET",O138="CJMP",O138="JMP"),"",IF(Q138="","0000",_xlfn.SWITCH(Q138,"RA","0000","RB","0010","RC","0100","RD","0110","RE","1000","RF","1010","RG","1100","RH","1110",""))))</f>
        <v/>
      </c>
      <c r="W138" t="str" cm="1">
        <f t="array" ref="W138">IF(OR(O138="JMP",O138="AJMP"),"1110",IF(R138="","",_xlfn.SWITCH(R138,"RA","0000","RB","0010","RC","0100","RD","0110","RE","1000","RF","1010","RG","1100","RH","1110")))</f>
        <v/>
      </c>
      <c r="X138" t="str">
        <f t="shared" si="33"/>
        <v/>
      </c>
      <c r="Y138" t="str">
        <f t="shared" si="34"/>
        <v>0000</v>
      </c>
    </row>
    <row r="139" spans="1:25" x14ac:dyDescent="0.2">
      <c r="A139">
        <f t="shared" si="32"/>
        <v>133</v>
      </c>
      <c r="N139" t="str">
        <f t="shared" si="28"/>
        <v/>
      </c>
      <c r="O139" t="str">
        <f t="shared" si="29"/>
        <v/>
      </c>
      <c r="P139" t="str">
        <f t="shared" si="30"/>
        <v/>
      </c>
      <c r="Q139" t="str">
        <f t="shared" si="25"/>
        <v/>
      </c>
      <c r="R139" t="str">
        <f t="shared" si="26"/>
        <v/>
      </c>
      <c r="S139" s="3" t="str">
        <f t="shared" si="31"/>
        <v/>
      </c>
      <c r="T139" t="str" cm="1">
        <f t="array" ref="T139">_xlfn.SWITCH(O139,"COM","0000","SUB","0001","ADD","0010","DEC","0011","INC","0100","NOT","0101","AND","0110","ORR","0111","SLT","1000","SRT","1001","MOV","1010","SET","1011","SBT","1100","SGT","1101","JMP","1011","AJMP","1110","CMOV","1110","CJMP","1111","")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9" t="str" cm="1">
        <f t="array" ref="U139">IF(OR(O139="CJMP",O139="JMP",O139="SET"),IF(LEFT(P139,1)=":",DEC2BIN(_xlfn.XLOOKUP(P139,$B$6:$B$303,$A$6:$A$303),8),DEC2BIN(P139,8)),IF(O139="SET",DEC2BIN(P139,8),_xlfn.SWITCH(P139,"RA","0000","RB","0010","RC","0100","RD","0110","RE","1000","RF","1010","RG","1100","RH","1110","")))</f>
        <v/>
      </c>
      <c r="V139" t="str" cm="1">
        <f t="array" ref="V139">IF(O139="","",IF(OR(O139="SET",O139="CJMP",O139="JMP"),"",IF(Q139="","0000",_xlfn.SWITCH(Q139,"RA","0000","RB","0010","RC","0100","RD","0110","RE","1000","RF","1010","RG","1100","RH","1110",""))))</f>
        <v/>
      </c>
      <c r="W139" t="str" cm="1">
        <f t="array" ref="W139">IF(OR(O139="JMP",O139="AJMP"),"1110",IF(R139="","",_xlfn.SWITCH(R139,"RA","0000","RB","0010","RC","0100","RD","0110","RE","1000","RF","1010","RG","1100","RH","1110")))</f>
        <v/>
      </c>
      <c r="X139" t="str">
        <f t="shared" si="33"/>
        <v/>
      </c>
      <c r="Y139" t="str">
        <f t="shared" si="34"/>
        <v>0000</v>
      </c>
    </row>
    <row r="140" spans="1:25" x14ac:dyDescent="0.2">
      <c r="A140">
        <f t="shared" si="32"/>
        <v>134</v>
      </c>
      <c r="N140" t="str">
        <f t="shared" si="28"/>
        <v/>
      </c>
      <c r="O140" t="str">
        <f t="shared" si="29"/>
        <v/>
      </c>
      <c r="P140" t="str">
        <f t="shared" si="30"/>
        <v/>
      </c>
      <c r="Q140" t="str">
        <f t="shared" si="25"/>
        <v/>
      </c>
      <c r="R140" t="str">
        <f t="shared" si="26"/>
        <v/>
      </c>
      <c r="S140" s="3" t="str">
        <f t="shared" si="31"/>
        <v/>
      </c>
      <c r="T140" t="str" cm="1">
        <f t="array" ref="T140">_xlfn.SWITCH(O140,"COM","0000","SUB","0001","ADD","0010","DEC","0011","INC","0100","NOT","0101","AND","0110","ORR","0111","SLT","1000","SRT","1001","MOV","1010","SET","1011","SBT","1100","SGT","1101","JMP","1011","AJMP","1110","CMOV","1110","CJMP","1111","")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0" t="str" cm="1">
        <f t="array" ref="U140">IF(OR(O140="CJMP",O140="JMP",O140="SET"),IF(LEFT(P140,1)=":",DEC2BIN(_xlfn.XLOOKUP(P140,$B$6:$B$303,$A$6:$A$303),8),DEC2BIN(P140,8)),IF(O140="SET",DEC2BIN(P140,8),_xlfn.SWITCH(P140,"RA","0000","RB","0010","RC","0100","RD","0110","RE","1000","RF","1010","RG","1100","RH","1110","")))</f>
        <v/>
      </c>
      <c r="V140" t="str" cm="1">
        <f t="array" ref="V140">IF(O140="","",IF(OR(O140="SET",O140="CJMP",O140="JMP"),"",IF(Q140="","0000",_xlfn.SWITCH(Q140,"RA","0000","RB","0010","RC","0100","RD","0110","RE","1000","RF","1010","RG","1100","RH","1110",""))))</f>
        <v/>
      </c>
      <c r="W140" t="str" cm="1">
        <f t="array" ref="W140">IF(OR(O140="JMP",O140="AJMP"),"1110",IF(R140="","",_xlfn.SWITCH(R140,"RA","0000","RB","0010","RC","0100","RD","0110","RE","1000","RF","1010","RG","1100","RH","1110")))</f>
        <v/>
      </c>
      <c r="X140" t="str">
        <f t="shared" si="33"/>
        <v/>
      </c>
      <c r="Y140" t="str">
        <f t="shared" si="34"/>
        <v>0000</v>
      </c>
    </row>
    <row r="141" spans="1:25" x14ac:dyDescent="0.2">
      <c r="A141">
        <f t="shared" si="32"/>
        <v>135</v>
      </c>
      <c r="N141" t="str">
        <f t="shared" si="28"/>
        <v/>
      </c>
      <c r="O141" t="str">
        <f t="shared" si="29"/>
        <v/>
      </c>
      <c r="P141" t="str">
        <f t="shared" si="30"/>
        <v/>
      </c>
      <c r="Q141" t="str">
        <f t="shared" si="25"/>
        <v/>
      </c>
      <c r="R141" t="str">
        <f t="shared" si="26"/>
        <v/>
      </c>
      <c r="S141" s="3" t="str">
        <f t="shared" si="31"/>
        <v/>
      </c>
      <c r="T141" t="str" cm="1">
        <f t="array" ref="T141">_xlfn.SWITCH(O141,"COM","0000","SUB","0001","ADD","0010","DEC","0011","INC","0100","NOT","0101","AND","0110","ORR","0111","SLT","1000","SRT","1001","MOV","1010","SET","1011","SBT","1100","SGT","1101","JMP","1011","AJMP","1110","CMOV","1110","CJMP","1111","")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1" t="str" cm="1">
        <f t="array" ref="U141">IF(OR(O141="CJMP",O141="JMP",O141="SET"),IF(LEFT(P141,1)=":",DEC2BIN(_xlfn.XLOOKUP(P141,$B$6:$B$303,$A$6:$A$303),8),DEC2BIN(P141,8)),IF(O141="SET",DEC2BIN(P141,8),_xlfn.SWITCH(P141,"RA","0000","RB","0010","RC","0100","RD","0110","RE","1000","RF","1010","RG","1100","RH","1110","")))</f>
        <v/>
      </c>
      <c r="V141" t="str" cm="1">
        <f t="array" ref="V141">IF(O141="","",IF(OR(O141="SET",O141="CJMP",O141="JMP"),"",IF(Q141="","0000",_xlfn.SWITCH(Q141,"RA","0000","RB","0010","RC","0100","RD","0110","RE","1000","RF","1010","RG","1100","RH","1110",""))))</f>
        <v/>
      </c>
      <c r="W141" t="str" cm="1">
        <f t="array" ref="W141">IF(OR(O141="JMP",O141="AJMP"),"1110",IF(R141="","",_xlfn.SWITCH(R141,"RA","0000","RB","0010","RC","0100","RD","0110","RE","1000","RF","1010","RG","1100","RH","1110")))</f>
        <v/>
      </c>
      <c r="X141" t="str">
        <f t="shared" si="33"/>
        <v/>
      </c>
      <c r="Y141" t="str">
        <f t="shared" si="34"/>
        <v>0000</v>
      </c>
    </row>
    <row r="142" spans="1:25" x14ac:dyDescent="0.2">
      <c r="A142">
        <f t="shared" si="32"/>
        <v>136</v>
      </c>
      <c r="N142" t="str">
        <f t="shared" si="28"/>
        <v/>
      </c>
      <c r="O142" t="str">
        <f t="shared" si="29"/>
        <v/>
      </c>
      <c r="P142" t="str">
        <f t="shared" si="30"/>
        <v/>
      </c>
      <c r="Q142" t="str">
        <f t="shared" si="25"/>
        <v/>
      </c>
      <c r="R142" t="str">
        <f t="shared" si="26"/>
        <v/>
      </c>
      <c r="S142" s="3" t="str">
        <f t="shared" si="31"/>
        <v/>
      </c>
      <c r="T142" t="str" cm="1">
        <f t="array" ref="T142">_xlfn.SWITCH(O142,"COM","0000","SUB","0001","ADD","0010","DEC","0011","INC","0100","NOT","0101","AND","0110","ORR","0111","SLT","1000","SRT","1001","MOV","1010","SET","1011","SBT","1100","SGT","1101","JMP","1011","AJMP","1110","CMOV","1110","CJMP","1111","")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2" t="str" cm="1">
        <f t="array" ref="U142">IF(OR(O142="CJMP",O142="JMP",O142="SET"),IF(LEFT(P142,1)=":",DEC2BIN(_xlfn.XLOOKUP(P142,$B$6:$B$303,$A$6:$A$303),8),DEC2BIN(P142,8)),IF(O142="SET",DEC2BIN(P142,8),_xlfn.SWITCH(P142,"RA","0000","RB","0010","RC","0100","RD","0110","RE","1000","RF","1010","RG","1100","RH","1110","")))</f>
        <v/>
      </c>
      <c r="V142" t="str" cm="1">
        <f t="array" ref="V142">IF(O142="","",IF(OR(O142="SET",O142="CJMP",O142="JMP"),"",IF(Q142="","0000",_xlfn.SWITCH(Q142,"RA","0000","RB","0010","RC","0100","RD","0110","RE","1000","RF","1010","RG","1100","RH","1110",""))))</f>
        <v/>
      </c>
      <c r="W142" t="str" cm="1">
        <f t="array" ref="W142">IF(OR(O142="JMP",O142="AJMP"),"1110",IF(R142="","",_xlfn.SWITCH(R142,"RA","0000","RB","0010","RC","0100","RD","0110","RE","1000","RF","1010","RG","1100","RH","1110")))</f>
        <v/>
      </c>
      <c r="X142" t="str">
        <f t="shared" si="33"/>
        <v/>
      </c>
      <c r="Y142" t="str">
        <f t="shared" si="34"/>
        <v>0000</v>
      </c>
    </row>
    <row r="143" spans="1:25" x14ac:dyDescent="0.2">
      <c r="A143">
        <f t="shared" si="32"/>
        <v>137</v>
      </c>
      <c r="N143" t="str">
        <f t="shared" si="28"/>
        <v/>
      </c>
      <c r="O143" t="str">
        <f t="shared" si="29"/>
        <v/>
      </c>
      <c r="P143" t="str">
        <f t="shared" si="30"/>
        <v/>
      </c>
      <c r="Q143" t="str">
        <f t="shared" si="25"/>
        <v/>
      </c>
      <c r="R143" t="str">
        <f t="shared" si="26"/>
        <v/>
      </c>
      <c r="S143" s="3" t="str">
        <f t="shared" si="31"/>
        <v/>
      </c>
      <c r="T143" t="str" cm="1">
        <f t="array" ref="T143">_xlfn.SWITCH(O143,"COM","0000","SUB","0001","ADD","0010","DEC","0011","INC","0100","NOT","0101","AND","0110","ORR","0111","SLT","1000","SRT","1001","MOV","1010","SET","1011","SBT","1100","SGT","1101","JMP","1011","AJMP","1110","CMOV","1110","CJMP","1111","")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3" t="str" cm="1">
        <f t="array" ref="U143">IF(OR(O143="CJMP",O143="JMP",O143="SET"),IF(LEFT(P143,1)=":",DEC2BIN(_xlfn.XLOOKUP(P143,$B$6:$B$303,$A$6:$A$303),8),DEC2BIN(P143,8)),IF(O143="SET",DEC2BIN(P143,8),_xlfn.SWITCH(P143,"RA","0000","RB","0010","RC","0100","RD","0110","RE","1000","RF","1010","RG","1100","RH","1110","")))</f>
        <v/>
      </c>
      <c r="V143" t="str" cm="1">
        <f t="array" ref="V143">IF(O143="","",IF(OR(O143="SET",O143="CJMP",O143="JMP"),"",IF(Q143="","0000",_xlfn.SWITCH(Q143,"RA","0000","RB","0010","RC","0100","RD","0110","RE","1000","RF","1010","RG","1100","RH","1110",""))))</f>
        <v/>
      </c>
      <c r="W143" t="str" cm="1">
        <f t="array" ref="W143">IF(OR(O143="JMP",O143="AJMP"),"1110",IF(R143="","",_xlfn.SWITCH(R143,"RA","0000","RB","0010","RC","0100","RD","0110","RE","1000","RF","1010","RG","1100","RH","1110")))</f>
        <v/>
      </c>
      <c r="X143" t="str">
        <f t="shared" si="33"/>
        <v/>
      </c>
      <c r="Y143" t="str">
        <f t="shared" si="34"/>
        <v>0000</v>
      </c>
    </row>
    <row r="144" spans="1:25" x14ac:dyDescent="0.2">
      <c r="A144">
        <f t="shared" si="32"/>
        <v>138</v>
      </c>
      <c r="N144" t="str">
        <f t="shared" si="28"/>
        <v/>
      </c>
      <c r="O144" t="str">
        <f t="shared" si="29"/>
        <v/>
      </c>
      <c r="P144" t="str">
        <f t="shared" si="30"/>
        <v/>
      </c>
      <c r="Q144" t="str">
        <f t="shared" si="25"/>
        <v/>
      </c>
      <c r="R144" t="str">
        <f t="shared" si="26"/>
        <v/>
      </c>
      <c r="S144" s="3" t="str">
        <f t="shared" si="31"/>
        <v/>
      </c>
      <c r="T144" t="str" cm="1">
        <f t="array" ref="T144">_xlfn.SWITCH(O144,"COM","0000","SUB","0001","ADD","0010","DEC","0011","INC","0100","NOT","0101","AND","0110","ORR","0111","SLT","1000","SRT","1001","MOV","1010","SET","1011","SBT","1100","SGT","1101","JMP","1011","AJMP","1110","CMOV","1110","CJMP","1111","")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4" t="str" cm="1">
        <f t="array" ref="U144">IF(OR(O144="CJMP",O144="JMP",O144="SET"),IF(LEFT(P144,1)=":",DEC2BIN(_xlfn.XLOOKUP(P144,$B$6:$B$303,$A$6:$A$303),8),DEC2BIN(P144,8)),IF(O144="SET",DEC2BIN(P144,8),_xlfn.SWITCH(P144,"RA","0000","RB","0010","RC","0100","RD","0110","RE","1000","RF","1010","RG","1100","RH","1110","")))</f>
        <v/>
      </c>
      <c r="V144" t="str" cm="1">
        <f t="array" ref="V144">IF(O144="","",IF(OR(O144="SET",O144="CJMP",O144="JMP"),"",IF(Q144="","0000",_xlfn.SWITCH(Q144,"RA","0000","RB","0010","RC","0100","RD","0110","RE","1000","RF","1010","RG","1100","RH","1110",""))))</f>
        <v/>
      </c>
      <c r="W144" t="str" cm="1">
        <f t="array" ref="W144">IF(OR(O144="JMP",O144="AJMP"),"1110",IF(R144="","",_xlfn.SWITCH(R144,"RA","0000","RB","0010","RC","0100","RD","0110","RE","1000","RF","1010","RG","1100","RH","1110")))</f>
        <v/>
      </c>
      <c r="X144" t="str">
        <f t="shared" si="33"/>
        <v/>
      </c>
      <c r="Y144" t="str">
        <f t="shared" si="34"/>
        <v>0000</v>
      </c>
    </row>
    <row r="145" spans="1:25" x14ac:dyDescent="0.2">
      <c r="A145">
        <f t="shared" si="32"/>
        <v>139</v>
      </c>
      <c r="N145" t="str">
        <f t="shared" si="28"/>
        <v/>
      </c>
      <c r="O145" t="str">
        <f t="shared" si="29"/>
        <v/>
      </c>
      <c r="P145" t="str">
        <f t="shared" si="30"/>
        <v/>
      </c>
      <c r="Q145" t="str">
        <f t="shared" si="25"/>
        <v/>
      </c>
      <c r="R145" t="str">
        <f t="shared" si="26"/>
        <v/>
      </c>
      <c r="S145" s="3" t="str">
        <f t="shared" si="31"/>
        <v/>
      </c>
      <c r="T145" t="str" cm="1">
        <f t="array" ref="T145">_xlfn.SWITCH(O145,"COM","0000","SUB","0001","ADD","0010","DEC","0011","INC","0100","NOT","0101","AND","0110","ORR","0111","SLT","1000","SRT","1001","MOV","1010","SET","1011","SBT","1100","SGT","1101","JMP","1011","AJMP","1110","CMOV","1110","CJMP","1111","")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5" t="str" cm="1">
        <f t="array" ref="U145">IF(OR(O145="CJMP",O145="JMP",O145="SET"),IF(LEFT(P145,1)=":",DEC2BIN(_xlfn.XLOOKUP(P145,$B$6:$B$303,$A$6:$A$303),8),DEC2BIN(P145,8)),IF(O145="SET",DEC2BIN(P145,8),_xlfn.SWITCH(P145,"RA","0000","RB","0010","RC","0100","RD","0110","RE","1000","RF","1010","RG","1100","RH","1110","")))</f>
        <v/>
      </c>
      <c r="V145" t="str" cm="1">
        <f t="array" ref="V145">IF(O145="","",IF(OR(O145="SET",O145="CJMP",O145="JMP"),"",IF(Q145="","0000",_xlfn.SWITCH(Q145,"RA","0000","RB","0010","RC","0100","RD","0110","RE","1000","RF","1010","RG","1100","RH","1110",""))))</f>
        <v/>
      </c>
      <c r="W145" t="str" cm="1">
        <f t="array" ref="W145">IF(OR(O145="JMP",O145="AJMP"),"1110",IF(R145="","",_xlfn.SWITCH(R145,"RA","0000","RB","0010","RC","0100","RD","0110","RE","1000","RF","1010","RG","1100","RH","1110")))</f>
        <v/>
      </c>
      <c r="X145" t="str">
        <f t="shared" si="33"/>
        <v/>
      </c>
      <c r="Y145" t="str">
        <f t="shared" si="34"/>
        <v>0000</v>
      </c>
    </row>
    <row r="146" spans="1:25" x14ac:dyDescent="0.2">
      <c r="A146">
        <f t="shared" si="32"/>
        <v>140</v>
      </c>
      <c r="N146" t="str">
        <f t="shared" si="28"/>
        <v/>
      </c>
      <c r="O146" t="str">
        <f t="shared" si="29"/>
        <v/>
      </c>
      <c r="P146" t="str">
        <f t="shared" si="30"/>
        <v/>
      </c>
      <c r="Q146" t="str">
        <f t="shared" si="25"/>
        <v/>
      </c>
      <c r="R146" t="str">
        <f t="shared" si="26"/>
        <v/>
      </c>
      <c r="S146" s="3" t="str">
        <f t="shared" si="31"/>
        <v/>
      </c>
      <c r="T146" t="str" cm="1">
        <f t="array" ref="T146">_xlfn.SWITCH(O146,"COM","0000","SUB","0001","ADD","0010","DEC","0011","INC","0100","NOT","0101","AND","0110","ORR","0111","SLT","1000","SRT","1001","MOV","1010","SET","1011","SBT","1100","SGT","1101","JMP","1011","AJMP","1110","CMOV","1110","CJMP","1111","")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6" t="str" cm="1">
        <f t="array" ref="U146">IF(OR(O146="CJMP",O146="JMP",O146="SET"),IF(LEFT(P146,1)=":",DEC2BIN(_xlfn.XLOOKUP(P146,$B$6:$B$303,$A$6:$A$303),8),DEC2BIN(P146,8)),IF(O146="SET",DEC2BIN(P146,8),_xlfn.SWITCH(P146,"RA","0000","RB","0010","RC","0100","RD","0110","RE","1000","RF","1010","RG","1100","RH","1110","")))</f>
        <v/>
      </c>
      <c r="V146" t="str" cm="1">
        <f t="array" ref="V146">IF(O146="","",IF(OR(O146="SET",O146="CJMP",O146="JMP"),"",IF(Q146="","0000",_xlfn.SWITCH(Q146,"RA","0000","RB","0010","RC","0100","RD","0110","RE","1000","RF","1010","RG","1100","RH","1110",""))))</f>
        <v/>
      </c>
      <c r="W146" t="str" cm="1">
        <f t="array" ref="W146">IF(OR(O146="JMP",O146="AJMP"),"1110",IF(R146="","",_xlfn.SWITCH(R146,"RA","0000","RB","0010","RC","0100","RD","0110","RE","1000","RF","1010","RG","1100","RH","1110")))</f>
        <v/>
      </c>
      <c r="X146" t="str">
        <f t="shared" si="33"/>
        <v/>
      </c>
      <c r="Y146" t="str">
        <f t="shared" si="34"/>
        <v>0000</v>
      </c>
    </row>
    <row r="147" spans="1:25" x14ac:dyDescent="0.2">
      <c r="A147">
        <f t="shared" si="32"/>
        <v>141</v>
      </c>
      <c r="N147" t="str">
        <f t="shared" si="28"/>
        <v/>
      </c>
      <c r="O147" t="str">
        <f t="shared" si="29"/>
        <v/>
      </c>
      <c r="P147" t="str">
        <f t="shared" si="30"/>
        <v/>
      </c>
      <c r="Q147" t="str">
        <f t="shared" si="25"/>
        <v/>
      </c>
      <c r="R147" t="str">
        <f t="shared" si="26"/>
        <v/>
      </c>
      <c r="S147" s="3" t="str">
        <f t="shared" si="31"/>
        <v/>
      </c>
      <c r="T147" t="str" cm="1">
        <f t="array" ref="T147">_xlfn.SWITCH(O147,"COM","0000","SUB","0001","ADD","0010","DEC","0011","INC","0100","NOT","0101","AND","0110","ORR","0111","SLT","1000","SRT","1001","MOV","1010","SET","1011","SBT","1100","SGT","1101","JMP","1011","AJMP","1110","CMOV","1110","CJMP","1111","")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7" t="str" cm="1">
        <f t="array" ref="U147">IF(OR(O147="CJMP",O147="JMP",O147="SET"),IF(LEFT(P147,1)=":",DEC2BIN(_xlfn.XLOOKUP(P147,$B$6:$B$303,$A$6:$A$303),8),DEC2BIN(P147,8)),IF(O147="SET",DEC2BIN(P147,8),_xlfn.SWITCH(P147,"RA","0000","RB","0010","RC","0100","RD","0110","RE","1000","RF","1010","RG","1100","RH","1110","")))</f>
        <v/>
      </c>
      <c r="V147" t="str" cm="1">
        <f t="array" ref="V147">IF(O147="","",IF(OR(O147="SET",O147="CJMP",O147="JMP"),"",IF(Q147="","0000",_xlfn.SWITCH(Q147,"RA","0000","RB","0010","RC","0100","RD","0110","RE","1000","RF","1010","RG","1100","RH","1110",""))))</f>
        <v/>
      </c>
      <c r="W147" t="str" cm="1">
        <f t="array" ref="W147">IF(OR(O147="JMP",O147="AJMP"),"1110",IF(R147="","",_xlfn.SWITCH(R147,"RA","0000","RB","0010","RC","0100","RD","0110","RE","1000","RF","1010","RG","1100","RH","1110")))</f>
        <v/>
      </c>
      <c r="X147" t="str">
        <f t="shared" si="33"/>
        <v/>
      </c>
      <c r="Y147" t="str">
        <f t="shared" si="34"/>
        <v>0000</v>
      </c>
    </row>
    <row r="148" spans="1:25" x14ac:dyDescent="0.2">
      <c r="A148">
        <f t="shared" si="32"/>
        <v>142</v>
      </c>
      <c r="N148" t="str">
        <f t="shared" si="28"/>
        <v/>
      </c>
      <c r="O148" t="str">
        <f t="shared" si="29"/>
        <v/>
      </c>
      <c r="P148" t="str">
        <f t="shared" si="30"/>
        <v/>
      </c>
      <c r="Q148" t="str">
        <f t="shared" si="25"/>
        <v/>
      </c>
      <c r="R148" t="str">
        <f t="shared" si="26"/>
        <v/>
      </c>
      <c r="S148" s="3" t="str">
        <f t="shared" si="31"/>
        <v/>
      </c>
      <c r="T148" t="str" cm="1">
        <f t="array" ref="T148">_xlfn.SWITCH(O148,"COM","0000","SUB","0001","ADD","0010","DEC","0011","INC","0100","NOT","0101","AND","0110","ORR","0111","SLT","1000","SRT","1001","MOV","1010","SET","1011","SBT","1100","SGT","1101","JMP","1011","AJMP","1110","CMOV","1110","CJMP","1111","")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8" t="str" cm="1">
        <f t="array" ref="U148">IF(OR(O148="CJMP",O148="JMP",O148="SET"),IF(LEFT(P148,1)=":",DEC2BIN(_xlfn.XLOOKUP(P148,$B$6:$B$303,$A$6:$A$303),8),DEC2BIN(P148,8)),IF(O148="SET",DEC2BIN(P148,8),_xlfn.SWITCH(P148,"RA","0000","RB","0010","RC","0100","RD","0110","RE","1000","RF","1010","RG","1100","RH","1110","")))</f>
        <v/>
      </c>
      <c r="V148" t="str" cm="1">
        <f t="array" ref="V148">IF(O148="","",IF(OR(O148="SET",O148="CJMP",O148="JMP"),"",IF(Q148="","0000",_xlfn.SWITCH(Q148,"RA","0000","RB","0010","RC","0100","RD","0110","RE","1000","RF","1010","RG","1100","RH","1110",""))))</f>
        <v/>
      </c>
      <c r="W148" t="str" cm="1">
        <f t="array" ref="W148">IF(OR(O148="JMP",O148="AJMP"),"1110",IF(R148="","",_xlfn.SWITCH(R148,"RA","0000","RB","0010","RC","0100","RD","0110","RE","1000","RF","1010","RG","1100","RH","1110")))</f>
        <v/>
      </c>
      <c r="X148" t="str">
        <f t="shared" si="33"/>
        <v/>
      </c>
      <c r="Y148" t="str">
        <f t="shared" si="34"/>
        <v>0000</v>
      </c>
    </row>
    <row r="149" spans="1:25" x14ac:dyDescent="0.2">
      <c r="A149">
        <f t="shared" si="32"/>
        <v>143</v>
      </c>
      <c r="N149" t="str">
        <f t="shared" si="28"/>
        <v/>
      </c>
      <c r="O149" t="str">
        <f t="shared" si="29"/>
        <v/>
      </c>
      <c r="P149" t="str">
        <f t="shared" si="30"/>
        <v/>
      </c>
      <c r="Q149" t="str">
        <f t="shared" si="25"/>
        <v/>
      </c>
      <c r="R149" t="str">
        <f t="shared" si="26"/>
        <v/>
      </c>
      <c r="S149" s="3" t="str">
        <f t="shared" si="31"/>
        <v/>
      </c>
      <c r="T149" t="str" cm="1">
        <f t="array" ref="T149">_xlfn.SWITCH(O149,"COM","0000","SUB","0001","ADD","0010","DEC","0011","INC","0100","NOT","0101","AND","0110","ORR","0111","SLT","1000","SRT","1001","MOV","1010","SET","1011","SBT","1100","SGT","1101","JMP","1011","AJMP","1110","CMOV","1110","CJMP","1111","")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9" t="str" cm="1">
        <f t="array" ref="U149">IF(OR(O149="CJMP",O149="JMP",O149="SET"),IF(LEFT(P149,1)=":",DEC2BIN(_xlfn.XLOOKUP(P149,$B$6:$B$303,$A$6:$A$303),8),DEC2BIN(P149,8)),IF(O149="SET",DEC2BIN(P149,8),_xlfn.SWITCH(P149,"RA","0000","RB","0010","RC","0100","RD","0110","RE","1000","RF","1010","RG","1100","RH","1110","")))</f>
        <v/>
      </c>
      <c r="V149" t="str" cm="1">
        <f t="array" ref="V149">IF(O149="","",IF(OR(O149="SET",O149="CJMP",O149="JMP"),"",IF(Q149="","0000",_xlfn.SWITCH(Q149,"RA","0000","RB","0010","RC","0100","RD","0110","RE","1000","RF","1010","RG","1100","RH","1110",""))))</f>
        <v/>
      </c>
      <c r="W149" t="str" cm="1">
        <f t="array" ref="W149">IF(OR(O149="JMP",O149="AJMP"),"1110",IF(R149="","",_xlfn.SWITCH(R149,"RA","0000","RB","0010","RC","0100","RD","0110","RE","1000","RF","1010","RG","1100","RH","1110")))</f>
        <v/>
      </c>
      <c r="X149" t="str">
        <f t="shared" si="33"/>
        <v/>
      </c>
      <c r="Y149" t="str">
        <f t="shared" si="34"/>
        <v>0000</v>
      </c>
    </row>
    <row r="150" spans="1:25" x14ac:dyDescent="0.2">
      <c r="A150">
        <f t="shared" si="32"/>
        <v>144</v>
      </c>
      <c r="N150" t="str">
        <f t="shared" si="28"/>
        <v/>
      </c>
      <c r="O150" t="str">
        <f t="shared" si="29"/>
        <v/>
      </c>
      <c r="P150" t="str">
        <f t="shared" si="30"/>
        <v/>
      </c>
      <c r="Q150" t="str">
        <f t="shared" si="25"/>
        <v/>
      </c>
      <c r="R150" t="str">
        <f t="shared" si="26"/>
        <v/>
      </c>
      <c r="S150" s="3" t="str">
        <f t="shared" si="31"/>
        <v/>
      </c>
      <c r="T150" t="str" cm="1">
        <f t="array" ref="T150">_xlfn.SWITCH(O150,"COM","0000","SUB","0001","ADD","0010","DEC","0011","INC","0100","NOT","0101","AND","0110","ORR","0111","SLT","1000","SRT","1001","MOV","1010","SET","1011","SBT","1100","SGT","1101","JMP","1011","AJMP","1110","CMOV","1110","CJMP","1111","")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0" t="str" cm="1">
        <f t="array" ref="U150">IF(OR(O150="CJMP",O150="JMP",O150="SET"),IF(LEFT(P150,1)=":",DEC2BIN(_xlfn.XLOOKUP(P150,$B$6:$B$303,$A$6:$A$303),8),DEC2BIN(P150,8)),IF(O150="SET",DEC2BIN(P150,8),_xlfn.SWITCH(P150,"RA","0000","RB","0010","RC","0100","RD","0110","RE","1000","RF","1010","RG","1100","RH","1110","")))</f>
        <v/>
      </c>
      <c r="V150" t="str" cm="1">
        <f t="array" ref="V150">IF(O150="","",IF(OR(O150="SET",O150="CJMP",O150="JMP"),"",IF(Q150="","0000",_xlfn.SWITCH(Q150,"RA","0000","RB","0010","RC","0100","RD","0110","RE","1000","RF","1010","RG","1100","RH","1110",""))))</f>
        <v/>
      </c>
      <c r="W150" t="str" cm="1">
        <f t="array" ref="W150">IF(OR(O150="JMP",O150="AJMP"),"1110",IF(R150="","",_xlfn.SWITCH(R150,"RA","0000","RB","0010","RC","0100","RD","0110","RE","1000","RF","1010","RG","1100","RH","1110")))</f>
        <v/>
      </c>
      <c r="X150" t="str">
        <f t="shared" si="33"/>
        <v/>
      </c>
      <c r="Y150" t="str">
        <f t="shared" si="34"/>
        <v>0000</v>
      </c>
    </row>
    <row r="151" spans="1:25" x14ac:dyDescent="0.2">
      <c r="A151">
        <f t="shared" si="32"/>
        <v>145</v>
      </c>
      <c r="N151" t="str">
        <f t="shared" si="28"/>
        <v/>
      </c>
      <c r="O151" t="str">
        <f t="shared" si="29"/>
        <v/>
      </c>
      <c r="P151" t="str">
        <f t="shared" si="30"/>
        <v/>
      </c>
      <c r="Q151" t="str">
        <f t="shared" si="25"/>
        <v/>
      </c>
      <c r="R151" t="str">
        <f t="shared" si="26"/>
        <v/>
      </c>
      <c r="S151" s="3" t="str">
        <f t="shared" si="31"/>
        <v/>
      </c>
      <c r="T151" t="str" cm="1">
        <f t="array" ref="T151">_xlfn.SWITCH(O151,"COM","0000","SUB","0001","ADD","0010","DEC","0011","INC","0100","NOT","0101","AND","0110","ORR","0111","SLT","1000","SRT","1001","MOV","1010","SET","1011","SBT","1100","SGT","1101","JMP","1011","AJMP","1110","CMOV","1110","CJMP","1111","")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1" t="str" cm="1">
        <f t="array" ref="U151">IF(OR(O151="CJMP",O151="JMP",O151="SET"),IF(LEFT(P151,1)=":",DEC2BIN(_xlfn.XLOOKUP(P151,$B$6:$B$303,$A$6:$A$303),8),DEC2BIN(P151,8)),IF(O151="SET",DEC2BIN(P151,8),_xlfn.SWITCH(P151,"RA","0000","RB","0010","RC","0100","RD","0110","RE","1000","RF","1010","RG","1100","RH","1110","")))</f>
        <v/>
      </c>
      <c r="V151" t="str" cm="1">
        <f t="array" ref="V151">IF(O151="","",IF(OR(O151="SET",O151="CJMP",O151="JMP"),"",IF(Q151="","0000",_xlfn.SWITCH(Q151,"RA","0000","RB","0010","RC","0100","RD","0110","RE","1000","RF","1010","RG","1100","RH","1110",""))))</f>
        <v/>
      </c>
      <c r="W151" t="str" cm="1">
        <f t="array" ref="W151">IF(OR(O151="JMP",O151="AJMP"),"1110",IF(R151="","",_xlfn.SWITCH(R151,"RA","0000","RB","0010","RC","0100","RD","0110","RE","1000","RF","1010","RG","1100","RH","1110")))</f>
        <v/>
      </c>
      <c r="X151" t="str">
        <f t="shared" si="33"/>
        <v/>
      </c>
      <c r="Y151" t="str">
        <f t="shared" ref="Y151:Y166" si="35">_xlfn.CONCAT(BIN2HEX(LEFT(X151,8),2),BIN2HEX(RIGHT(X151,8),2))</f>
        <v>0000</v>
      </c>
    </row>
    <row r="152" spans="1:25" x14ac:dyDescent="0.2">
      <c r="A152">
        <f t="shared" si="32"/>
        <v>146</v>
      </c>
      <c r="N152" t="str">
        <f t="shared" si="28"/>
        <v/>
      </c>
      <c r="O152" t="str">
        <f t="shared" si="29"/>
        <v/>
      </c>
      <c r="P152" t="str">
        <f t="shared" si="30"/>
        <v/>
      </c>
      <c r="Q152" t="str">
        <f t="shared" si="25"/>
        <v/>
      </c>
      <c r="R152" t="str">
        <f t="shared" si="26"/>
        <v/>
      </c>
      <c r="S152" s="3" t="str">
        <f t="shared" si="31"/>
        <v/>
      </c>
      <c r="T152" t="str" cm="1">
        <f t="array" ref="T152">_xlfn.SWITCH(O152,"COM","0000","SUB","0001","ADD","0010","DEC","0011","INC","0100","NOT","0101","AND","0110","ORR","0111","SLT","1000","SRT","1001","MOV","1010","SET","1011","SBT","1100","SGT","1101","JMP","1011","AJMP","1110","CMOV","1110","CJMP","1111","")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2" t="str" cm="1">
        <f t="array" ref="U152">IF(OR(O152="CJMP",O152="JMP",O152="SET"),IF(LEFT(P152,1)=":",DEC2BIN(_xlfn.XLOOKUP(P152,$B$6:$B$303,$A$6:$A$303),8),DEC2BIN(P152,8)),IF(O152="SET",DEC2BIN(P152,8),_xlfn.SWITCH(P152,"RA","0000","RB","0010","RC","0100","RD","0110","RE","1000","RF","1010","RG","1100","RH","1110","")))</f>
        <v/>
      </c>
      <c r="V152" t="str" cm="1">
        <f t="array" ref="V152">IF(O152="","",IF(OR(O152="SET",O152="CJMP",O152="JMP"),"",IF(Q152="","0000",_xlfn.SWITCH(Q152,"RA","0000","RB","0010","RC","0100","RD","0110","RE","1000","RF","1010","RG","1100","RH","1110",""))))</f>
        <v/>
      </c>
      <c r="W152" t="str" cm="1">
        <f t="array" ref="W152">IF(OR(O152="JMP",O152="AJMP"),"1110",IF(R152="","",_xlfn.SWITCH(R152,"RA","0000","RB","0010","RC","0100","RD","0110","RE","1000","RF","1010","RG","1100","RH","1110")))</f>
        <v/>
      </c>
      <c r="X152" t="str">
        <f t="shared" si="33"/>
        <v/>
      </c>
      <c r="Y152" t="str">
        <f t="shared" si="35"/>
        <v>0000</v>
      </c>
    </row>
    <row r="153" spans="1:25" x14ac:dyDescent="0.2">
      <c r="A153">
        <f t="shared" si="32"/>
        <v>147</v>
      </c>
      <c r="N153" t="str">
        <f t="shared" si="28"/>
        <v/>
      </c>
      <c r="O153" t="str">
        <f t="shared" si="29"/>
        <v/>
      </c>
      <c r="P153" t="str">
        <f t="shared" si="30"/>
        <v/>
      </c>
      <c r="Q153" t="str">
        <f t="shared" si="25"/>
        <v/>
      </c>
      <c r="R153" t="str">
        <f t="shared" si="26"/>
        <v/>
      </c>
      <c r="S153" s="3" t="str">
        <f t="shared" si="31"/>
        <v/>
      </c>
      <c r="T153" t="str" cm="1">
        <f t="array" ref="T153">_xlfn.SWITCH(O153,"COM","0000","SUB","0001","ADD","0010","DEC","0011","INC","0100","NOT","0101","AND","0110","ORR","0111","SLT","1000","SRT","1001","MOV","1010","SET","1011","SBT","1100","SGT","1101","JMP","1011","AJMP","1110","CMOV","1110","CJMP","1111","")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3" t="str" cm="1">
        <f t="array" ref="U153">IF(OR(O153="CJMP",O153="JMP",O153="SET"),IF(LEFT(P153,1)=":",DEC2BIN(_xlfn.XLOOKUP(P153,$B$6:$B$303,$A$6:$A$303),8),DEC2BIN(P153,8)),IF(O153="SET",DEC2BIN(P153,8),_xlfn.SWITCH(P153,"RA","0000","RB","0010","RC","0100","RD","0110","RE","1000","RF","1010","RG","1100","RH","1110","")))</f>
        <v/>
      </c>
      <c r="V153" t="str" cm="1">
        <f t="array" ref="V153">IF(O153="","",IF(OR(O153="SET",O153="CJMP",O153="JMP"),"",IF(Q153="","0000",_xlfn.SWITCH(Q153,"RA","0000","RB","0010","RC","0100","RD","0110","RE","1000","RF","1010","RG","1100","RH","1110",""))))</f>
        <v/>
      </c>
      <c r="W153" t="str" cm="1">
        <f t="array" ref="W153">IF(OR(O153="JMP",O153="AJMP"),"1110",IF(R153="","",_xlfn.SWITCH(R153,"RA","0000","RB","0010","RC","0100","RD","0110","RE","1000","RF","1010","RG","1100","RH","1110")))</f>
        <v/>
      </c>
      <c r="X153" t="str">
        <f t="shared" si="33"/>
        <v/>
      </c>
      <c r="Y153" t="str">
        <f t="shared" si="35"/>
        <v>0000</v>
      </c>
    </row>
    <row r="154" spans="1:25" x14ac:dyDescent="0.2">
      <c r="A154">
        <f t="shared" si="32"/>
        <v>148</v>
      </c>
      <c r="N154" t="str">
        <f t="shared" si="28"/>
        <v/>
      </c>
      <c r="O154" t="str">
        <f t="shared" si="29"/>
        <v/>
      </c>
      <c r="P154" t="str">
        <f t="shared" si="30"/>
        <v/>
      </c>
      <c r="Q154" t="str">
        <f t="shared" si="25"/>
        <v/>
      </c>
      <c r="R154" t="str">
        <f t="shared" si="26"/>
        <v/>
      </c>
      <c r="S154" s="3" t="str">
        <f t="shared" si="31"/>
        <v/>
      </c>
      <c r="T154" t="str" cm="1">
        <f t="array" ref="T154">_xlfn.SWITCH(O154,"COM","0000","SUB","0001","ADD","0010","DEC","0011","INC","0100","NOT","0101","AND","0110","ORR","0111","SLT","1000","SRT","1001","MOV","1010","SET","1011","SBT","1100","SGT","1101","JMP","1011","AJMP","1110","CMOV","1110","CJMP","1111","")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4" t="str" cm="1">
        <f t="array" ref="U154">IF(OR(O154="CJMP",O154="JMP",O154="SET"),IF(LEFT(P154,1)=":",DEC2BIN(_xlfn.XLOOKUP(P154,$B$6:$B$303,$A$6:$A$303),8),DEC2BIN(P154,8)),IF(O154="SET",DEC2BIN(P154,8),_xlfn.SWITCH(P154,"RA","0000","RB","0010","RC","0100","RD","0110","RE","1000","RF","1010","RG","1100","RH","1110","")))</f>
        <v/>
      </c>
      <c r="V154" t="str" cm="1">
        <f t="array" ref="V154">IF(O154="","",IF(OR(O154="SET",O154="CJMP",O154="JMP"),"",IF(Q154="","0000",_xlfn.SWITCH(Q154,"RA","0000","RB","0010","RC","0100","RD","0110","RE","1000","RF","1010","RG","1100","RH","1110",""))))</f>
        <v/>
      </c>
      <c r="W154" t="str" cm="1">
        <f t="array" ref="W154">IF(OR(O154="JMP",O154="AJMP"),"1110",IF(R154="","",_xlfn.SWITCH(R154,"RA","0000","RB","0010","RC","0100","RD","0110","RE","1000","RF","1010","RG","1100","RH","1110")))</f>
        <v/>
      </c>
      <c r="X154" t="str">
        <f t="shared" si="33"/>
        <v/>
      </c>
      <c r="Y154" t="str">
        <f t="shared" si="35"/>
        <v>0000</v>
      </c>
    </row>
    <row r="155" spans="1:25" x14ac:dyDescent="0.2">
      <c r="A155">
        <f t="shared" si="32"/>
        <v>149</v>
      </c>
      <c r="N155" t="str">
        <f t="shared" si="28"/>
        <v/>
      </c>
      <c r="O155" t="str">
        <f t="shared" si="29"/>
        <v/>
      </c>
      <c r="P155" t="str">
        <f t="shared" si="30"/>
        <v/>
      </c>
      <c r="Q155" t="str">
        <f t="shared" si="25"/>
        <v/>
      </c>
      <c r="R155" t="str">
        <f t="shared" si="26"/>
        <v/>
      </c>
      <c r="S155" s="3" t="str">
        <f t="shared" si="31"/>
        <v/>
      </c>
      <c r="T155" t="str" cm="1">
        <f t="array" ref="T155">_xlfn.SWITCH(O155,"COM","0000","SUB","0001","ADD","0010","DEC","0011","INC","0100","NOT","0101","AND","0110","ORR","0111","SLT","1000","SRT","1001","MOV","1010","SET","1011","SBT","1100","SGT","1101","JMP","1011","AJMP","1110","CMOV","1110","CJMP","1111","")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5" t="str" cm="1">
        <f t="array" ref="U155">IF(OR(O155="CJMP",O155="JMP",O155="SET"),IF(LEFT(P155,1)=":",DEC2BIN(_xlfn.XLOOKUP(P155,$B$6:$B$303,$A$6:$A$303),8),DEC2BIN(P155,8)),IF(O155="SET",DEC2BIN(P155,8),_xlfn.SWITCH(P155,"RA","0000","RB","0010","RC","0100","RD","0110","RE","1000","RF","1010","RG","1100","RH","1110","")))</f>
        <v/>
      </c>
      <c r="V155" t="str" cm="1">
        <f t="array" ref="V155">IF(O155="","",IF(OR(O155="SET",O155="CJMP",O155="JMP"),"",IF(Q155="","0000",_xlfn.SWITCH(Q155,"RA","0000","RB","0010","RC","0100","RD","0110","RE","1000","RF","1010","RG","1100","RH","1110",""))))</f>
        <v/>
      </c>
      <c r="W155" t="str" cm="1">
        <f t="array" ref="W155">IF(OR(O155="JMP",O155="AJMP"),"1110",IF(R155="","",_xlfn.SWITCH(R155,"RA","0000","RB","0010","RC","0100","RD","0110","RE","1000","RF","1010","RG","1100","RH","1110")))</f>
        <v/>
      </c>
      <c r="X155" t="str">
        <f t="shared" si="33"/>
        <v/>
      </c>
      <c r="Y155" t="str">
        <f t="shared" si="35"/>
        <v>0000</v>
      </c>
    </row>
    <row r="156" spans="1:25" x14ac:dyDescent="0.2">
      <c r="A156">
        <f t="shared" si="32"/>
        <v>150</v>
      </c>
      <c r="N156" t="str">
        <f t="shared" si="28"/>
        <v/>
      </c>
      <c r="O156" t="str">
        <f t="shared" si="29"/>
        <v/>
      </c>
      <c r="P156" t="str">
        <f t="shared" si="30"/>
        <v/>
      </c>
      <c r="Q156" t="str">
        <f t="shared" si="25"/>
        <v/>
      </c>
      <c r="R156" t="str">
        <f t="shared" si="26"/>
        <v/>
      </c>
      <c r="S156" s="3" t="str">
        <f t="shared" si="31"/>
        <v/>
      </c>
      <c r="T156" t="str" cm="1">
        <f t="array" ref="T156">_xlfn.SWITCH(O156,"COM","0000","SUB","0001","ADD","0010","DEC","0011","INC","0100","NOT","0101","AND","0110","ORR","0111","SLT","1000","SRT","1001","MOV","1010","SET","1011","SBT","1100","SGT","1101","JMP","1011","AJMP","1110","CMOV","1110","CJMP","1111","")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6" t="str" cm="1">
        <f t="array" ref="U156">IF(OR(O156="CJMP",O156="JMP",O156="SET"),IF(LEFT(P156,1)=":",DEC2BIN(_xlfn.XLOOKUP(P156,$B$6:$B$303,$A$6:$A$303),8),DEC2BIN(P156,8)),IF(O156="SET",DEC2BIN(P156,8),_xlfn.SWITCH(P156,"RA","0000","RB","0010","RC","0100","RD","0110","RE","1000","RF","1010","RG","1100","RH","1110","")))</f>
        <v/>
      </c>
      <c r="V156" t="str" cm="1">
        <f t="array" ref="V156">IF(O156="","",IF(OR(O156="SET",O156="CJMP",O156="JMP"),"",IF(Q156="","0000",_xlfn.SWITCH(Q156,"RA","0000","RB","0010","RC","0100","RD","0110","RE","1000","RF","1010","RG","1100","RH","1110",""))))</f>
        <v/>
      </c>
      <c r="W156" t="str" cm="1">
        <f t="array" ref="W156">IF(OR(O156="JMP",O156="AJMP"),"1110",IF(R156="","",_xlfn.SWITCH(R156,"RA","0000","RB","0010","RC","0100","RD","0110","RE","1000","RF","1010","RG","1100","RH","1110")))</f>
        <v/>
      </c>
      <c r="X156" t="str">
        <f t="shared" si="33"/>
        <v/>
      </c>
      <c r="Y156" t="str">
        <f t="shared" si="35"/>
        <v>0000</v>
      </c>
    </row>
    <row r="157" spans="1:25" x14ac:dyDescent="0.2">
      <c r="A157">
        <f t="shared" si="32"/>
        <v>151</v>
      </c>
      <c r="N157" t="str">
        <f t="shared" si="28"/>
        <v/>
      </c>
      <c r="O157" t="str">
        <f t="shared" si="29"/>
        <v/>
      </c>
      <c r="P157" t="str">
        <f t="shared" si="30"/>
        <v/>
      </c>
      <c r="Q157" t="str">
        <f t="shared" si="25"/>
        <v/>
      </c>
      <c r="R157" t="str">
        <f t="shared" si="26"/>
        <v/>
      </c>
      <c r="S157" s="3" t="str">
        <f t="shared" si="31"/>
        <v/>
      </c>
      <c r="T157" t="str" cm="1">
        <f t="array" ref="T157">_xlfn.SWITCH(O157,"COM","0000","SUB","0001","ADD","0010","DEC","0011","INC","0100","NOT","0101","AND","0110","ORR","0111","SLT","1000","SRT","1001","MOV","1010","SET","1011","SBT","1100","SGT","1101","JMP","1011","AJMP","1110","CMOV","1110","CJMP","1111","")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7" t="str" cm="1">
        <f t="array" ref="U157">IF(OR(O157="CJMP",O157="JMP",O157="SET"),IF(LEFT(P157,1)=":",DEC2BIN(_xlfn.XLOOKUP(P157,$B$6:$B$303,$A$6:$A$303),8),DEC2BIN(P157,8)),IF(O157="SET",DEC2BIN(P157,8),_xlfn.SWITCH(P157,"RA","0000","RB","0010","RC","0100","RD","0110","RE","1000","RF","1010","RG","1100","RH","1110","")))</f>
        <v/>
      </c>
      <c r="V157" t="str" cm="1">
        <f t="array" ref="V157">IF(O157="","",IF(OR(O157="SET",O157="CJMP",O157="JMP"),"",IF(Q157="","0000",_xlfn.SWITCH(Q157,"RA","0000","RB","0010","RC","0100","RD","0110","RE","1000","RF","1010","RG","1100","RH","1110",""))))</f>
        <v/>
      </c>
      <c r="W157" t="str" cm="1">
        <f t="array" ref="W157">IF(OR(O157="JMP",O157="AJMP"),"1110",IF(R157="","",_xlfn.SWITCH(R157,"RA","0000","RB","0010","RC","0100","RD","0110","RE","1000","RF","1010","RG","1100","RH","1110")))</f>
        <v/>
      </c>
      <c r="X157" t="str">
        <f t="shared" si="33"/>
        <v/>
      </c>
      <c r="Y157" t="str">
        <f t="shared" si="35"/>
        <v>0000</v>
      </c>
    </row>
    <row r="158" spans="1:25" x14ac:dyDescent="0.2">
      <c r="A158">
        <f t="shared" si="32"/>
        <v>152</v>
      </c>
      <c r="N158" t="str">
        <f t="shared" si="28"/>
        <v/>
      </c>
      <c r="O158" t="str">
        <f t="shared" si="29"/>
        <v/>
      </c>
      <c r="P158" t="str">
        <f t="shared" si="30"/>
        <v/>
      </c>
      <c r="Q158" t="str">
        <f t="shared" si="25"/>
        <v/>
      </c>
      <c r="R158" t="str">
        <f t="shared" si="26"/>
        <v/>
      </c>
      <c r="S158" s="3" t="str">
        <f t="shared" si="31"/>
        <v/>
      </c>
      <c r="T158" t="str" cm="1">
        <f t="array" ref="T158">_xlfn.SWITCH(O158,"COM","0000","SUB","0001","ADD","0010","DEC","0011","INC","0100","NOT","0101","AND","0110","ORR","0111","SLT","1000","SRT","1001","MOV","1010","SET","1011","SBT","1100","SGT","1101","JMP","1011","AJMP","1110","CMOV","1110","CJMP","1111","")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8" t="str" cm="1">
        <f t="array" ref="U158">IF(OR(O158="CJMP",O158="JMP",O158="SET"),IF(LEFT(P158,1)=":",DEC2BIN(_xlfn.XLOOKUP(P158,$B$6:$B$303,$A$6:$A$303),8),DEC2BIN(P158,8)),IF(O158="SET",DEC2BIN(P158,8),_xlfn.SWITCH(P158,"RA","0000","RB","0010","RC","0100","RD","0110","RE","1000","RF","1010","RG","1100","RH","1110","")))</f>
        <v/>
      </c>
      <c r="V158" t="str" cm="1">
        <f t="array" ref="V158">IF(O158="","",IF(OR(O158="SET",O158="CJMP",O158="JMP"),"",IF(Q158="","0000",_xlfn.SWITCH(Q158,"RA","0000","RB","0010","RC","0100","RD","0110","RE","1000","RF","1010","RG","1100","RH","1110",""))))</f>
        <v/>
      </c>
      <c r="W158" t="str" cm="1">
        <f t="array" ref="W158">IF(OR(O158="JMP",O158="AJMP"),"1110",IF(R158="","",_xlfn.SWITCH(R158,"RA","0000","RB","0010","RC","0100","RD","0110","RE","1000","RF","1010","RG","1100","RH","1110")))</f>
        <v/>
      </c>
      <c r="X158" t="str">
        <f t="shared" si="33"/>
        <v/>
      </c>
      <c r="Y158" t="str">
        <f t="shared" si="35"/>
        <v>0000</v>
      </c>
    </row>
    <row r="159" spans="1:25" x14ac:dyDescent="0.2">
      <c r="A159">
        <f t="shared" si="32"/>
        <v>153</v>
      </c>
      <c r="N159" t="str">
        <f t="shared" si="28"/>
        <v/>
      </c>
      <c r="O159" t="str">
        <f t="shared" si="29"/>
        <v/>
      </c>
      <c r="P159" t="str">
        <f t="shared" si="30"/>
        <v/>
      </c>
      <c r="Q159" t="str">
        <f t="shared" si="25"/>
        <v/>
      </c>
      <c r="R159" t="str">
        <f t="shared" si="26"/>
        <v/>
      </c>
      <c r="S159" s="3" t="str">
        <f t="shared" si="31"/>
        <v/>
      </c>
      <c r="T159" t="str" cm="1">
        <f t="array" ref="T159">_xlfn.SWITCH(O159,"COM","0000","SUB","0001","ADD","0010","DEC","0011","INC","0100","NOT","0101","AND","0110","ORR","0111","SLT","1000","SRT","1001","MOV","1010","SET","1011","SBT","1100","SGT","1101","JMP","1011","AJMP","1110","CMOV","1110","CJMP","1111","")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9" t="str" cm="1">
        <f t="array" ref="U159">IF(OR(O159="CJMP",O159="JMP",O159="SET"),IF(LEFT(P159,1)=":",DEC2BIN(_xlfn.XLOOKUP(P159,$B$6:$B$303,$A$6:$A$303),8),DEC2BIN(P159,8)),IF(O159="SET",DEC2BIN(P159,8),_xlfn.SWITCH(P159,"RA","0000","RB","0010","RC","0100","RD","0110","RE","1000","RF","1010","RG","1100","RH","1110","")))</f>
        <v/>
      </c>
      <c r="V159" t="str" cm="1">
        <f t="array" ref="V159">IF(O159="","",IF(OR(O159="SET",O159="CJMP",O159="JMP"),"",IF(Q159="","0000",_xlfn.SWITCH(Q159,"RA","0000","RB","0010","RC","0100","RD","0110","RE","1000","RF","1010","RG","1100","RH","1110",""))))</f>
        <v/>
      </c>
      <c r="W159" t="str" cm="1">
        <f t="array" ref="W159">IF(OR(O159="JMP",O159="AJMP"),"1110",IF(R159="","",_xlfn.SWITCH(R159,"RA","0000","RB","0010","RC","0100","RD","0110","RE","1000","RF","1010","RG","1100","RH","1110")))</f>
        <v/>
      </c>
      <c r="X159" t="str">
        <f t="shared" si="33"/>
        <v/>
      </c>
      <c r="Y159" t="str">
        <f t="shared" si="35"/>
        <v>0000</v>
      </c>
    </row>
    <row r="160" spans="1:25" x14ac:dyDescent="0.2">
      <c r="A160">
        <f t="shared" si="32"/>
        <v>154</v>
      </c>
      <c r="N160" t="str">
        <f t="shared" si="28"/>
        <v/>
      </c>
      <c r="O160" t="str">
        <f t="shared" si="29"/>
        <v/>
      </c>
      <c r="P160" t="str">
        <f t="shared" si="30"/>
        <v/>
      </c>
      <c r="Q160" t="str">
        <f t="shared" si="25"/>
        <v/>
      </c>
      <c r="R160" t="str">
        <f t="shared" si="26"/>
        <v/>
      </c>
      <c r="S160" s="3" t="str">
        <f t="shared" si="31"/>
        <v/>
      </c>
      <c r="T160" t="str" cm="1">
        <f t="array" ref="T160">_xlfn.SWITCH(O160,"COM","0000","SUB","0001","ADD","0010","DEC","0011","INC","0100","NOT","0101","AND","0110","ORR","0111","SLT","1000","SRT","1001","MOV","1010","SET","1011","SBT","1100","SGT","1101","JMP","1011","AJMP","1110","CMOV","1110","CJMP","1111","")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0" t="str" cm="1">
        <f t="array" ref="U160">IF(OR(O160="CJMP",O160="JMP",O160="SET"),IF(LEFT(P160,1)=":",DEC2BIN(_xlfn.XLOOKUP(P160,$B$6:$B$303,$A$6:$A$303),8),DEC2BIN(P160,8)),IF(O160="SET",DEC2BIN(P160,8),_xlfn.SWITCH(P160,"RA","0000","RB","0010","RC","0100","RD","0110","RE","1000","RF","1010","RG","1100","RH","1110","")))</f>
        <v/>
      </c>
      <c r="V160" t="str" cm="1">
        <f t="array" ref="V160">IF(O160="","",IF(OR(O160="SET",O160="CJMP",O160="JMP"),"",IF(Q160="","0000",_xlfn.SWITCH(Q160,"RA","0000","RB","0010","RC","0100","RD","0110","RE","1000","RF","1010","RG","1100","RH","1110",""))))</f>
        <v/>
      </c>
      <c r="W160" t="str" cm="1">
        <f t="array" ref="W160">IF(OR(O160="JMP",O160="AJMP"),"1110",IF(R160="","",_xlfn.SWITCH(R160,"RA","0000","RB","0010","RC","0100","RD","0110","RE","1000","RF","1010","RG","1100","RH","1110")))</f>
        <v/>
      </c>
      <c r="X160" t="str">
        <f t="shared" si="33"/>
        <v/>
      </c>
      <c r="Y160" t="str">
        <f t="shared" si="35"/>
        <v>0000</v>
      </c>
    </row>
    <row r="161" spans="1:25" x14ac:dyDescent="0.2">
      <c r="A161">
        <f t="shared" si="32"/>
        <v>155</v>
      </c>
      <c r="N161" t="str">
        <f t="shared" si="28"/>
        <v/>
      </c>
      <c r="O161" t="str">
        <f t="shared" si="29"/>
        <v/>
      </c>
      <c r="P161" t="str">
        <f t="shared" si="30"/>
        <v/>
      </c>
      <c r="Q161" t="str">
        <f t="shared" si="25"/>
        <v/>
      </c>
      <c r="R161" t="str">
        <f t="shared" si="26"/>
        <v/>
      </c>
      <c r="S161" s="3" t="str">
        <f t="shared" si="31"/>
        <v/>
      </c>
      <c r="T161" t="str" cm="1">
        <f t="array" ref="T161">_xlfn.SWITCH(O161,"COM","0000","SUB","0001","ADD","0010","DEC","0011","INC","0100","NOT","0101","AND","0110","ORR","0111","SLT","1000","SRT","1001","MOV","1010","SET","1011","SBT","1100","SGT","1101","JMP","1011","AJMP","1110","CMOV","1110","CJMP","1111","")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1" t="str" cm="1">
        <f t="array" ref="U161">IF(OR(O161="CJMP",O161="JMP",O161="SET"),IF(LEFT(P161,1)=":",DEC2BIN(_xlfn.XLOOKUP(P161,$B$6:$B$303,$A$6:$A$303),8),DEC2BIN(P161,8)),IF(O161="SET",DEC2BIN(P161,8),_xlfn.SWITCH(P161,"RA","0000","RB","0010","RC","0100","RD","0110","RE","1000","RF","1010","RG","1100","RH","1110","")))</f>
        <v/>
      </c>
      <c r="V161" t="str" cm="1">
        <f t="array" ref="V161">IF(O161="","",IF(OR(O161="SET",O161="CJMP",O161="JMP"),"",IF(Q161="","0000",_xlfn.SWITCH(Q161,"RA","0000","RB","0010","RC","0100","RD","0110","RE","1000","RF","1010","RG","1100","RH","1110",""))))</f>
        <v/>
      </c>
      <c r="W161" t="str" cm="1">
        <f t="array" ref="W161">IF(OR(O161="JMP",O161="AJMP"),"1110",IF(R161="","",_xlfn.SWITCH(R161,"RA","0000","RB","0010","RC","0100","RD","0110","RE","1000","RF","1010","RG","1100","RH","1110")))</f>
        <v/>
      </c>
      <c r="X161" t="str">
        <f t="shared" si="33"/>
        <v/>
      </c>
      <c r="Y161" t="str">
        <f t="shared" si="35"/>
        <v>0000</v>
      </c>
    </row>
    <row r="162" spans="1:25" x14ac:dyDescent="0.2">
      <c r="A162">
        <f t="shared" si="32"/>
        <v>156</v>
      </c>
      <c r="N162" t="str">
        <f t="shared" si="28"/>
        <v/>
      </c>
      <c r="O162" t="str">
        <f t="shared" si="29"/>
        <v/>
      </c>
      <c r="P162" t="str">
        <f t="shared" si="30"/>
        <v/>
      </c>
      <c r="Q162" t="str">
        <f t="shared" si="25"/>
        <v/>
      </c>
      <c r="R162" t="str">
        <f t="shared" si="26"/>
        <v/>
      </c>
      <c r="S162" s="3" t="str">
        <f t="shared" si="31"/>
        <v/>
      </c>
      <c r="T162" t="str" cm="1">
        <f t="array" ref="T162">_xlfn.SWITCH(O162,"COM","0000","SUB","0001","ADD","0010","DEC","0011","INC","0100","NOT","0101","AND","0110","ORR","0111","SLT","1000","SRT","1001","MOV","1010","SET","1011","SBT","1100","SGT","1101","JMP","1011","AJMP","1110","CMOV","1110","CJMP","1111","")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2" t="str" cm="1">
        <f t="array" ref="U162">IF(OR(O162="CJMP",O162="JMP",O162="SET"),IF(LEFT(P162,1)=":",DEC2BIN(_xlfn.XLOOKUP(P162,$B$6:$B$303,$A$6:$A$303),8),DEC2BIN(P162,8)),IF(O162="SET",DEC2BIN(P162,8),_xlfn.SWITCH(P162,"RA","0000","RB","0010","RC","0100","RD","0110","RE","1000","RF","1010","RG","1100","RH","1110","")))</f>
        <v/>
      </c>
      <c r="V162" t="str" cm="1">
        <f t="array" ref="V162">IF(O162="","",IF(OR(O162="SET",O162="CJMP",O162="JMP"),"",IF(Q162="","0000",_xlfn.SWITCH(Q162,"RA","0000","RB","0010","RC","0100","RD","0110","RE","1000","RF","1010","RG","1100","RH","1110",""))))</f>
        <v/>
      </c>
      <c r="W162" t="str" cm="1">
        <f t="array" ref="W162">IF(OR(O162="JMP",O162="AJMP"),"1110",IF(R162="","",_xlfn.SWITCH(R162,"RA","0000","RB","0010","RC","0100","RD","0110","RE","1000","RF","1010","RG","1100","RH","1110")))</f>
        <v/>
      </c>
      <c r="X162" t="str">
        <f t="shared" si="33"/>
        <v/>
      </c>
      <c r="Y162" t="str">
        <f t="shared" si="35"/>
        <v>0000</v>
      </c>
    </row>
    <row r="163" spans="1:25" x14ac:dyDescent="0.2">
      <c r="A163">
        <f t="shared" si="32"/>
        <v>157</v>
      </c>
      <c r="N163" t="str">
        <f t="shared" si="28"/>
        <v/>
      </c>
      <c r="O163" t="str">
        <f t="shared" si="29"/>
        <v/>
      </c>
      <c r="P163" t="str">
        <f t="shared" si="30"/>
        <v/>
      </c>
      <c r="Q163" t="str">
        <f t="shared" si="25"/>
        <v/>
      </c>
      <c r="R163" t="str">
        <f t="shared" si="26"/>
        <v/>
      </c>
      <c r="S163" s="3" t="str">
        <f t="shared" si="31"/>
        <v/>
      </c>
      <c r="T163" t="str" cm="1">
        <f t="array" ref="T163">_xlfn.SWITCH(O163,"COM","0000","SUB","0001","ADD","0010","DEC","0011","INC","0100","NOT","0101","AND","0110","ORR","0111","SLT","1000","SRT","1001","MOV","1010","SET","1011","SBT","1100","SGT","1101","JMP","1011","AJMP","1110","CMOV","1110","CJMP","1111","")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3" t="str" cm="1">
        <f t="array" ref="U163">IF(OR(O163="CJMP",O163="JMP",O163="SET"),IF(LEFT(P163,1)=":",DEC2BIN(_xlfn.XLOOKUP(P163,$B$6:$B$303,$A$6:$A$303),8),DEC2BIN(P163,8)),IF(O163="SET",DEC2BIN(P163,8),_xlfn.SWITCH(P163,"RA","0000","RB","0010","RC","0100","RD","0110","RE","1000","RF","1010","RG","1100","RH","1110","")))</f>
        <v/>
      </c>
      <c r="V163" t="str" cm="1">
        <f t="array" ref="V163">IF(O163="","",IF(OR(O163="SET",O163="CJMP",O163="JMP"),"",IF(Q163="","0000",_xlfn.SWITCH(Q163,"RA","0000","RB","0010","RC","0100","RD","0110","RE","1000","RF","1010","RG","1100","RH","1110",""))))</f>
        <v/>
      </c>
      <c r="W163" t="str" cm="1">
        <f t="array" ref="W163">IF(OR(O163="JMP",O163="AJMP"),"1110",IF(R163="","",_xlfn.SWITCH(R163,"RA","0000","RB","0010","RC","0100","RD","0110","RE","1000","RF","1010","RG","1100","RH","1110")))</f>
        <v/>
      </c>
      <c r="X163" t="str">
        <f t="shared" si="33"/>
        <v/>
      </c>
      <c r="Y163" t="str">
        <f t="shared" si="35"/>
        <v>0000</v>
      </c>
    </row>
    <row r="164" spans="1:25" x14ac:dyDescent="0.2">
      <c r="A164">
        <f t="shared" si="32"/>
        <v>158</v>
      </c>
      <c r="N164" t="str">
        <f t="shared" si="28"/>
        <v/>
      </c>
      <c r="O164" t="str">
        <f t="shared" si="29"/>
        <v/>
      </c>
      <c r="P164" t="str">
        <f t="shared" si="30"/>
        <v/>
      </c>
      <c r="Q164" t="str">
        <f t="shared" si="25"/>
        <v/>
      </c>
      <c r="R164" t="str">
        <f t="shared" si="26"/>
        <v/>
      </c>
      <c r="S164" s="3" t="str">
        <f t="shared" si="31"/>
        <v/>
      </c>
      <c r="T164" t="str" cm="1">
        <f t="array" ref="T164">_xlfn.SWITCH(O164,"COM","0000","SUB","0001","ADD","0010","DEC","0011","INC","0100","NOT","0101","AND","0110","ORR","0111","SLT","1000","SRT","1001","MOV","1010","SET","1011","SBT","1100","SGT","1101","JMP","1011","AJMP","1110","CMOV","1110","CJMP","1111","")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4" t="str" cm="1">
        <f t="array" ref="U164">IF(OR(O164="CJMP",O164="JMP",O164="SET"),IF(LEFT(P164,1)=":",DEC2BIN(_xlfn.XLOOKUP(P164,$B$6:$B$303,$A$6:$A$303),8),DEC2BIN(P164,8)),IF(O164="SET",DEC2BIN(P164,8),_xlfn.SWITCH(P164,"RA","0000","RB","0010","RC","0100","RD","0110","RE","1000","RF","1010","RG","1100","RH","1110","")))</f>
        <v/>
      </c>
      <c r="V164" t="str" cm="1">
        <f t="array" ref="V164">IF(O164="","",IF(OR(O164="SET",O164="CJMP",O164="JMP"),"",IF(Q164="","0000",_xlfn.SWITCH(Q164,"RA","0000","RB","0010","RC","0100","RD","0110","RE","1000","RF","1010","RG","1100","RH","1110",""))))</f>
        <v/>
      </c>
      <c r="W164" t="str" cm="1">
        <f t="array" ref="W164">IF(OR(O164="JMP",O164="AJMP"),"1110",IF(R164="","",_xlfn.SWITCH(R164,"RA","0000","RB","0010","RC","0100","RD","0110","RE","1000","RF","1010","RG","1100","RH","1110")))</f>
        <v/>
      </c>
      <c r="X164" t="str">
        <f t="shared" si="33"/>
        <v/>
      </c>
      <c r="Y164" t="str">
        <f t="shared" si="35"/>
        <v>0000</v>
      </c>
    </row>
    <row r="165" spans="1:25" x14ac:dyDescent="0.2">
      <c r="A165">
        <f t="shared" si="32"/>
        <v>159</v>
      </c>
      <c r="N165" t="str">
        <f t="shared" si="28"/>
        <v/>
      </c>
      <c r="O165" t="str">
        <f t="shared" si="29"/>
        <v/>
      </c>
      <c r="P165" t="str">
        <f t="shared" si="30"/>
        <v/>
      </c>
      <c r="Q165" t="str">
        <f t="shared" si="25"/>
        <v/>
      </c>
      <c r="R165" t="str">
        <f t="shared" si="26"/>
        <v/>
      </c>
      <c r="S165" s="3" t="str">
        <f t="shared" si="31"/>
        <v/>
      </c>
      <c r="T165" t="str" cm="1">
        <f t="array" ref="T165">_xlfn.SWITCH(O165,"COM","0000","SUB","0001","ADD","0010","DEC","0011","INC","0100","NOT","0101","AND","0110","ORR","0111","SLT","1000","SRT","1001","MOV","1010","SET","1011","SBT","1100","SGT","1101","JMP","1011","AJMP","1110","CMOV","1110","CJMP","1111","")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5" t="str" cm="1">
        <f t="array" ref="U165">IF(OR(O165="CJMP",O165="JMP",O165="SET"),IF(LEFT(P165,1)=":",DEC2BIN(_xlfn.XLOOKUP(P165,$B$6:$B$303,$A$6:$A$303),8),DEC2BIN(P165,8)),IF(O165="SET",DEC2BIN(P165,8),_xlfn.SWITCH(P165,"RA","0000","RB","0010","RC","0100","RD","0110","RE","1000","RF","1010","RG","1100","RH","1110","")))</f>
        <v/>
      </c>
      <c r="V165" t="str" cm="1">
        <f t="array" ref="V165">IF(O165="","",IF(OR(O165="SET",O165="CJMP",O165="JMP"),"",IF(Q165="","0000",_xlfn.SWITCH(Q165,"RA","0000","RB","0010","RC","0100","RD","0110","RE","1000","RF","1010","RG","1100","RH","1110",""))))</f>
        <v/>
      </c>
      <c r="W165" t="str" cm="1">
        <f t="array" ref="W165">IF(OR(O165="JMP",O165="AJMP"),"1110",IF(R165="","",_xlfn.SWITCH(R165,"RA","0000","RB","0010","RC","0100","RD","0110","RE","1000","RF","1010","RG","1100","RH","1110")))</f>
        <v/>
      </c>
      <c r="X165" t="str">
        <f t="shared" si="33"/>
        <v/>
      </c>
      <c r="Y165" t="str">
        <f t="shared" si="35"/>
        <v>0000</v>
      </c>
    </row>
    <row r="166" spans="1:25" x14ac:dyDescent="0.2">
      <c r="A166">
        <f t="shared" si="32"/>
        <v>160</v>
      </c>
      <c r="N166" t="str">
        <f t="shared" si="28"/>
        <v/>
      </c>
      <c r="O166" t="str">
        <f t="shared" si="29"/>
        <v/>
      </c>
      <c r="P166" t="str">
        <f t="shared" si="30"/>
        <v/>
      </c>
      <c r="Q166" t="str">
        <f t="shared" si="25"/>
        <v/>
      </c>
      <c r="R166" t="str">
        <f t="shared" si="26"/>
        <v/>
      </c>
      <c r="S166" s="3" t="str">
        <f t="shared" si="31"/>
        <v/>
      </c>
      <c r="T166" t="str" cm="1">
        <f t="array" ref="T166">_xlfn.SWITCH(O166,"COM","0000","SUB","0001","ADD","0010","DEC","0011","INC","0100","NOT","0101","AND","0110","ORR","0111","SLT","1000","SRT","1001","MOV","1010","SET","1011","SBT","1100","SGT","1101","JMP","1011","AJMP","1110","CMOV","1110","CJMP","1111","")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6" t="str" cm="1">
        <f t="array" ref="U166">IF(OR(O166="CJMP",O166="JMP",O166="SET"),IF(LEFT(P166,1)=":",DEC2BIN(_xlfn.XLOOKUP(P166,$B$6:$B$303,$A$6:$A$303),8),DEC2BIN(P166,8)),IF(O166="SET",DEC2BIN(P166,8),_xlfn.SWITCH(P166,"RA","0000","RB","0010","RC","0100","RD","0110","RE","1000","RF","1010","RG","1100","RH","1110","")))</f>
        <v/>
      </c>
      <c r="V166" t="str" cm="1">
        <f t="array" ref="V166">IF(O166="","",IF(OR(O166="SET",O166="CJMP",O166="JMP"),"",IF(Q166="","0000",_xlfn.SWITCH(Q166,"RA","0000","RB","0010","RC","0100","RD","0110","RE","1000","RF","1010","RG","1100","RH","1110",""))))</f>
        <v/>
      </c>
      <c r="W166" t="str" cm="1">
        <f t="array" ref="W166">IF(OR(O166="JMP",O166="AJMP"),"1110",IF(R166="","",_xlfn.SWITCH(R166,"RA","0000","RB","0010","RC","0100","RD","0110","RE","1000","RF","1010","RG","1100","RH","1110")))</f>
        <v/>
      </c>
      <c r="X166" t="str">
        <f t="shared" si="33"/>
        <v/>
      </c>
      <c r="Y166" t="str">
        <f t="shared" si="35"/>
        <v>0000</v>
      </c>
    </row>
    <row r="167" spans="1:25" x14ac:dyDescent="0.2">
      <c r="A167">
        <f t="shared" ref="A167:A203" si="36">A166+1</f>
        <v>161</v>
      </c>
      <c r="N167" t="str">
        <f t="shared" si="28"/>
        <v/>
      </c>
      <c r="O167" t="str">
        <f t="shared" si="29"/>
        <v/>
      </c>
      <c r="P167" t="str">
        <f t="shared" si="30"/>
        <v/>
      </c>
      <c r="Q167" t="str">
        <f t="shared" si="25"/>
        <v/>
      </c>
      <c r="R167" t="str">
        <f t="shared" si="26"/>
        <v/>
      </c>
      <c r="S167" s="3" t="str">
        <f t="shared" si="31"/>
        <v/>
      </c>
      <c r="T167" t="str" cm="1">
        <f t="array" ref="T167">_xlfn.SWITCH(O167,"COM","0000","SUB","0001","ADD","0010","DEC","0011","INC","0100","NOT","0101","AND","0110","ORR","0111","SLT","1000","SRT","1001","MOV","1010","SET","1011","SBT","1100","SGT","1101","JMP","1011","AJMP","1110","CMOV","1110","CJMP","1111","")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7" t="str" cm="1">
        <f t="array" ref="U167">IF(OR(O167="CJMP",O167="JMP",O167="SET"),IF(LEFT(P167,1)=":",DEC2BIN(_xlfn.XLOOKUP(P167,$B$6:$B$303,$A$6:$A$303),8),DEC2BIN(P167,8)),IF(O167="SET",DEC2BIN(P167,8),_xlfn.SWITCH(P167,"RA","0000","RB","0010","RC","0100","RD","0110","RE","1000","RF","1010","RG","1100","RH","1110","")))</f>
        <v/>
      </c>
      <c r="V167" t="str" cm="1">
        <f t="array" ref="V167">IF(O167="","",IF(OR(O167="SET",O167="CJMP",O167="JMP"),"",IF(Q167="","0000",_xlfn.SWITCH(Q167,"RA","0000","RB","0010","RC","0100","RD","0110","RE","1000","RF","1010","RG","1100","RH","1110",""))))</f>
        <v/>
      </c>
      <c r="W167" t="str" cm="1">
        <f t="array" ref="W167">IF(OR(O167="JMP",O167="AJMP"),"1110",IF(R167="","",_xlfn.SWITCH(R167,"RA","0000","RB","0010","RC","0100","RD","0110","RE","1000","RF","1010","RG","1100","RH","1110")))</f>
        <v/>
      </c>
      <c r="X167" t="str">
        <f t="shared" si="33"/>
        <v/>
      </c>
      <c r="Y167" t="str">
        <f t="shared" ref="Y167:Y182" si="37">_xlfn.CONCAT(BIN2HEX(LEFT(X167,8),2),BIN2HEX(RIGHT(X167,8),2))</f>
        <v>0000</v>
      </c>
    </row>
    <row r="168" spans="1:25" x14ac:dyDescent="0.2">
      <c r="A168">
        <f t="shared" si="36"/>
        <v>162</v>
      </c>
      <c r="N168" t="str">
        <f t="shared" si="28"/>
        <v/>
      </c>
      <c r="O168" t="str">
        <f t="shared" si="29"/>
        <v/>
      </c>
      <c r="P168" t="str">
        <f t="shared" si="30"/>
        <v/>
      </c>
      <c r="Q168" t="str">
        <f t="shared" si="25"/>
        <v/>
      </c>
      <c r="R168" t="str">
        <f t="shared" si="26"/>
        <v/>
      </c>
      <c r="S168" s="3" t="str">
        <f t="shared" si="31"/>
        <v/>
      </c>
      <c r="T168" t="str" cm="1">
        <f t="array" ref="T168">_xlfn.SWITCH(O168,"COM","0000","SUB","0001","ADD","0010","DEC","0011","INC","0100","NOT","0101","AND","0110","ORR","0111","SLT","1000","SRT","1001","MOV","1010","SET","1011","SBT","1100","SGT","1101","JMP","1011","AJMP","1110","CMOV","1110","CJMP","1111","")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8" t="str" cm="1">
        <f t="array" ref="U168">IF(OR(O168="CJMP",O168="JMP",O168="SET"),IF(LEFT(P168,1)=":",DEC2BIN(_xlfn.XLOOKUP(P168,$B$6:$B$303,$A$6:$A$303),8),DEC2BIN(P168,8)),IF(O168="SET",DEC2BIN(P168,8),_xlfn.SWITCH(P168,"RA","0000","RB","0010","RC","0100","RD","0110","RE","1000","RF","1010","RG","1100","RH","1110","")))</f>
        <v/>
      </c>
      <c r="V168" t="str" cm="1">
        <f t="array" ref="V168">IF(O168="","",IF(OR(O168="SET",O168="CJMP",O168="JMP"),"",IF(Q168="","0000",_xlfn.SWITCH(Q168,"RA","0000","RB","0010","RC","0100","RD","0110","RE","1000","RF","1010","RG","1100","RH","1110",""))))</f>
        <v/>
      </c>
      <c r="W168" t="str" cm="1">
        <f t="array" ref="W168">IF(OR(O168="JMP",O168="AJMP"),"1110",IF(R168="","",_xlfn.SWITCH(R168,"RA","0000","RB","0010","RC","0100","RD","0110","RE","1000","RF","1010","RG","1100","RH","1110")))</f>
        <v/>
      </c>
      <c r="X168" t="str">
        <f t="shared" si="33"/>
        <v/>
      </c>
      <c r="Y168" t="str">
        <f t="shared" si="37"/>
        <v>0000</v>
      </c>
    </row>
    <row r="169" spans="1:25" x14ac:dyDescent="0.2">
      <c r="A169">
        <f t="shared" si="36"/>
        <v>163</v>
      </c>
      <c r="N169" t="str">
        <f t="shared" si="28"/>
        <v/>
      </c>
      <c r="O169" t="str">
        <f t="shared" si="29"/>
        <v/>
      </c>
      <c r="P169" t="str">
        <f t="shared" si="30"/>
        <v/>
      </c>
      <c r="Q169" t="str">
        <f t="shared" si="25"/>
        <v/>
      </c>
      <c r="R169" t="str">
        <f t="shared" si="26"/>
        <v/>
      </c>
      <c r="S169" s="3" t="str">
        <f t="shared" si="31"/>
        <v/>
      </c>
      <c r="T169" t="str" cm="1">
        <f t="array" ref="T169">_xlfn.SWITCH(O169,"COM","0000","SUB","0001","ADD","0010","DEC","0011","INC","0100","NOT","0101","AND","0110","ORR","0111","SLT","1000","SRT","1001","MOV","1010","SET","1011","SBT","1100","SGT","1101","JMP","1011","AJMP","1110","CMOV","1110","CJMP","1111","")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9" t="str" cm="1">
        <f t="array" ref="U169">IF(OR(O169="CJMP",O169="JMP",O169="SET"),IF(LEFT(P169,1)=":",DEC2BIN(_xlfn.XLOOKUP(P169,$B$6:$B$303,$A$6:$A$303),8),DEC2BIN(P169,8)),IF(O169="SET",DEC2BIN(P169,8),_xlfn.SWITCH(P169,"RA","0000","RB","0010","RC","0100","RD","0110","RE","1000","RF","1010","RG","1100","RH","1110","")))</f>
        <v/>
      </c>
      <c r="V169" t="str" cm="1">
        <f t="array" ref="V169">IF(O169="","",IF(OR(O169="SET",O169="CJMP",O169="JMP"),"",IF(Q169="","0000",_xlfn.SWITCH(Q169,"RA","0000","RB","0010","RC","0100","RD","0110","RE","1000","RF","1010","RG","1100","RH","1110",""))))</f>
        <v/>
      </c>
      <c r="W169" t="str" cm="1">
        <f t="array" ref="W169">IF(OR(O169="JMP",O169="AJMP"),"1110",IF(R169="","",_xlfn.SWITCH(R169,"RA","0000","RB","0010","RC","0100","RD","0110","RE","1000","RF","1010","RG","1100","RH","1110")))</f>
        <v/>
      </c>
      <c r="X169" t="str">
        <f t="shared" si="33"/>
        <v/>
      </c>
      <c r="Y169" t="str">
        <f t="shared" si="37"/>
        <v>0000</v>
      </c>
    </row>
    <row r="170" spans="1:25" x14ac:dyDescent="0.2">
      <c r="A170">
        <f t="shared" si="36"/>
        <v>164</v>
      </c>
      <c r="N170" t="str">
        <f t="shared" si="28"/>
        <v/>
      </c>
      <c r="O170" t="str">
        <f t="shared" si="29"/>
        <v/>
      </c>
      <c r="P170" t="str">
        <f t="shared" si="30"/>
        <v/>
      </c>
      <c r="Q170" t="str">
        <f t="shared" si="25"/>
        <v/>
      </c>
      <c r="R170" t="str">
        <f t="shared" si="26"/>
        <v/>
      </c>
      <c r="S170" s="3" t="str">
        <f t="shared" si="31"/>
        <v/>
      </c>
      <c r="T170" t="str" cm="1">
        <f t="array" ref="T170">_xlfn.SWITCH(O170,"COM","0000","SUB","0001","ADD","0010","DEC","0011","INC","0100","NOT","0101","AND","0110","ORR","0111","SLT","1000","SRT","1001","MOV","1010","SET","1011","SBT","1100","SGT","1101","JMP","1011","AJMP","1110","CMOV","1110","CJMP","1111","")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0" t="str" cm="1">
        <f t="array" ref="U170">IF(OR(O170="CJMP",O170="JMP",O170="SET"),IF(LEFT(P170,1)=":",DEC2BIN(_xlfn.XLOOKUP(P170,$B$6:$B$303,$A$6:$A$303),8),DEC2BIN(P170,8)),IF(O170="SET",DEC2BIN(P170,8),_xlfn.SWITCH(P170,"RA","0000","RB","0010","RC","0100","RD","0110","RE","1000","RF","1010","RG","1100","RH","1110","")))</f>
        <v/>
      </c>
      <c r="V170" t="str" cm="1">
        <f t="array" ref="V170">IF(O170="","",IF(OR(O170="SET",O170="CJMP",O170="JMP"),"",IF(Q170="","0000",_xlfn.SWITCH(Q170,"RA","0000","RB","0010","RC","0100","RD","0110","RE","1000","RF","1010","RG","1100","RH","1110",""))))</f>
        <v/>
      </c>
      <c r="W170" t="str" cm="1">
        <f t="array" ref="W170">IF(OR(O170="JMP",O170="AJMP"),"1110",IF(R170="","",_xlfn.SWITCH(R170,"RA","0000","RB","0010","RC","0100","RD","0110","RE","1000","RF","1010","RG","1100","RH","1110")))</f>
        <v/>
      </c>
      <c r="X170" t="str">
        <f t="shared" si="33"/>
        <v/>
      </c>
      <c r="Y170" t="str">
        <f t="shared" si="37"/>
        <v>0000</v>
      </c>
    </row>
    <row r="171" spans="1:25" x14ac:dyDescent="0.2">
      <c r="A171">
        <f t="shared" si="36"/>
        <v>165</v>
      </c>
      <c r="N171" t="str">
        <f t="shared" si="28"/>
        <v/>
      </c>
      <c r="O171" t="str">
        <f t="shared" si="29"/>
        <v/>
      </c>
      <c r="P171" t="str">
        <f t="shared" si="30"/>
        <v/>
      </c>
      <c r="Q171" t="str">
        <f t="shared" si="25"/>
        <v/>
      </c>
      <c r="R171" t="str">
        <f t="shared" si="26"/>
        <v/>
      </c>
      <c r="S171" s="3" t="str">
        <f t="shared" si="31"/>
        <v/>
      </c>
      <c r="T171" t="str" cm="1">
        <f t="array" ref="T171">_xlfn.SWITCH(O171,"COM","0000","SUB","0001","ADD","0010","DEC","0011","INC","0100","NOT","0101","AND","0110","ORR","0111","SLT","1000","SRT","1001","MOV","1010","SET","1011","SBT","1100","SGT","1101","JMP","1011","AJMP","1110","CMOV","1110","CJMP","1111","")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1" t="str" cm="1">
        <f t="array" ref="U171">IF(OR(O171="CJMP",O171="JMP",O171="SET"),IF(LEFT(P171,1)=":",DEC2BIN(_xlfn.XLOOKUP(P171,$B$6:$B$303,$A$6:$A$303),8),DEC2BIN(P171,8)),IF(O171="SET",DEC2BIN(P171,8),_xlfn.SWITCH(P171,"RA","0000","RB","0010","RC","0100","RD","0110","RE","1000","RF","1010","RG","1100","RH","1110","")))</f>
        <v/>
      </c>
      <c r="V171" t="str" cm="1">
        <f t="array" ref="V171">IF(O171="","",IF(OR(O171="SET",O171="CJMP",O171="JMP"),"",IF(Q171="","0000",_xlfn.SWITCH(Q171,"RA","0000","RB","0010","RC","0100","RD","0110","RE","1000","RF","1010","RG","1100","RH","1110",""))))</f>
        <v/>
      </c>
      <c r="W171" t="str" cm="1">
        <f t="array" ref="W171">IF(OR(O171="JMP",O171="AJMP"),"1110",IF(R171="","",_xlfn.SWITCH(R171,"RA","0000","RB","0010","RC","0100","RD","0110","RE","1000","RF","1010","RG","1100","RH","1110")))</f>
        <v/>
      </c>
      <c r="X171" t="str">
        <f t="shared" si="33"/>
        <v/>
      </c>
      <c r="Y171" t="str">
        <f t="shared" si="37"/>
        <v>0000</v>
      </c>
    </row>
    <row r="172" spans="1:25" x14ac:dyDescent="0.2">
      <c r="A172">
        <f t="shared" si="36"/>
        <v>166</v>
      </c>
      <c r="N172" t="str">
        <f t="shared" si="28"/>
        <v/>
      </c>
      <c r="O172" t="str">
        <f t="shared" si="29"/>
        <v/>
      </c>
      <c r="P172" t="str">
        <f t="shared" si="30"/>
        <v/>
      </c>
      <c r="Q172" t="str">
        <f t="shared" si="25"/>
        <v/>
      </c>
      <c r="R172" t="str">
        <f t="shared" si="26"/>
        <v/>
      </c>
      <c r="S172" s="3" t="str">
        <f t="shared" si="31"/>
        <v/>
      </c>
      <c r="T172" t="str" cm="1">
        <f t="array" ref="T172">_xlfn.SWITCH(O172,"COM","0000","SUB","0001","ADD","0010","DEC","0011","INC","0100","NOT","0101","AND","0110","ORR","0111","SLT","1000","SRT","1001","MOV","1010","SET","1011","SBT","1100","SGT","1101","JMP","1011","AJMP","1110","CMOV","1110","CJMP","1111","")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2" t="str" cm="1">
        <f t="array" ref="U172">IF(OR(O172="CJMP",O172="JMP",O172="SET"),IF(LEFT(P172,1)=":",DEC2BIN(_xlfn.XLOOKUP(P172,$B$6:$B$303,$A$6:$A$303),8),DEC2BIN(P172,8)),IF(O172="SET",DEC2BIN(P172,8),_xlfn.SWITCH(P172,"RA","0000","RB","0010","RC","0100","RD","0110","RE","1000","RF","1010","RG","1100","RH","1110","")))</f>
        <v/>
      </c>
      <c r="V172" t="str" cm="1">
        <f t="array" ref="V172">IF(O172="","",IF(OR(O172="SET",O172="CJMP",O172="JMP"),"",IF(Q172="","0000",_xlfn.SWITCH(Q172,"RA","0000","RB","0010","RC","0100","RD","0110","RE","1000","RF","1010","RG","1100","RH","1110",""))))</f>
        <v/>
      </c>
      <c r="W172" t="str" cm="1">
        <f t="array" ref="W172">IF(OR(O172="JMP",O172="AJMP"),"1110",IF(R172="","",_xlfn.SWITCH(R172,"RA","0000","RB","0010","RC","0100","RD","0110","RE","1000","RF","1010","RG","1100","RH","1110")))</f>
        <v/>
      </c>
      <c r="X172" t="str">
        <f t="shared" si="33"/>
        <v/>
      </c>
      <c r="Y172" t="str">
        <f t="shared" si="37"/>
        <v>0000</v>
      </c>
    </row>
    <row r="173" spans="1:25" x14ac:dyDescent="0.2">
      <c r="A173">
        <f t="shared" si="36"/>
        <v>167</v>
      </c>
      <c r="N173" t="str">
        <f t="shared" si="28"/>
        <v/>
      </c>
      <c r="O173" t="str">
        <f t="shared" si="29"/>
        <v/>
      </c>
      <c r="P173" t="str">
        <f t="shared" si="30"/>
        <v/>
      </c>
      <c r="Q173" t="str">
        <f t="shared" si="25"/>
        <v/>
      </c>
      <c r="R173" t="str">
        <f t="shared" si="26"/>
        <v/>
      </c>
      <c r="S173" s="3" t="str">
        <f t="shared" si="31"/>
        <v/>
      </c>
      <c r="T173" t="str" cm="1">
        <f t="array" ref="T173">_xlfn.SWITCH(O173,"COM","0000","SUB","0001","ADD","0010","DEC","0011","INC","0100","NOT","0101","AND","0110","ORR","0111","SLT","1000","SRT","1001","MOV","1010","SET","1011","SBT","1100","SGT","1101","JMP","1011","AJMP","1110","CMOV","1110","CJMP","1111","")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3" t="str" cm="1">
        <f t="array" ref="U173">IF(OR(O173="CJMP",O173="JMP",O173="SET"),IF(LEFT(P173,1)=":",DEC2BIN(_xlfn.XLOOKUP(P173,$B$6:$B$303,$A$6:$A$303),8),DEC2BIN(P173,8)),IF(O173="SET",DEC2BIN(P173,8),_xlfn.SWITCH(P173,"RA","0000","RB","0010","RC","0100","RD","0110","RE","1000","RF","1010","RG","1100","RH","1110","")))</f>
        <v/>
      </c>
      <c r="V173" t="str" cm="1">
        <f t="array" ref="V173">IF(O173="","",IF(OR(O173="SET",O173="CJMP",O173="JMP"),"",IF(Q173="","0000",_xlfn.SWITCH(Q173,"RA","0000","RB","0010","RC","0100","RD","0110","RE","1000","RF","1010","RG","1100","RH","1110",""))))</f>
        <v/>
      </c>
      <c r="W173" t="str" cm="1">
        <f t="array" ref="W173">IF(OR(O173="JMP",O173="AJMP"),"1110",IF(R173="","",_xlfn.SWITCH(R173,"RA","0000","RB","0010","RC","0100","RD","0110","RE","1000","RF","1010","RG","1100","RH","1110")))</f>
        <v/>
      </c>
      <c r="X173" t="str">
        <f t="shared" si="33"/>
        <v/>
      </c>
      <c r="Y173" t="str">
        <f t="shared" si="37"/>
        <v>0000</v>
      </c>
    </row>
    <row r="174" spans="1:25" x14ac:dyDescent="0.2">
      <c r="A174">
        <f t="shared" si="36"/>
        <v>168</v>
      </c>
      <c r="N174" t="str">
        <f t="shared" si="28"/>
        <v/>
      </c>
      <c r="O174" t="str">
        <f t="shared" si="29"/>
        <v/>
      </c>
      <c r="P174" t="str">
        <f t="shared" si="30"/>
        <v/>
      </c>
      <c r="Q174" t="str">
        <f t="shared" si="25"/>
        <v/>
      </c>
      <c r="R174" t="str">
        <f t="shared" si="26"/>
        <v/>
      </c>
      <c r="S174" s="3" t="str">
        <f t="shared" si="31"/>
        <v/>
      </c>
      <c r="T174" t="str" cm="1">
        <f t="array" ref="T174">_xlfn.SWITCH(O174,"COM","0000","SUB","0001","ADD","0010","DEC","0011","INC","0100","NOT","0101","AND","0110","ORR","0111","SLT","1000","SRT","1001","MOV","1010","SET","1011","SBT","1100","SGT","1101","JMP","1011","AJMP","1110","CMOV","1110","CJMP","1111","")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4" t="str" cm="1">
        <f t="array" ref="U174">IF(OR(O174="CJMP",O174="JMP",O174="SET"),IF(LEFT(P174,1)=":",DEC2BIN(_xlfn.XLOOKUP(P174,$B$6:$B$303,$A$6:$A$303),8),DEC2BIN(P174,8)),IF(O174="SET",DEC2BIN(P174,8),_xlfn.SWITCH(P174,"RA","0000","RB","0010","RC","0100","RD","0110","RE","1000","RF","1010","RG","1100","RH","1110","")))</f>
        <v/>
      </c>
      <c r="V174" t="str" cm="1">
        <f t="array" ref="V174">IF(O174="","",IF(OR(O174="SET",O174="CJMP",O174="JMP"),"",IF(Q174="","0000",_xlfn.SWITCH(Q174,"RA","0000","RB","0010","RC","0100","RD","0110","RE","1000","RF","1010","RG","1100","RH","1110",""))))</f>
        <v/>
      </c>
      <c r="W174" t="str" cm="1">
        <f t="array" ref="W174">IF(OR(O174="JMP",O174="AJMP"),"1110",IF(R174="","",_xlfn.SWITCH(R174,"RA","0000","RB","0010","RC","0100","RD","0110","RE","1000","RF","1010","RG","1100","RH","1110")))</f>
        <v/>
      </c>
      <c r="X174" t="str">
        <f t="shared" si="33"/>
        <v/>
      </c>
      <c r="Y174" t="str">
        <f t="shared" si="37"/>
        <v>0000</v>
      </c>
    </row>
    <row r="175" spans="1:25" x14ac:dyDescent="0.2">
      <c r="A175">
        <f t="shared" si="36"/>
        <v>169</v>
      </c>
      <c r="N175" t="str">
        <f t="shared" si="28"/>
        <v/>
      </c>
      <c r="O175" t="str">
        <f t="shared" si="29"/>
        <v/>
      </c>
      <c r="P175" t="str">
        <f t="shared" si="30"/>
        <v/>
      </c>
      <c r="Q175" t="str">
        <f t="shared" si="25"/>
        <v/>
      </c>
      <c r="R175" t="str">
        <f t="shared" si="26"/>
        <v/>
      </c>
      <c r="S175" s="3" t="str">
        <f t="shared" si="31"/>
        <v/>
      </c>
      <c r="T175" t="str" cm="1">
        <f t="array" ref="T175">_xlfn.SWITCH(O175,"COM","0000","SUB","0001","ADD","0010","DEC","0011","INC","0100","NOT","0101","AND","0110","ORR","0111","SLT","1000","SRT","1001","MOV","1010","SET","1011","SBT","1100","SGT","1101","JMP","1011","AJMP","1110","CMOV","1110","CJMP","1111","")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5" t="str" cm="1">
        <f t="array" ref="U175">IF(OR(O175="CJMP",O175="JMP",O175="SET"),IF(LEFT(P175,1)=":",DEC2BIN(_xlfn.XLOOKUP(P175,$B$6:$B$303,$A$6:$A$303),8),DEC2BIN(P175,8)),IF(O175="SET",DEC2BIN(P175,8),_xlfn.SWITCH(P175,"RA","0000","RB","0010","RC","0100","RD","0110","RE","1000","RF","1010","RG","1100","RH","1110","")))</f>
        <v/>
      </c>
      <c r="V175" t="str" cm="1">
        <f t="array" ref="V175">IF(O175="","",IF(OR(O175="SET",O175="CJMP",O175="JMP"),"",IF(Q175="","0000",_xlfn.SWITCH(Q175,"RA","0000","RB","0010","RC","0100","RD","0110","RE","1000","RF","1010","RG","1100","RH","1110",""))))</f>
        <v/>
      </c>
      <c r="W175" t="str" cm="1">
        <f t="array" ref="W175">IF(OR(O175="JMP",O175="AJMP"),"1110",IF(R175="","",_xlfn.SWITCH(R175,"RA","0000","RB","0010","RC","0100","RD","0110","RE","1000","RF","1010","RG","1100","RH","1110")))</f>
        <v/>
      </c>
      <c r="X175" t="str">
        <f t="shared" si="33"/>
        <v/>
      </c>
      <c r="Y175" t="str">
        <f t="shared" si="37"/>
        <v>0000</v>
      </c>
    </row>
    <row r="176" spans="1:25" x14ac:dyDescent="0.2">
      <c r="A176">
        <f t="shared" si="36"/>
        <v>170</v>
      </c>
      <c r="N176" t="str">
        <f t="shared" si="28"/>
        <v/>
      </c>
      <c r="O176" t="str">
        <f t="shared" si="29"/>
        <v/>
      </c>
      <c r="P176" t="str">
        <f t="shared" si="30"/>
        <v/>
      </c>
      <c r="Q176" t="str">
        <f t="shared" si="25"/>
        <v/>
      </c>
      <c r="R176" t="str">
        <f t="shared" si="26"/>
        <v/>
      </c>
      <c r="S176" s="3" t="str">
        <f t="shared" si="31"/>
        <v/>
      </c>
      <c r="T176" t="str" cm="1">
        <f t="array" ref="T176">_xlfn.SWITCH(O176,"COM","0000","SUB","0001","ADD","0010","DEC","0011","INC","0100","NOT","0101","AND","0110","ORR","0111","SLT","1000","SRT","1001","MOV","1010","SET","1011","SBT","1100","SGT","1101","JMP","1011","AJMP","1110","CMOV","1110","CJMP","1111","")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6" t="str" cm="1">
        <f t="array" ref="U176">IF(OR(O176="CJMP",O176="JMP",O176="SET"),IF(LEFT(P176,1)=":",DEC2BIN(_xlfn.XLOOKUP(P176,$B$6:$B$303,$A$6:$A$303),8),DEC2BIN(P176,8)),IF(O176="SET",DEC2BIN(P176,8),_xlfn.SWITCH(P176,"RA","0000","RB","0010","RC","0100","RD","0110","RE","1000","RF","1010","RG","1100","RH","1110","")))</f>
        <v/>
      </c>
      <c r="V176" t="str" cm="1">
        <f t="array" ref="V176">IF(O176="","",IF(OR(O176="SET",O176="CJMP",O176="JMP"),"",IF(Q176="","0000",_xlfn.SWITCH(Q176,"RA","0000","RB","0010","RC","0100","RD","0110","RE","1000","RF","1010","RG","1100","RH","1110",""))))</f>
        <v/>
      </c>
      <c r="W176" t="str" cm="1">
        <f t="array" ref="W176">IF(OR(O176="JMP",O176="AJMP"),"1110",IF(R176="","",_xlfn.SWITCH(R176,"RA","0000","RB","0010","RC","0100","RD","0110","RE","1000","RF","1010","RG","1100","RH","1110")))</f>
        <v/>
      </c>
      <c r="X176" t="str">
        <f t="shared" si="33"/>
        <v/>
      </c>
      <c r="Y176" t="str">
        <f t="shared" si="37"/>
        <v>0000</v>
      </c>
    </row>
    <row r="177" spans="1:25" x14ac:dyDescent="0.2">
      <c r="A177">
        <f t="shared" si="36"/>
        <v>171</v>
      </c>
      <c r="N177" t="str">
        <f t="shared" si="28"/>
        <v/>
      </c>
      <c r="O177" t="str">
        <f t="shared" si="29"/>
        <v/>
      </c>
      <c r="P177" t="str">
        <f t="shared" si="30"/>
        <v/>
      </c>
      <c r="Q177" t="str">
        <f t="shared" si="25"/>
        <v/>
      </c>
      <c r="R177" t="str">
        <f t="shared" si="26"/>
        <v/>
      </c>
      <c r="S177" s="3" t="str">
        <f t="shared" si="31"/>
        <v/>
      </c>
      <c r="T177" t="str" cm="1">
        <f t="array" ref="T177">_xlfn.SWITCH(O177,"COM","0000","SUB","0001","ADD","0010","DEC","0011","INC","0100","NOT","0101","AND","0110","ORR","0111","SLT","1000","SRT","1001","MOV","1010","SET","1011","SBT","1100","SGT","1101","JMP","1011","AJMP","1110","CMOV","1110","CJMP","1111","")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7" t="str" cm="1">
        <f t="array" ref="U177">IF(OR(O177="CJMP",O177="JMP",O177="SET"),IF(LEFT(P177,1)=":",DEC2BIN(_xlfn.XLOOKUP(P177,$B$6:$B$303,$A$6:$A$303),8),DEC2BIN(P177,8)),IF(O177="SET",DEC2BIN(P177,8),_xlfn.SWITCH(P177,"RA","0000","RB","0010","RC","0100","RD","0110","RE","1000","RF","1010","RG","1100","RH","1110","")))</f>
        <v/>
      </c>
      <c r="V177" t="str" cm="1">
        <f t="array" ref="V177">IF(O177="","",IF(OR(O177="SET",O177="CJMP",O177="JMP"),"",IF(Q177="","0000",_xlfn.SWITCH(Q177,"RA","0000","RB","0010","RC","0100","RD","0110","RE","1000","RF","1010","RG","1100","RH","1110",""))))</f>
        <v/>
      </c>
      <c r="W177" t="str" cm="1">
        <f t="array" ref="W177">IF(OR(O177="JMP",O177="AJMP"),"1110",IF(R177="","",_xlfn.SWITCH(R177,"RA","0000","RB","0010","RC","0100","RD","0110","RE","1000","RF","1010","RG","1100","RH","1110")))</f>
        <v/>
      </c>
      <c r="X177" t="str">
        <f t="shared" si="33"/>
        <v/>
      </c>
      <c r="Y177" t="str">
        <f t="shared" si="37"/>
        <v>0000</v>
      </c>
    </row>
    <row r="178" spans="1:25" x14ac:dyDescent="0.2">
      <c r="A178">
        <f t="shared" si="36"/>
        <v>172</v>
      </c>
      <c r="N178" t="str">
        <f t="shared" si="28"/>
        <v/>
      </c>
      <c r="O178" t="str">
        <f t="shared" si="29"/>
        <v/>
      </c>
      <c r="P178" t="str">
        <f t="shared" si="30"/>
        <v/>
      </c>
      <c r="Q178" t="str">
        <f t="shared" si="25"/>
        <v/>
      </c>
      <c r="R178" t="str">
        <f t="shared" si="26"/>
        <v/>
      </c>
      <c r="S178" s="3" t="str">
        <f t="shared" si="31"/>
        <v/>
      </c>
      <c r="T178" t="str" cm="1">
        <f t="array" ref="T178">_xlfn.SWITCH(O178,"COM","0000","SUB","0001","ADD","0010","DEC","0011","INC","0100","NOT","0101","AND","0110","ORR","0111","SLT","1000","SRT","1001","MOV","1010","SET","1011","SBT","1100","SGT","1101","JMP","1011","AJMP","1110","CMOV","1110","CJMP","1111","")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8" t="str" cm="1">
        <f t="array" ref="U178">IF(OR(O178="CJMP",O178="JMP",O178="SET"),IF(LEFT(P178,1)=":",DEC2BIN(_xlfn.XLOOKUP(P178,$B$6:$B$303,$A$6:$A$303),8),DEC2BIN(P178,8)),IF(O178="SET",DEC2BIN(P178,8),_xlfn.SWITCH(P178,"RA","0000","RB","0010","RC","0100","RD","0110","RE","1000","RF","1010","RG","1100","RH","1110","")))</f>
        <v/>
      </c>
      <c r="V178" t="str" cm="1">
        <f t="array" ref="V178">IF(O178="","",IF(OR(O178="SET",O178="CJMP",O178="JMP"),"",IF(Q178="","0000",_xlfn.SWITCH(Q178,"RA","0000","RB","0010","RC","0100","RD","0110","RE","1000","RF","1010","RG","1100","RH","1110",""))))</f>
        <v/>
      </c>
      <c r="W178" t="str" cm="1">
        <f t="array" ref="W178">IF(OR(O178="JMP",O178="AJMP"),"1110",IF(R178="","",_xlfn.SWITCH(R178,"RA","0000","RB","0010","RC","0100","RD","0110","RE","1000","RF","1010","RG","1100","RH","1110")))</f>
        <v/>
      </c>
      <c r="X178" t="str">
        <f t="shared" si="33"/>
        <v/>
      </c>
      <c r="Y178" t="str">
        <f t="shared" si="37"/>
        <v>0000</v>
      </c>
    </row>
    <row r="179" spans="1:25" x14ac:dyDescent="0.2">
      <c r="A179">
        <f t="shared" si="36"/>
        <v>173</v>
      </c>
      <c r="N179" t="str">
        <f t="shared" si="28"/>
        <v/>
      </c>
      <c r="O179" t="str">
        <f t="shared" si="29"/>
        <v/>
      </c>
      <c r="P179" t="str">
        <f t="shared" si="30"/>
        <v/>
      </c>
      <c r="Q179" t="str">
        <f t="shared" ref="Q179:Q242" si="38">IF(IFERROR(FIND($O179,"CJMP,SET,MOV,SLT,SRT,INC"),0)&gt;0,"",TRIM(MID(SUBSTITUTE($N179," ",REPT(" ",999)),3*999-998,999)))</f>
        <v/>
      </c>
      <c r="R179" t="str">
        <f t="shared" ref="R179:R242" si="39">IF(IFERROR(FIND($O179,"CJMP,SET,MOV,SLT,SRT,INC"),0)&gt;0,TRIM(MID(SUBSTITUTE($N179," ",REPT(" ",999)),3*999-998,999)),TRIM(MID(SUBSTITUTE($N179," ",REPT(" ",999)),4*999-998,999)))</f>
        <v/>
      </c>
      <c r="S179" s="3" t="str">
        <f t="shared" si="31"/>
        <v/>
      </c>
      <c r="T179" t="str" cm="1">
        <f t="array" ref="T179">_xlfn.SWITCH(O179,"COM","0000","SUB","0001","ADD","0010","DEC","0011","INC","0100","NOT","0101","AND","0110","ORR","0111","SLT","1000","SRT","1001","MOV","1010","SET","1011","SBT","1100","SGT","1101","JMP","1011","AJMP","1110","CMOV","1110","CJMP","1111","")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9" t="str" cm="1">
        <f t="array" ref="U179">IF(OR(O179="CJMP",O179="JMP",O179="SET"),IF(LEFT(P179,1)=":",DEC2BIN(_xlfn.XLOOKUP(P179,$B$6:$B$303,$A$6:$A$303),8),DEC2BIN(P179,8)),IF(O179="SET",DEC2BIN(P179,8),_xlfn.SWITCH(P179,"RA","0000","RB","0010","RC","0100","RD","0110","RE","1000","RF","1010","RG","1100","RH","1110","")))</f>
        <v/>
      </c>
      <c r="V179" t="str" cm="1">
        <f t="array" ref="V179">IF(O179="","",IF(OR(O179="SET",O179="CJMP",O179="JMP"),"",IF(Q179="","0000",_xlfn.SWITCH(Q179,"RA","0000","RB","0010","RC","0100","RD","0110","RE","1000","RF","1010","RG","1100","RH","1110",""))))</f>
        <v/>
      </c>
      <c r="W179" t="str" cm="1">
        <f t="array" ref="W179">IF(OR(O179="JMP",O179="AJMP"),"1110",IF(R179="","",_xlfn.SWITCH(R179,"RA","0000","RB","0010","RC","0100","RD","0110","RE","1000","RF","1010","RG","1100","RH","1110")))</f>
        <v/>
      </c>
      <c r="X179" t="str">
        <f t="shared" si="33"/>
        <v/>
      </c>
      <c r="Y179" t="str">
        <f t="shared" si="37"/>
        <v>0000</v>
      </c>
    </row>
    <row r="180" spans="1:25" x14ac:dyDescent="0.2">
      <c r="A180">
        <f t="shared" si="36"/>
        <v>174</v>
      </c>
      <c r="N180" t="str">
        <f t="shared" si="28"/>
        <v/>
      </c>
      <c r="O180" t="str">
        <f t="shared" si="29"/>
        <v/>
      </c>
      <c r="P180" t="str">
        <f t="shared" si="30"/>
        <v/>
      </c>
      <c r="Q180" t="str">
        <f t="shared" si="38"/>
        <v/>
      </c>
      <c r="R180" t="str">
        <f t="shared" si="39"/>
        <v/>
      </c>
      <c r="S180" s="3" t="str">
        <f t="shared" si="31"/>
        <v/>
      </c>
      <c r="T180" t="str" cm="1">
        <f t="array" ref="T180">_xlfn.SWITCH(O180,"COM","0000","SUB","0001","ADD","0010","DEC","0011","INC","0100","NOT","0101","AND","0110","ORR","0111","SLT","1000","SRT","1001","MOV","1010","SET","1011","SBT","1100","SGT","1101","JMP","1011","AJMP","1110","CMOV","1110","CJMP","1111","")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0" t="str" cm="1">
        <f t="array" ref="U180">IF(OR(O180="CJMP",O180="JMP",O180="SET"),IF(LEFT(P180,1)=":",DEC2BIN(_xlfn.XLOOKUP(P180,$B$6:$B$303,$A$6:$A$303),8),DEC2BIN(P180,8)),IF(O180="SET",DEC2BIN(P180,8),_xlfn.SWITCH(P180,"RA","0000","RB","0010","RC","0100","RD","0110","RE","1000","RF","1010","RG","1100","RH","1110","")))</f>
        <v/>
      </c>
      <c r="V180" t="str" cm="1">
        <f t="array" ref="V180">IF(O180="","",IF(OR(O180="SET",O180="CJMP",O180="JMP"),"",IF(Q180="","0000",_xlfn.SWITCH(Q180,"RA","0000","RB","0010","RC","0100","RD","0110","RE","1000","RF","1010","RG","1100","RH","1110",""))))</f>
        <v/>
      </c>
      <c r="W180" t="str" cm="1">
        <f t="array" ref="W180">IF(OR(O180="JMP",O180="AJMP"),"1110",IF(R180="","",_xlfn.SWITCH(R180,"RA","0000","RB","0010","RC","0100","RD","0110","RE","1000","RF","1010","RG","1100","RH","1110")))</f>
        <v/>
      </c>
      <c r="X180" t="str">
        <f t="shared" si="33"/>
        <v/>
      </c>
      <c r="Y180" t="str">
        <f t="shared" si="37"/>
        <v>0000</v>
      </c>
    </row>
    <row r="181" spans="1:25" x14ac:dyDescent="0.2">
      <c r="A181">
        <f t="shared" si="36"/>
        <v>175</v>
      </c>
      <c r="N181" t="str">
        <f t="shared" si="28"/>
        <v/>
      </c>
      <c r="O181" t="str">
        <f t="shared" si="29"/>
        <v/>
      </c>
      <c r="P181" t="str">
        <f t="shared" si="30"/>
        <v/>
      </c>
      <c r="Q181" t="str">
        <f t="shared" si="38"/>
        <v/>
      </c>
      <c r="R181" t="str">
        <f t="shared" si="39"/>
        <v/>
      </c>
      <c r="S181" s="3" t="str">
        <f t="shared" si="31"/>
        <v/>
      </c>
      <c r="T181" t="str" cm="1">
        <f t="array" ref="T181">_xlfn.SWITCH(O181,"COM","0000","SUB","0001","ADD","0010","DEC","0011","INC","0100","NOT","0101","AND","0110","ORR","0111","SLT","1000","SRT","1001","MOV","1010","SET","1011","SBT","1100","SGT","1101","JMP","1011","AJMP","1110","CMOV","1110","CJMP","1111","")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1" t="str" cm="1">
        <f t="array" ref="U181">IF(OR(O181="CJMP",O181="JMP",O181="SET"),IF(LEFT(P181,1)=":",DEC2BIN(_xlfn.XLOOKUP(P181,$B$6:$B$303,$A$6:$A$303),8),DEC2BIN(P181,8)),IF(O181="SET",DEC2BIN(P181,8),_xlfn.SWITCH(P181,"RA","0000","RB","0010","RC","0100","RD","0110","RE","1000","RF","1010","RG","1100","RH","1110","")))</f>
        <v/>
      </c>
      <c r="V181" t="str" cm="1">
        <f t="array" ref="V181">IF(O181="","",IF(OR(O181="SET",O181="CJMP",O181="JMP"),"",IF(Q181="","0000",_xlfn.SWITCH(Q181,"RA","0000","RB","0010","RC","0100","RD","0110","RE","1000","RF","1010","RG","1100","RH","1110",""))))</f>
        <v/>
      </c>
      <c r="W181" t="str" cm="1">
        <f t="array" ref="W181">IF(OR(O181="JMP",O181="AJMP"),"1110",IF(R181="","",_xlfn.SWITCH(R181,"RA","0000","RB","0010","RC","0100","RD","0110","RE","1000","RF","1010","RG","1100","RH","1110")))</f>
        <v/>
      </c>
      <c r="X181" t="str">
        <f t="shared" si="33"/>
        <v/>
      </c>
      <c r="Y181" t="str">
        <f t="shared" si="37"/>
        <v>0000</v>
      </c>
    </row>
    <row r="182" spans="1:25" x14ac:dyDescent="0.2">
      <c r="A182">
        <f t="shared" si="36"/>
        <v>176</v>
      </c>
      <c r="N182" t="str">
        <f t="shared" si="28"/>
        <v/>
      </c>
      <c r="O182" t="str">
        <f t="shared" si="29"/>
        <v/>
      </c>
      <c r="P182" t="str">
        <f t="shared" si="30"/>
        <v/>
      </c>
      <c r="Q182" t="str">
        <f t="shared" si="38"/>
        <v/>
      </c>
      <c r="R182" t="str">
        <f t="shared" si="39"/>
        <v/>
      </c>
      <c r="S182" s="3" t="str">
        <f t="shared" si="31"/>
        <v/>
      </c>
      <c r="T182" t="str" cm="1">
        <f t="array" ref="T182">_xlfn.SWITCH(O182,"COM","0000","SUB","0001","ADD","0010","DEC","0011","INC","0100","NOT","0101","AND","0110","ORR","0111","SLT","1000","SRT","1001","MOV","1010","SET","1011","SBT","1100","SGT","1101","JMP","1011","AJMP","1110","CMOV","1110","CJMP","1111","")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2" t="str" cm="1">
        <f t="array" ref="U182">IF(OR(O182="CJMP",O182="JMP",O182="SET"),IF(LEFT(P182,1)=":",DEC2BIN(_xlfn.XLOOKUP(P182,$B$6:$B$303,$A$6:$A$303),8),DEC2BIN(P182,8)),IF(O182="SET",DEC2BIN(P182,8),_xlfn.SWITCH(P182,"RA","0000","RB","0010","RC","0100","RD","0110","RE","1000","RF","1010","RG","1100","RH","1110","")))</f>
        <v/>
      </c>
      <c r="V182" t="str" cm="1">
        <f t="array" ref="V182">IF(O182="","",IF(OR(O182="SET",O182="CJMP",O182="JMP"),"",IF(Q182="","0000",_xlfn.SWITCH(Q182,"RA","0000","RB","0010","RC","0100","RD","0110","RE","1000","RF","1010","RG","1100","RH","1110",""))))</f>
        <v/>
      </c>
      <c r="W182" t="str" cm="1">
        <f t="array" ref="W182">IF(OR(O182="JMP",O182="AJMP"),"1110",IF(R182="","",_xlfn.SWITCH(R182,"RA","0000","RB","0010","RC","0100","RD","0110","RE","1000","RF","1010","RG","1100","RH","1110")))</f>
        <v/>
      </c>
      <c r="X182" t="str">
        <f t="shared" si="33"/>
        <v/>
      </c>
      <c r="Y182" t="str">
        <f t="shared" si="37"/>
        <v>0000</v>
      </c>
    </row>
    <row r="183" spans="1:25" x14ac:dyDescent="0.2">
      <c r="A183">
        <f t="shared" si="36"/>
        <v>177</v>
      </c>
      <c r="N183" t="str">
        <f t="shared" si="28"/>
        <v/>
      </c>
      <c r="O183" t="str">
        <f t="shared" si="29"/>
        <v/>
      </c>
      <c r="P183" t="str">
        <f t="shared" si="30"/>
        <v/>
      </c>
      <c r="Q183" t="str">
        <f t="shared" si="38"/>
        <v/>
      </c>
      <c r="R183" t="str">
        <f t="shared" si="39"/>
        <v/>
      </c>
      <c r="S183" s="3" t="str">
        <f t="shared" si="31"/>
        <v/>
      </c>
      <c r="T183" t="str" cm="1">
        <f t="array" ref="T183">_xlfn.SWITCH(O183,"COM","0000","SUB","0001","ADD","0010","DEC","0011","INC","0100","NOT","0101","AND","0110","ORR","0111","SLT","1000","SRT","1001","MOV","1010","SET","1011","SBT","1100","SGT","1101","JMP","1011","AJMP","1110","CMOV","1110","CJMP","1111","")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3" t="str" cm="1">
        <f t="array" ref="U183">IF(OR(O183="CJMP",O183="JMP",O183="SET"),IF(LEFT(P183,1)=":",DEC2BIN(_xlfn.XLOOKUP(P183,$B$6:$B$303,$A$6:$A$303),8),DEC2BIN(P183,8)),IF(O183="SET",DEC2BIN(P183,8),_xlfn.SWITCH(P183,"RA","0000","RB","0010","RC","0100","RD","0110","RE","1000","RF","1010","RG","1100","RH","1110","")))</f>
        <v/>
      </c>
      <c r="V183" t="str" cm="1">
        <f t="array" ref="V183">IF(O183="","",IF(OR(O183="SET",O183="CJMP",O183="JMP"),"",IF(Q183="","0000",_xlfn.SWITCH(Q183,"RA","0000","RB","0010","RC","0100","RD","0110","RE","1000","RF","1010","RG","1100","RH","1110",""))))</f>
        <v/>
      </c>
      <c r="W183" t="str" cm="1">
        <f t="array" ref="W183">IF(OR(O183="JMP",O183="AJMP"),"1110",IF(R183="","",_xlfn.SWITCH(R183,"RA","0000","RB","0010","RC","0100","RD","0110","RE","1000","RF","1010","RG","1100","RH","1110")))</f>
        <v/>
      </c>
      <c r="X183" t="str">
        <f t="shared" si="33"/>
        <v/>
      </c>
      <c r="Y183" t="str">
        <f t="shared" ref="Y183:Y198" si="40">_xlfn.CONCAT(BIN2HEX(LEFT(X183,8),2),BIN2HEX(RIGHT(X183,8),2))</f>
        <v>0000</v>
      </c>
    </row>
    <row r="184" spans="1:25" x14ac:dyDescent="0.2">
      <c r="A184">
        <f t="shared" si="36"/>
        <v>178</v>
      </c>
      <c r="N184" t="str">
        <f t="shared" si="28"/>
        <v/>
      </c>
      <c r="O184" t="str">
        <f t="shared" si="29"/>
        <v/>
      </c>
      <c r="P184" t="str">
        <f t="shared" si="30"/>
        <v/>
      </c>
      <c r="Q184" t="str">
        <f t="shared" si="38"/>
        <v/>
      </c>
      <c r="R184" t="str">
        <f t="shared" si="39"/>
        <v/>
      </c>
      <c r="S184" s="3" t="str">
        <f t="shared" si="31"/>
        <v/>
      </c>
      <c r="T184" t="str" cm="1">
        <f t="array" ref="T184">_xlfn.SWITCH(O184,"COM","0000","SUB","0001","ADD","0010","DEC","0011","INC","0100","NOT","0101","AND","0110","ORR","0111","SLT","1000","SRT","1001","MOV","1010","SET","1011","SBT","1100","SGT","1101","JMP","1011","AJMP","1110","CMOV","1110","CJMP","1111","")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4" t="str" cm="1">
        <f t="array" ref="U184">IF(OR(O184="CJMP",O184="JMP",O184="SET"),IF(LEFT(P184,1)=":",DEC2BIN(_xlfn.XLOOKUP(P184,$B$6:$B$303,$A$6:$A$303),8),DEC2BIN(P184,8)),IF(O184="SET",DEC2BIN(P184,8),_xlfn.SWITCH(P184,"RA","0000","RB","0010","RC","0100","RD","0110","RE","1000","RF","1010","RG","1100","RH","1110","")))</f>
        <v/>
      </c>
      <c r="V184" t="str" cm="1">
        <f t="array" ref="V184">IF(O184="","",IF(OR(O184="SET",O184="CJMP",O184="JMP"),"",IF(Q184="","0000",_xlfn.SWITCH(Q184,"RA","0000","RB","0010","RC","0100","RD","0110","RE","1000","RF","1010","RG","1100","RH","1110",""))))</f>
        <v/>
      </c>
      <c r="W184" t="str" cm="1">
        <f t="array" ref="W184">IF(OR(O184="JMP",O184="AJMP"),"1110",IF(R184="","",_xlfn.SWITCH(R184,"RA","0000","RB","0010","RC","0100","RD","0110","RE","1000","RF","1010","RG","1100","RH","1110")))</f>
        <v/>
      </c>
      <c r="X184" t="str">
        <f t="shared" si="33"/>
        <v/>
      </c>
      <c r="Y184" t="str">
        <f t="shared" si="40"/>
        <v>0000</v>
      </c>
    </row>
    <row r="185" spans="1:25" x14ac:dyDescent="0.2">
      <c r="A185">
        <f t="shared" si="36"/>
        <v>179</v>
      </c>
      <c r="N185" t="str">
        <f t="shared" si="28"/>
        <v/>
      </c>
      <c r="O185" t="str">
        <f t="shared" si="29"/>
        <v/>
      </c>
      <c r="P185" t="str">
        <f t="shared" si="30"/>
        <v/>
      </c>
      <c r="Q185" t="str">
        <f t="shared" si="38"/>
        <v/>
      </c>
      <c r="R185" t="str">
        <f t="shared" si="39"/>
        <v/>
      </c>
      <c r="S185" s="3" t="str">
        <f t="shared" si="31"/>
        <v/>
      </c>
      <c r="T185" t="str" cm="1">
        <f t="array" ref="T185">_xlfn.SWITCH(O185,"COM","0000","SUB","0001","ADD","0010","DEC","0011","INC","0100","NOT","0101","AND","0110","ORR","0111","SLT","1000","SRT","1001","MOV","1010","SET","1011","SBT","1100","SGT","1101","JMP","1011","AJMP","1110","CMOV","1110","CJMP","1111","")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5" t="str" cm="1">
        <f t="array" ref="U185">IF(OR(O185="CJMP",O185="JMP",O185="SET"),IF(LEFT(P185,1)=":",DEC2BIN(_xlfn.XLOOKUP(P185,$B$6:$B$303,$A$6:$A$303),8),DEC2BIN(P185,8)),IF(O185="SET",DEC2BIN(P185,8),_xlfn.SWITCH(P185,"RA","0000","RB","0010","RC","0100","RD","0110","RE","1000","RF","1010","RG","1100","RH","1110","")))</f>
        <v/>
      </c>
      <c r="V185" t="str" cm="1">
        <f t="array" ref="V185">IF(O185="","",IF(OR(O185="SET",O185="CJMP",O185="JMP"),"",IF(Q185="","0000",_xlfn.SWITCH(Q185,"RA","0000","RB","0010","RC","0100","RD","0110","RE","1000","RF","1010","RG","1100","RH","1110",""))))</f>
        <v/>
      </c>
      <c r="W185" t="str" cm="1">
        <f t="array" ref="W185">IF(OR(O185="JMP",O185="AJMP"),"1110",IF(R185="","",_xlfn.SWITCH(R185,"RA","0000","RB","0010","RC","0100","RD","0110","RE","1000","RF","1010","RG","1100","RH","1110")))</f>
        <v/>
      </c>
      <c r="X185" t="str">
        <f t="shared" si="33"/>
        <v/>
      </c>
      <c r="Y185" t="str">
        <f t="shared" si="40"/>
        <v>0000</v>
      </c>
    </row>
    <row r="186" spans="1:25" x14ac:dyDescent="0.2">
      <c r="A186">
        <f t="shared" si="36"/>
        <v>180</v>
      </c>
      <c r="N186" t="str">
        <f t="shared" si="28"/>
        <v/>
      </c>
      <c r="O186" t="str">
        <f t="shared" si="29"/>
        <v/>
      </c>
      <c r="P186" t="str">
        <f t="shared" si="30"/>
        <v/>
      </c>
      <c r="Q186" t="str">
        <f t="shared" si="38"/>
        <v/>
      </c>
      <c r="R186" t="str">
        <f t="shared" si="39"/>
        <v/>
      </c>
      <c r="S186" s="3" t="str">
        <f t="shared" si="31"/>
        <v/>
      </c>
      <c r="T186" t="str" cm="1">
        <f t="array" ref="T186">_xlfn.SWITCH(O186,"COM","0000","SUB","0001","ADD","0010","DEC","0011","INC","0100","NOT","0101","AND","0110","ORR","0111","SLT","1000","SRT","1001","MOV","1010","SET","1011","SBT","1100","SGT","1101","JMP","1011","AJMP","1110","CMOV","1110","CJMP","1111","")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6" t="str" cm="1">
        <f t="array" ref="U186">IF(OR(O186="CJMP",O186="JMP",O186="SET"),IF(LEFT(P186,1)=":",DEC2BIN(_xlfn.XLOOKUP(P186,$B$6:$B$303,$A$6:$A$303),8),DEC2BIN(P186,8)),IF(O186="SET",DEC2BIN(P186,8),_xlfn.SWITCH(P186,"RA","0000","RB","0010","RC","0100","RD","0110","RE","1000","RF","1010","RG","1100","RH","1110","")))</f>
        <v/>
      </c>
      <c r="V186" t="str" cm="1">
        <f t="array" ref="V186">IF(O186="","",IF(OR(O186="SET",O186="CJMP",O186="JMP"),"",IF(Q186="","0000",_xlfn.SWITCH(Q186,"RA","0000","RB","0010","RC","0100","RD","0110","RE","1000","RF","1010","RG","1100","RH","1110",""))))</f>
        <v/>
      </c>
      <c r="W186" t="str" cm="1">
        <f t="array" ref="W186">IF(OR(O186="JMP",O186="AJMP"),"1110",IF(R186="","",_xlfn.SWITCH(R186,"RA","0000","RB","0010","RC","0100","RD","0110","RE","1000","RF","1010","RG","1100","RH","1110")))</f>
        <v/>
      </c>
      <c r="X186" t="str">
        <f t="shared" si="33"/>
        <v/>
      </c>
      <c r="Y186" t="str">
        <f t="shared" si="40"/>
        <v>0000</v>
      </c>
    </row>
    <row r="187" spans="1:25" x14ac:dyDescent="0.2">
      <c r="A187">
        <f t="shared" si="36"/>
        <v>181</v>
      </c>
      <c r="N187" t="str">
        <f t="shared" si="28"/>
        <v/>
      </c>
      <c r="O187" t="str">
        <f t="shared" si="29"/>
        <v/>
      </c>
      <c r="P187" t="str">
        <f t="shared" si="30"/>
        <v/>
      </c>
      <c r="Q187" t="str">
        <f t="shared" si="38"/>
        <v/>
      </c>
      <c r="R187" t="str">
        <f t="shared" si="39"/>
        <v/>
      </c>
      <c r="S187" s="3" t="str">
        <f t="shared" si="31"/>
        <v/>
      </c>
      <c r="T187" t="str" cm="1">
        <f t="array" ref="T187">_xlfn.SWITCH(O187,"COM","0000","SUB","0001","ADD","0010","DEC","0011","INC","0100","NOT","0101","AND","0110","ORR","0111","SLT","1000","SRT","1001","MOV","1010","SET","1011","SBT","1100","SGT","1101","JMP","1011","AJMP","1110","CMOV","1110","CJMP","1111","")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7" t="str" cm="1">
        <f t="array" ref="U187">IF(OR(O187="CJMP",O187="JMP",O187="SET"),IF(LEFT(P187,1)=":",DEC2BIN(_xlfn.XLOOKUP(P187,$B$6:$B$303,$A$6:$A$303),8),DEC2BIN(P187,8)),IF(O187="SET",DEC2BIN(P187,8),_xlfn.SWITCH(P187,"RA","0000","RB","0010","RC","0100","RD","0110","RE","1000","RF","1010","RG","1100","RH","1110","")))</f>
        <v/>
      </c>
      <c r="V187" t="str" cm="1">
        <f t="array" ref="V187">IF(O187="","",IF(OR(O187="SET",O187="CJMP",O187="JMP"),"",IF(Q187="","0000",_xlfn.SWITCH(Q187,"RA","0000","RB","0010","RC","0100","RD","0110","RE","1000","RF","1010","RG","1100","RH","1110",""))))</f>
        <v/>
      </c>
      <c r="W187" t="str" cm="1">
        <f t="array" ref="W187">IF(OR(O187="JMP",O187="AJMP"),"1110",IF(R187="","",_xlfn.SWITCH(R187,"RA","0000","RB","0010","RC","0100","RD","0110","RE","1000","RF","1010","RG","1100","RH","1110")))</f>
        <v/>
      </c>
      <c r="X187" t="str">
        <f t="shared" si="33"/>
        <v/>
      </c>
      <c r="Y187" t="str">
        <f t="shared" si="40"/>
        <v>0000</v>
      </c>
    </row>
    <row r="188" spans="1:25" x14ac:dyDescent="0.2">
      <c r="A188">
        <f t="shared" si="36"/>
        <v>182</v>
      </c>
      <c r="N188" t="str">
        <f t="shared" si="28"/>
        <v/>
      </c>
      <c r="O188" t="str">
        <f t="shared" si="29"/>
        <v/>
      </c>
      <c r="P188" t="str">
        <f t="shared" si="30"/>
        <v/>
      </c>
      <c r="Q188" t="str">
        <f t="shared" si="38"/>
        <v/>
      </c>
      <c r="R188" t="str">
        <f t="shared" si="39"/>
        <v/>
      </c>
      <c r="S188" s="3" t="str">
        <f t="shared" si="31"/>
        <v/>
      </c>
      <c r="T188" t="str" cm="1">
        <f t="array" ref="T188">_xlfn.SWITCH(O188,"COM","0000","SUB","0001","ADD","0010","DEC","0011","INC","0100","NOT","0101","AND","0110","ORR","0111","SLT","1000","SRT","1001","MOV","1010","SET","1011","SBT","1100","SGT","1101","JMP","1011","AJMP","1110","CMOV","1110","CJMP","1111","")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8" t="str" cm="1">
        <f t="array" ref="U188">IF(OR(O188="CJMP",O188="JMP",O188="SET"),IF(LEFT(P188,1)=":",DEC2BIN(_xlfn.XLOOKUP(P188,$B$6:$B$303,$A$6:$A$303),8),DEC2BIN(P188,8)),IF(O188="SET",DEC2BIN(P188,8),_xlfn.SWITCH(P188,"RA","0000","RB","0010","RC","0100","RD","0110","RE","1000","RF","1010","RG","1100","RH","1110","")))</f>
        <v/>
      </c>
      <c r="V188" t="str" cm="1">
        <f t="array" ref="V188">IF(O188="","",IF(OR(O188="SET",O188="CJMP",O188="JMP"),"",IF(Q188="","0000",_xlfn.SWITCH(Q188,"RA","0000","RB","0010","RC","0100","RD","0110","RE","1000","RF","1010","RG","1100","RH","1110",""))))</f>
        <v/>
      </c>
      <c r="W188" t="str" cm="1">
        <f t="array" ref="W188">IF(OR(O188="JMP",O188="AJMP"),"1110",IF(R188="","",_xlfn.SWITCH(R188,"RA","0000","RB","0010","RC","0100","RD","0110","RE","1000","RF","1010","RG","1100","RH","1110")))</f>
        <v/>
      </c>
      <c r="X188" t="str">
        <f t="shared" si="33"/>
        <v/>
      </c>
      <c r="Y188" t="str">
        <f t="shared" si="40"/>
        <v>0000</v>
      </c>
    </row>
    <row r="189" spans="1:25" x14ac:dyDescent="0.2">
      <c r="A189">
        <f t="shared" si="36"/>
        <v>183</v>
      </c>
      <c r="N189" t="str">
        <f t="shared" si="28"/>
        <v/>
      </c>
      <c r="O189" t="str">
        <f t="shared" si="29"/>
        <v/>
      </c>
      <c r="P189" t="str">
        <f t="shared" si="30"/>
        <v/>
      </c>
      <c r="Q189" t="str">
        <f t="shared" si="38"/>
        <v/>
      </c>
      <c r="R189" t="str">
        <f t="shared" si="39"/>
        <v/>
      </c>
      <c r="S189" s="3" t="str">
        <f t="shared" si="31"/>
        <v/>
      </c>
      <c r="T189" t="str" cm="1">
        <f t="array" ref="T189">_xlfn.SWITCH(O189,"COM","0000","SUB","0001","ADD","0010","DEC","0011","INC","0100","NOT","0101","AND","0110","ORR","0111","SLT","1000","SRT","1001","MOV","1010","SET","1011","SBT","1100","SGT","1101","JMP","1011","AJMP","1110","CMOV","1110","CJMP","1111","")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9" t="str" cm="1">
        <f t="array" ref="U189">IF(OR(O189="CJMP",O189="JMP",O189="SET"),IF(LEFT(P189,1)=":",DEC2BIN(_xlfn.XLOOKUP(P189,$B$6:$B$303,$A$6:$A$303),8),DEC2BIN(P189,8)),IF(O189="SET",DEC2BIN(P189,8),_xlfn.SWITCH(P189,"RA","0000","RB","0010","RC","0100","RD","0110","RE","1000","RF","1010","RG","1100","RH","1110","")))</f>
        <v/>
      </c>
      <c r="V189" t="str" cm="1">
        <f t="array" ref="V189">IF(O189="","",IF(OR(O189="SET",O189="CJMP",O189="JMP"),"",IF(Q189="","0000",_xlfn.SWITCH(Q189,"RA","0000","RB","0010","RC","0100","RD","0110","RE","1000","RF","1010","RG","1100","RH","1110",""))))</f>
        <v/>
      </c>
      <c r="W189" t="str" cm="1">
        <f t="array" ref="W189">IF(OR(O189="JMP",O189="AJMP"),"1110",IF(R189="","",_xlfn.SWITCH(R189,"RA","0000","RB","0010","RC","0100","RD","0110","RE","1000","RF","1010","RG","1100","RH","1110")))</f>
        <v/>
      </c>
      <c r="X189" t="str">
        <f t="shared" si="33"/>
        <v/>
      </c>
      <c r="Y189" t="str">
        <f t="shared" si="40"/>
        <v>0000</v>
      </c>
    </row>
    <row r="190" spans="1:25" x14ac:dyDescent="0.2">
      <c r="A190">
        <f t="shared" si="36"/>
        <v>184</v>
      </c>
      <c r="N190" t="str">
        <f t="shared" si="28"/>
        <v/>
      </c>
      <c r="O190" t="str">
        <f t="shared" si="29"/>
        <v/>
      </c>
      <c r="P190" t="str">
        <f t="shared" si="30"/>
        <v/>
      </c>
      <c r="Q190" t="str">
        <f t="shared" si="38"/>
        <v/>
      </c>
      <c r="R190" t="str">
        <f t="shared" si="39"/>
        <v/>
      </c>
      <c r="S190" s="3" t="str">
        <f t="shared" si="31"/>
        <v/>
      </c>
      <c r="T190" t="str" cm="1">
        <f t="array" ref="T190">_xlfn.SWITCH(O190,"COM","0000","SUB","0001","ADD","0010","DEC","0011","INC","0100","NOT","0101","AND","0110","ORR","0111","SLT","1000","SRT","1001","MOV","1010","SET","1011","SBT","1100","SGT","1101","JMP","1011","AJMP","1110","CMOV","1110","CJMP","1111","")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0" t="str" cm="1">
        <f t="array" ref="U190">IF(OR(O190="CJMP",O190="JMP",O190="SET"),IF(LEFT(P190,1)=":",DEC2BIN(_xlfn.XLOOKUP(P190,$B$6:$B$303,$A$6:$A$303),8),DEC2BIN(P190,8)),IF(O190="SET",DEC2BIN(P190,8),_xlfn.SWITCH(P190,"RA","0000","RB","0010","RC","0100","RD","0110","RE","1000","RF","1010","RG","1100","RH","1110","")))</f>
        <v/>
      </c>
      <c r="V190" t="str" cm="1">
        <f t="array" ref="V190">IF(O190="","",IF(OR(O190="SET",O190="CJMP",O190="JMP"),"",IF(Q190="","0000",_xlfn.SWITCH(Q190,"RA","0000","RB","0010","RC","0100","RD","0110","RE","1000","RF","1010","RG","1100","RH","1110",""))))</f>
        <v/>
      </c>
      <c r="W190" t="str" cm="1">
        <f t="array" ref="W190">IF(OR(O190="JMP",O190="AJMP"),"1110",IF(R190="","",_xlfn.SWITCH(R190,"RA","0000","RB","0010","RC","0100","RD","0110","RE","1000","RF","1010","RG","1100","RH","1110")))</f>
        <v/>
      </c>
      <c r="X190" t="str">
        <f t="shared" si="33"/>
        <v/>
      </c>
      <c r="Y190" t="str">
        <f t="shared" si="40"/>
        <v>0000</v>
      </c>
    </row>
    <row r="191" spans="1:25" x14ac:dyDescent="0.2">
      <c r="A191">
        <f t="shared" si="36"/>
        <v>185</v>
      </c>
      <c r="N191" t="str">
        <f t="shared" si="28"/>
        <v/>
      </c>
      <c r="O191" t="str">
        <f t="shared" si="29"/>
        <v/>
      </c>
      <c r="P191" t="str">
        <f t="shared" si="30"/>
        <v/>
      </c>
      <c r="Q191" t="str">
        <f t="shared" si="38"/>
        <v/>
      </c>
      <c r="R191" t="str">
        <f t="shared" si="39"/>
        <v/>
      </c>
      <c r="S191" s="3" t="str">
        <f t="shared" si="31"/>
        <v/>
      </c>
      <c r="T191" t="str" cm="1">
        <f t="array" ref="T191">_xlfn.SWITCH(O191,"COM","0000","SUB","0001","ADD","0010","DEC","0011","INC","0100","NOT","0101","AND","0110","ORR","0111","SLT","1000","SRT","1001","MOV","1010","SET","1011","SBT","1100","SGT","1101","JMP","1011","AJMP","1110","CMOV","1110","CJMP","1111","")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1" t="str" cm="1">
        <f t="array" ref="U191">IF(OR(O191="CJMP",O191="JMP",O191="SET"),IF(LEFT(P191,1)=":",DEC2BIN(_xlfn.XLOOKUP(P191,$B$6:$B$303,$A$6:$A$303),8),DEC2BIN(P191,8)),IF(O191="SET",DEC2BIN(P191,8),_xlfn.SWITCH(P191,"RA","0000","RB","0010","RC","0100","RD","0110","RE","1000","RF","1010","RG","1100","RH","1110","")))</f>
        <v/>
      </c>
      <c r="V191" t="str" cm="1">
        <f t="array" ref="V191">IF(O191="","",IF(OR(O191="SET",O191="CJMP",O191="JMP"),"",IF(Q191="","0000",_xlfn.SWITCH(Q191,"RA","0000","RB","0010","RC","0100","RD","0110","RE","1000","RF","1010","RG","1100","RH","1110",""))))</f>
        <v/>
      </c>
      <c r="W191" t="str" cm="1">
        <f t="array" ref="W191">IF(OR(O191="JMP",O191="AJMP"),"1110",IF(R191="","",_xlfn.SWITCH(R191,"RA","0000","RB","0010","RC","0100","RD","0110","RE","1000","RF","1010","RG","1100","RH","1110")))</f>
        <v/>
      </c>
      <c r="X191" t="str">
        <f t="shared" si="33"/>
        <v/>
      </c>
      <c r="Y191" t="str">
        <f t="shared" si="40"/>
        <v>0000</v>
      </c>
    </row>
    <row r="192" spans="1:25" x14ac:dyDescent="0.2">
      <c r="A192">
        <f t="shared" si="36"/>
        <v>186</v>
      </c>
      <c r="N192" t="str">
        <f t="shared" si="28"/>
        <v/>
      </c>
      <c r="O192" t="str">
        <f t="shared" si="29"/>
        <v/>
      </c>
      <c r="P192" t="str">
        <f t="shared" si="30"/>
        <v/>
      </c>
      <c r="Q192" t="str">
        <f t="shared" si="38"/>
        <v/>
      </c>
      <c r="R192" t="str">
        <f t="shared" si="39"/>
        <v/>
      </c>
      <c r="S192" s="3" t="str">
        <f t="shared" si="31"/>
        <v/>
      </c>
      <c r="T192" t="str" cm="1">
        <f t="array" ref="T192">_xlfn.SWITCH(O192,"COM","0000","SUB","0001","ADD","0010","DEC","0011","INC","0100","NOT","0101","AND","0110","ORR","0111","SLT","1000","SRT","1001","MOV","1010","SET","1011","SBT","1100","SGT","1101","JMP","1011","AJMP","1110","CMOV","1110","CJMP","1111","")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2" t="str" cm="1">
        <f t="array" ref="U192">IF(OR(O192="CJMP",O192="JMP",O192="SET"),IF(LEFT(P192,1)=":",DEC2BIN(_xlfn.XLOOKUP(P192,$B$6:$B$303,$A$6:$A$303),8),DEC2BIN(P192,8)),IF(O192="SET",DEC2BIN(P192,8),_xlfn.SWITCH(P192,"RA","0000","RB","0010","RC","0100","RD","0110","RE","1000","RF","1010","RG","1100","RH","1110","")))</f>
        <v/>
      </c>
      <c r="V192" t="str" cm="1">
        <f t="array" ref="V192">IF(O192="","",IF(OR(O192="SET",O192="CJMP",O192="JMP"),"",IF(Q192="","0000",_xlfn.SWITCH(Q192,"RA","0000","RB","0010","RC","0100","RD","0110","RE","1000","RF","1010","RG","1100","RH","1110",""))))</f>
        <v/>
      </c>
      <c r="W192" t="str" cm="1">
        <f t="array" ref="W192">IF(OR(O192="JMP",O192="AJMP"),"1110",IF(R192="","",_xlfn.SWITCH(R192,"RA","0000","RB","0010","RC","0100","RD","0110","RE","1000","RF","1010","RG","1100","RH","1110")))</f>
        <v/>
      </c>
      <c r="X192" t="str">
        <f t="shared" si="33"/>
        <v/>
      </c>
      <c r="Y192" t="str">
        <f t="shared" si="40"/>
        <v>0000</v>
      </c>
    </row>
    <row r="193" spans="1:25" x14ac:dyDescent="0.2">
      <c r="A193">
        <f t="shared" si="36"/>
        <v>187</v>
      </c>
      <c r="N193" t="str">
        <f t="shared" si="28"/>
        <v/>
      </c>
      <c r="O193" t="str">
        <f t="shared" si="29"/>
        <v/>
      </c>
      <c r="P193" t="str">
        <f t="shared" si="30"/>
        <v/>
      </c>
      <c r="Q193" t="str">
        <f t="shared" si="38"/>
        <v/>
      </c>
      <c r="R193" t="str">
        <f t="shared" si="39"/>
        <v/>
      </c>
      <c r="S193" s="3" t="str">
        <f t="shared" si="31"/>
        <v/>
      </c>
      <c r="T193" t="str" cm="1">
        <f t="array" ref="T193">_xlfn.SWITCH(O193,"COM","0000","SUB","0001","ADD","0010","DEC","0011","INC","0100","NOT","0101","AND","0110","ORR","0111","SLT","1000","SRT","1001","MOV","1010","SET","1011","SBT","1100","SGT","1101","JMP","1011","AJMP","1110","CMOV","1110","CJMP","1111","")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3" t="str" cm="1">
        <f t="array" ref="U193">IF(OR(O193="CJMP",O193="JMP",O193="SET"),IF(LEFT(P193,1)=":",DEC2BIN(_xlfn.XLOOKUP(P193,$B$6:$B$303,$A$6:$A$303),8),DEC2BIN(P193,8)),IF(O193="SET",DEC2BIN(P193,8),_xlfn.SWITCH(P193,"RA","0000","RB","0010","RC","0100","RD","0110","RE","1000","RF","1010","RG","1100","RH","1110","")))</f>
        <v/>
      </c>
      <c r="V193" t="str" cm="1">
        <f t="array" ref="V193">IF(O193="","",IF(OR(O193="SET",O193="CJMP",O193="JMP"),"",IF(Q193="","0000",_xlfn.SWITCH(Q193,"RA","0000","RB","0010","RC","0100","RD","0110","RE","1000","RF","1010","RG","1100","RH","1110",""))))</f>
        <v/>
      </c>
      <c r="W193" t="str" cm="1">
        <f t="array" ref="W193">IF(OR(O193="JMP",O193="AJMP"),"1110",IF(R193="","",_xlfn.SWITCH(R193,"RA","0000","RB","0010","RC","0100","RD","0110","RE","1000","RF","1010","RG","1100","RH","1110")))</f>
        <v/>
      </c>
      <c r="X193" t="str">
        <f t="shared" si="33"/>
        <v/>
      </c>
      <c r="Y193" t="str">
        <f t="shared" si="40"/>
        <v>0000</v>
      </c>
    </row>
    <row r="194" spans="1:25" x14ac:dyDescent="0.2">
      <c r="A194">
        <f t="shared" si="36"/>
        <v>188</v>
      </c>
      <c r="N194" t="str">
        <f t="shared" si="28"/>
        <v/>
      </c>
      <c r="O194" t="str">
        <f t="shared" si="29"/>
        <v/>
      </c>
      <c r="P194" t="str">
        <f t="shared" si="30"/>
        <v/>
      </c>
      <c r="Q194" t="str">
        <f t="shared" si="38"/>
        <v/>
      </c>
      <c r="R194" t="str">
        <f t="shared" si="39"/>
        <v/>
      </c>
      <c r="S194" s="3" t="str">
        <f t="shared" si="31"/>
        <v/>
      </c>
      <c r="T194" t="str" cm="1">
        <f t="array" ref="T194">_xlfn.SWITCH(O194,"COM","0000","SUB","0001","ADD","0010","DEC","0011","INC","0100","NOT","0101","AND","0110","ORR","0111","SLT","1000","SRT","1001","MOV","1010","SET","1011","SBT","1100","SGT","1101","JMP","1011","AJMP","1110","CMOV","1110","CJMP","1111","")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4" t="str" cm="1">
        <f t="array" ref="U194">IF(OR(O194="CJMP",O194="JMP",O194="SET"),IF(LEFT(P194,1)=":",DEC2BIN(_xlfn.XLOOKUP(P194,$B$6:$B$303,$A$6:$A$303),8),DEC2BIN(P194,8)),IF(O194="SET",DEC2BIN(P194,8),_xlfn.SWITCH(P194,"RA","0000","RB","0010","RC","0100","RD","0110","RE","1000","RF","1010","RG","1100","RH","1110","")))</f>
        <v/>
      </c>
      <c r="V194" t="str" cm="1">
        <f t="array" ref="V194">IF(O194="","",IF(OR(O194="SET",O194="CJMP",O194="JMP"),"",IF(Q194="","0000",_xlfn.SWITCH(Q194,"RA","0000","RB","0010","RC","0100","RD","0110","RE","1000","RF","1010","RG","1100","RH","1110",""))))</f>
        <v/>
      </c>
      <c r="W194" t="str" cm="1">
        <f t="array" ref="W194">IF(OR(O194="JMP",O194="AJMP"),"1110",IF(R194="","",_xlfn.SWITCH(R194,"RA","0000","RB","0010","RC","0100","RD","0110","RE","1000","RF","1010","RG","1100","RH","1110")))</f>
        <v/>
      </c>
      <c r="X194" t="str">
        <f t="shared" si="33"/>
        <v/>
      </c>
      <c r="Y194" t="str">
        <f t="shared" si="40"/>
        <v>0000</v>
      </c>
    </row>
    <row r="195" spans="1:25" x14ac:dyDescent="0.2">
      <c r="A195">
        <f t="shared" si="36"/>
        <v>189</v>
      </c>
      <c r="N195" t="str">
        <f t="shared" si="28"/>
        <v/>
      </c>
      <c r="O195" t="str">
        <f t="shared" si="29"/>
        <v/>
      </c>
      <c r="P195" t="str">
        <f t="shared" si="30"/>
        <v/>
      </c>
      <c r="Q195" t="str">
        <f t="shared" si="38"/>
        <v/>
      </c>
      <c r="R195" t="str">
        <f t="shared" si="39"/>
        <v/>
      </c>
      <c r="S195" s="3" t="str">
        <f t="shared" si="31"/>
        <v/>
      </c>
      <c r="T195" t="str" cm="1">
        <f t="array" ref="T195">_xlfn.SWITCH(O195,"COM","0000","SUB","0001","ADD","0010","DEC","0011","INC","0100","NOT","0101","AND","0110","ORR","0111","SLT","1000","SRT","1001","MOV","1010","SET","1011","SBT","1100","SGT","1101","JMP","1011","AJMP","1110","CMOV","1110","CJMP","1111","")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5" t="str" cm="1">
        <f t="array" ref="U195">IF(OR(O195="CJMP",O195="JMP",O195="SET"),IF(LEFT(P195,1)=":",DEC2BIN(_xlfn.XLOOKUP(P195,$B$6:$B$303,$A$6:$A$303),8),DEC2BIN(P195,8)),IF(O195="SET",DEC2BIN(P195,8),_xlfn.SWITCH(P195,"RA","0000","RB","0010","RC","0100","RD","0110","RE","1000","RF","1010","RG","1100","RH","1110","")))</f>
        <v/>
      </c>
      <c r="V195" t="str" cm="1">
        <f t="array" ref="V195">IF(O195="","",IF(OR(O195="SET",O195="CJMP",O195="JMP"),"",IF(Q195="","0000",_xlfn.SWITCH(Q195,"RA","0000","RB","0010","RC","0100","RD","0110","RE","1000","RF","1010","RG","1100","RH","1110",""))))</f>
        <v/>
      </c>
      <c r="W195" t="str" cm="1">
        <f t="array" ref="W195">IF(OR(O195="JMP",O195="AJMP"),"1110",IF(R195="","",_xlfn.SWITCH(R195,"RA","0000","RB","0010","RC","0100","RD","0110","RE","1000","RF","1010","RG","1100","RH","1110")))</f>
        <v/>
      </c>
      <c r="X195" t="str">
        <f t="shared" si="33"/>
        <v/>
      </c>
      <c r="Y195" t="str">
        <f t="shared" si="40"/>
        <v>0000</v>
      </c>
    </row>
    <row r="196" spans="1:25" x14ac:dyDescent="0.2">
      <c r="A196">
        <f t="shared" si="36"/>
        <v>190</v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8"/>
        <v/>
      </c>
      <c r="R196" t="str">
        <f t="shared" si="39"/>
        <v/>
      </c>
      <c r="S196" s="3" t="str">
        <f t="shared" si="31"/>
        <v/>
      </c>
      <c r="T196" t="str" cm="1">
        <f t="array" ref="T196">_xlfn.SWITCH(O196,"COM","0000","SUB","0001","ADD","0010","DEC","0011","INC","0100","NOT","0101","AND","0110","ORR","0111","SLT","1000","SRT","1001","MOV","1010","SET","1011","SBT","1100","SGT","1101","JMP","1011","AJMP","1110","CMOV","1110","CJMP","1111","")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6" t="str" cm="1">
        <f t="array" ref="U196">IF(OR(O196="CJMP",O196="JMP",O196="SET"),IF(LEFT(P196,1)=":",DEC2BIN(_xlfn.XLOOKUP(P196,$B$6:$B$303,$A$6:$A$303),8),DEC2BIN(P196,8)),IF(O196="SET",DEC2BIN(P196,8),_xlfn.SWITCH(P196,"RA","0000","RB","0010","RC","0100","RD","0110","RE","1000","RF","1010","RG","1100","RH","1110","")))</f>
        <v/>
      </c>
      <c r="V196" t="str" cm="1">
        <f t="array" ref="V196">IF(O196="","",IF(OR(O196="SET",O196="CJMP",O196="JMP"),"",IF(Q196="","0000",_xlfn.SWITCH(Q196,"RA","0000","RB","0010","RC","0100","RD","0110","RE","1000","RF","1010","RG","1100","RH","1110",""))))</f>
        <v/>
      </c>
      <c r="W196" t="str" cm="1">
        <f t="array" ref="W196">IF(OR(O196="JMP",O196="AJMP"),"1110",IF(R196="","",_xlfn.SWITCH(R196,"RA","0000","RB","0010","RC","0100","RD","0110","RE","1000","RF","1010","RG","1100","RH","1110")))</f>
        <v/>
      </c>
      <c r="X196" t="str">
        <f t="shared" si="33"/>
        <v/>
      </c>
      <c r="Y196" t="str">
        <f t="shared" si="40"/>
        <v>0000</v>
      </c>
    </row>
    <row r="197" spans="1:25" x14ac:dyDescent="0.2">
      <c r="A197">
        <f t="shared" si="36"/>
        <v>191</v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8"/>
        <v/>
      </c>
      <c r="R197" t="str">
        <f t="shared" si="39"/>
        <v/>
      </c>
      <c r="S197" s="3" t="str">
        <f t="shared" si="31"/>
        <v/>
      </c>
      <c r="T197" t="str" cm="1">
        <f t="array" ref="T197">_xlfn.SWITCH(O197,"COM","0000","SUB","0001","ADD","0010","DEC","0011","INC","0100","NOT","0101","AND","0110","ORR","0111","SLT","1000","SRT","1001","MOV","1010","SET","1011","SBT","1100","SGT","1101","JMP","1011","AJMP","1110","CMOV","1110","CJMP","1111","")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7" t="str" cm="1">
        <f t="array" ref="U197">IF(OR(O197="CJMP",O197="JMP",O197="SET"),IF(LEFT(P197,1)=":",DEC2BIN(_xlfn.XLOOKUP(P197,$B$6:$B$303,$A$6:$A$303),8),DEC2BIN(P197,8)),IF(O197="SET",DEC2BIN(P197,8),_xlfn.SWITCH(P197,"RA","0000","RB","0010","RC","0100","RD","0110","RE","1000","RF","1010","RG","1100","RH","1110","")))</f>
        <v/>
      </c>
      <c r="V197" t="str" cm="1">
        <f t="array" ref="V197">IF(O197="","",IF(OR(O197="SET",O197="CJMP",O197="JMP"),"",IF(Q197="","0000",_xlfn.SWITCH(Q197,"RA","0000","RB","0010","RC","0100","RD","0110","RE","1000","RF","1010","RG","1100","RH","1110",""))))</f>
        <v/>
      </c>
      <c r="W197" t="str" cm="1">
        <f t="array" ref="W197">IF(OR(O197="JMP",O197="AJMP"),"1110",IF(R197="","",_xlfn.SWITCH(R197,"RA","0000","RB","0010","RC","0100","RD","0110","RE","1000","RF","1010","RG","1100","RH","1110")))</f>
        <v/>
      </c>
      <c r="X197" t="str">
        <f t="shared" si="33"/>
        <v/>
      </c>
      <c r="Y197" t="str">
        <f t="shared" si="40"/>
        <v>0000</v>
      </c>
    </row>
    <row r="198" spans="1:25" x14ac:dyDescent="0.2">
      <c r="A198">
        <f t="shared" si="36"/>
        <v>192</v>
      </c>
      <c r="N198" t="str">
        <f t="shared" ref="N198:N261" si="41">IF(C198="",IF(D198="","",D198),C198)</f>
        <v/>
      </c>
      <c r="O198" t="str">
        <f t="shared" ref="O198:O261" si="42">IF(N198="","",LEFT(N198,FIND(" ",N198)-1))</f>
        <v/>
      </c>
      <c r="P198" t="str">
        <f t="shared" ref="P198:P261" si="43">TRIM(MID(SUBSTITUTE($N198," ",REPT(" ",999)),2*999-998,999))</f>
        <v/>
      </c>
      <c r="Q198" t="str">
        <f t="shared" si="38"/>
        <v/>
      </c>
      <c r="R198" t="str">
        <f t="shared" si="39"/>
        <v/>
      </c>
      <c r="S198" s="3" t="str">
        <f t="shared" ref="S198:S261" si="44">IF(TRIM(E198)=";",_xlfn.CONCAT("    ",F198),IF(TRIM(F198)=";",_xlfn.CONCAT("     ",G198),IF(TRIM(G198)=";",_xlfn.CONCAT("     ",M198),_xlfn.CONCAT(E198,F198,G198,M198))))</f>
        <v/>
      </c>
      <c r="T198" t="str" cm="1">
        <f t="array" ref="T198">_xlfn.SWITCH(O198,"COM","0000","SUB","0001","ADD","0010","DEC","0011","INC","0100","NOT","0101","AND","0110","ORR","0111","SLT","1000","SRT","1001","MOV","1010","SET","1011","SBT","1100","SGT","1101","JMP","1011","AJMP","1110","CMOV","1110","CJMP","1111","")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8" t="str" cm="1">
        <f t="array" ref="U198">IF(OR(O198="CJMP",O198="JMP",O198="SET"),IF(LEFT(P198,1)=":",DEC2BIN(_xlfn.XLOOKUP(P198,$B$6:$B$303,$A$6:$A$303),8),DEC2BIN(P198,8)),IF(O198="SET",DEC2BIN(P198,8),_xlfn.SWITCH(P198,"RA","0000","RB","0010","RC","0100","RD","0110","RE","1000","RF","1010","RG","1100","RH","1110","")))</f>
        <v/>
      </c>
      <c r="V198" t="str" cm="1">
        <f t="array" ref="V198">IF(O198="","",IF(OR(O198="SET",O198="CJMP",O198="JMP"),"",IF(Q198="","0000",_xlfn.SWITCH(Q198,"RA","0000","RB","0010","RC","0100","RD","0110","RE","1000","RF","1010","RG","1100","RH","1110",""))))</f>
        <v/>
      </c>
      <c r="W198" t="str" cm="1">
        <f t="array" ref="W198">IF(OR(O198="JMP",O198="AJMP"),"1110",IF(R198="","",_xlfn.SWITCH(R198,"RA","0000","RB","0010","RC","0100","RD","0110","RE","1000","RF","1010","RG","1100","RH","1110")))</f>
        <v/>
      </c>
      <c r="X198" t="str">
        <f t="shared" si="33"/>
        <v/>
      </c>
      <c r="Y198" t="str">
        <f t="shared" si="40"/>
        <v>0000</v>
      </c>
    </row>
    <row r="199" spans="1:25" x14ac:dyDescent="0.2">
      <c r="A199">
        <f t="shared" si="36"/>
        <v>193</v>
      </c>
      <c r="N199" t="str">
        <f t="shared" si="41"/>
        <v/>
      </c>
      <c r="O199" t="str">
        <f t="shared" si="42"/>
        <v/>
      </c>
      <c r="P199" t="str">
        <f t="shared" si="43"/>
        <v/>
      </c>
      <c r="Q199" t="str">
        <f t="shared" si="38"/>
        <v/>
      </c>
      <c r="R199" t="str">
        <f t="shared" si="39"/>
        <v/>
      </c>
      <c r="S199" s="3" t="str">
        <f t="shared" si="44"/>
        <v/>
      </c>
      <c r="T199" t="str" cm="1">
        <f t="array" ref="T199">_xlfn.SWITCH(O199,"COM","0000","SUB","0001","ADD","0010","DEC","0011","INC","0100","NOT","0101","AND","0110","ORR","0111","SLT","1000","SRT","1001","MOV","1010","SET","1011","SBT","1100","SGT","1101","JMP","1011","AJMP","1110","CMOV","1110","CJMP","1111","")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9" t="str" cm="1">
        <f t="array" ref="U199">IF(OR(O199="CJMP",O199="JMP",O199="SET"),IF(LEFT(P199,1)=":",DEC2BIN(_xlfn.XLOOKUP(P199,$B$6:$B$303,$A$6:$A$303),8),DEC2BIN(P199,8)),IF(O199="SET",DEC2BIN(P199,8),_xlfn.SWITCH(P199,"RA","0000","RB","0010","RC","0100","RD","0110","RE","1000","RF","1010","RG","1100","RH","1110","")))</f>
        <v/>
      </c>
      <c r="V199" t="str" cm="1">
        <f t="array" ref="V199">IF(O199="","",IF(OR(O199="SET",O199="CJMP",O199="JMP"),"",IF(Q199="","0000",_xlfn.SWITCH(Q199,"RA","0000","RB","0010","RC","0100","RD","0110","RE","1000","RF","1010","RG","1100","RH","1110",""))))</f>
        <v/>
      </c>
      <c r="W199" t="str" cm="1">
        <f t="array" ref="W199">IF(OR(O199="JMP",O199="AJMP"),"1110",IF(R199="","",_xlfn.SWITCH(R199,"RA","0000","RB","0010","RC","0100","RD","0110","RE","1000","RF","1010","RG","1100","RH","1110")))</f>
        <v/>
      </c>
      <c r="X199" t="str">
        <f t="shared" ref="X199:X261" si="45">_xlfn.CONCAT(T199,U199,V199,W199)</f>
        <v/>
      </c>
      <c r="Y199" t="str">
        <f t="shared" ref="Y199:Y261" si="46">_xlfn.CONCAT(BIN2HEX(LEFT(X199,8),2),BIN2HEX(RIGHT(X199,8),2))</f>
        <v>0000</v>
      </c>
    </row>
    <row r="200" spans="1:25" x14ac:dyDescent="0.2">
      <c r="A200">
        <f t="shared" si="36"/>
        <v>194</v>
      </c>
      <c r="N200" t="str">
        <f t="shared" si="41"/>
        <v/>
      </c>
      <c r="O200" t="str">
        <f t="shared" si="42"/>
        <v/>
      </c>
      <c r="P200" t="str">
        <f t="shared" si="43"/>
        <v/>
      </c>
      <c r="Q200" t="str">
        <f t="shared" si="38"/>
        <v/>
      </c>
      <c r="R200" t="str">
        <f t="shared" si="39"/>
        <v/>
      </c>
      <c r="S200" s="3" t="str">
        <f t="shared" si="44"/>
        <v/>
      </c>
      <c r="T200" t="str" cm="1">
        <f t="array" ref="T200">_xlfn.SWITCH(O200,"COM","0000","SUB","0001","ADD","0010","DEC","0011","INC","0100","NOT","0101","AND","0110","ORR","0111","SLT","1000","SRT","1001","MOV","1010","SET","1011","SBT","1100","SGT","1101","JMP","1011","AJMP","1110","CMOV","1110","CJMP","1111","")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0" t="str" cm="1">
        <f t="array" ref="U200">IF(OR(O200="CJMP",O200="JMP",O200="SET"),IF(LEFT(P200,1)=":",DEC2BIN(_xlfn.XLOOKUP(P200,$B$6:$B$303,$A$6:$A$303),8),DEC2BIN(P200,8)),IF(O200="SET",DEC2BIN(P200,8),_xlfn.SWITCH(P200,"RA","0000","RB","0010","RC","0100","RD","0110","RE","1000","RF","1010","RG","1100","RH","1110","")))</f>
        <v/>
      </c>
      <c r="V200" t="str" cm="1">
        <f t="array" ref="V200">IF(O200="","",IF(OR(O200="SET",O200="CJMP",O200="JMP"),"",IF(Q200="","0000",_xlfn.SWITCH(Q200,"RA","0000","RB","0010","RC","0100","RD","0110","RE","1000","RF","1010","RG","1100","RH","1110",""))))</f>
        <v/>
      </c>
      <c r="W200" t="str" cm="1">
        <f t="array" ref="W200">IF(OR(O200="JMP",O200="AJMP"),"1110",IF(R200="","",_xlfn.SWITCH(R200,"RA","0000","RB","0010","RC","0100","RD","0110","RE","1000","RF","1010","RG","1100","RH","1110")))</f>
        <v/>
      </c>
      <c r="X200" t="str">
        <f t="shared" si="45"/>
        <v/>
      </c>
      <c r="Y200" t="str">
        <f t="shared" si="46"/>
        <v>0000</v>
      </c>
    </row>
    <row r="201" spans="1:25" x14ac:dyDescent="0.2">
      <c r="A201">
        <f t="shared" si="36"/>
        <v>195</v>
      </c>
      <c r="N201" t="str">
        <f t="shared" si="41"/>
        <v/>
      </c>
      <c r="O201" t="str">
        <f t="shared" si="42"/>
        <v/>
      </c>
      <c r="P201" t="str">
        <f t="shared" si="43"/>
        <v/>
      </c>
      <c r="Q201" t="str">
        <f t="shared" si="38"/>
        <v/>
      </c>
      <c r="R201" t="str">
        <f t="shared" si="39"/>
        <v/>
      </c>
      <c r="S201" s="3" t="str">
        <f t="shared" si="44"/>
        <v/>
      </c>
      <c r="T201" t="str" cm="1">
        <f t="array" ref="T201">_xlfn.SWITCH(O201,"COM","0000","SUB","0001","ADD","0010","DEC","0011","INC","0100","NOT","0101","AND","0110","ORR","0111","SLT","1000","SRT","1001","MOV","1010","SET","1011","SBT","1100","SGT","1101","JMP","1011","AJMP","1110","CMOV","1110","CJMP","1111","")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1" t="str" cm="1">
        <f t="array" ref="U201">IF(OR(O201="CJMP",O201="JMP",O201="SET"),IF(LEFT(P201,1)=":",DEC2BIN(_xlfn.XLOOKUP(P201,$B$6:$B$303,$A$6:$A$303),8),DEC2BIN(P201,8)),IF(O201="SET",DEC2BIN(P201,8),_xlfn.SWITCH(P201,"RA","0000","RB","0010","RC","0100","RD","0110","RE","1000","RF","1010","RG","1100","RH","1110","")))</f>
        <v/>
      </c>
      <c r="V201" t="str" cm="1">
        <f t="array" ref="V201">IF(O201="","",IF(OR(O201="SET",O201="CJMP",O201="JMP"),"",IF(Q201="","0000",_xlfn.SWITCH(Q201,"RA","0000","RB","0010","RC","0100","RD","0110","RE","1000","RF","1010","RG","1100","RH","1110",""))))</f>
        <v/>
      </c>
      <c r="W201" t="str" cm="1">
        <f t="array" ref="W201">IF(OR(O201="JMP",O201="AJMP"),"1110",IF(R201="","",_xlfn.SWITCH(R201,"RA","0000","RB","0010","RC","0100","RD","0110","RE","1000","RF","1010","RG","1100","RH","1110")))</f>
        <v/>
      </c>
      <c r="X201" t="str">
        <f t="shared" si="45"/>
        <v/>
      </c>
      <c r="Y201" t="str">
        <f t="shared" si="46"/>
        <v>0000</v>
      </c>
    </row>
    <row r="202" spans="1:25" x14ac:dyDescent="0.2">
      <c r="A202">
        <f t="shared" si="36"/>
        <v>196</v>
      </c>
      <c r="N202" t="str">
        <f t="shared" si="41"/>
        <v/>
      </c>
      <c r="O202" t="str">
        <f t="shared" si="42"/>
        <v/>
      </c>
      <c r="P202" t="str">
        <f t="shared" si="43"/>
        <v/>
      </c>
      <c r="Q202" t="str">
        <f t="shared" si="38"/>
        <v/>
      </c>
      <c r="R202" t="str">
        <f t="shared" si="39"/>
        <v/>
      </c>
      <c r="S202" s="3" t="str">
        <f t="shared" si="44"/>
        <v/>
      </c>
      <c r="T202" t="str" cm="1">
        <f t="array" ref="T202">_xlfn.SWITCH(O202,"COM","0000","SUB","0001","ADD","0010","DEC","0011","INC","0100","NOT","0101","AND","0110","ORR","0111","SLT","1000","SRT","1001","MOV","1010","SET","1011","SBT","1100","SGT","1101","JMP","1011","AJMP","1110","CMOV","1110","CJMP","1111","")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2" t="str" cm="1">
        <f t="array" ref="U202">IF(OR(O202="CJMP",O202="JMP",O202="SET"),IF(LEFT(P202,1)=":",DEC2BIN(_xlfn.XLOOKUP(P202,$B$6:$B$303,$A$6:$A$303),8),DEC2BIN(P202,8)),IF(O202="SET",DEC2BIN(P202,8),_xlfn.SWITCH(P202,"RA","0000","RB","0010","RC","0100","RD","0110","RE","1000","RF","1010","RG","1100","RH","1110","")))</f>
        <v/>
      </c>
      <c r="V202" t="str" cm="1">
        <f t="array" ref="V202">IF(O202="","",IF(OR(O202="SET",O202="CJMP",O202="JMP"),"",IF(Q202="","0000",_xlfn.SWITCH(Q202,"RA","0000","RB","0010","RC","0100","RD","0110","RE","1000","RF","1010","RG","1100","RH","1110",""))))</f>
        <v/>
      </c>
      <c r="W202" t="str" cm="1">
        <f t="array" ref="W202">IF(OR(O202="JMP",O202="AJMP"),"1110",IF(R202="","",_xlfn.SWITCH(R202,"RA","0000","RB","0010","RC","0100","RD","0110","RE","1000","RF","1010","RG","1100","RH","1110")))</f>
        <v/>
      </c>
      <c r="X202" t="str">
        <f t="shared" si="45"/>
        <v/>
      </c>
      <c r="Y202" t="str">
        <f t="shared" si="46"/>
        <v>0000</v>
      </c>
    </row>
    <row r="203" spans="1:25" x14ac:dyDescent="0.2">
      <c r="A203">
        <f t="shared" si="36"/>
        <v>197</v>
      </c>
      <c r="N203" t="str">
        <f t="shared" si="41"/>
        <v/>
      </c>
      <c r="O203" t="str">
        <f t="shared" si="42"/>
        <v/>
      </c>
      <c r="P203" t="str">
        <f t="shared" si="43"/>
        <v/>
      </c>
      <c r="Q203" t="str">
        <f t="shared" si="38"/>
        <v/>
      </c>
      <c r="R203" t="str">
        <f t="shared" si="39"/>
        <v/>
      </c>
      <c r="S203" s="3" t="str">
        <f t="shared" si="44"/>
        <v/>
      </c>
      <c r="T203" t="str" cm="1">
        <f t="array" ref="T203">_xlfn.SWITCH(O203,"COM","0000","SUB","0001","ADD","0010","DEC","0011","INC","0100","NOT","0101","AND","0110","ORR","0111","SLT","1000","SRT","1001","MOV","1010","SET","1011","SBT","1100","SGT","1101","JMP","1011","AJMP","1110","CMOV","1110","CJMP","1111","")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3" t="str" cm="1">
        <f t="array" ref="U203">IF(OR(O203="CJMP",O203="JMP",O203="SET"),IF(LEFT(P203,1)=":",DEC2BIN(_xlfn.XLOOKUP(P203,$B$6:$B$303,$A$6:$A$303),8),DEC2BIN(P203,8)),IF(O203="SET",DEC2BIN(P203,8),_xlfn.SWITCH(P203,"RA","0000","RB","0010","RC","0100","RD","0110","RE","1000","RF","1010","RG","1100","RH","1110","")))</f>
        <v/>
      </c>
      <c r="V203" t="str" cm="1">
        <f t="array" ref="V203">IF(O203="","",IF(OR(O203="SET",O203="CJMP",O203="JMP"),"",IF(Q203="","0000",_xlfn.SWITCH(Q203,"RA","0000","RB","0010","RC","0100","RD","0110","RE","1000","RF","1010","RG","1100","RH","1110",""))))</f>
        <v/>
      </c>
      <c r="W203" t="str" cm="1">
        <f t="array" ref="W203">IF(OR(O203="JMP",O203="AJMP"),"1110",IF(R203="","",_xlfn.SWITCH(R203,"RA","0000","RB","0010","RC","0100","RD","0110","RE","1000","RF","1010","RG","1100","RH","1110")))</f>
        <v/>
      </c>
      <c r="X203" t="str">
        <f t="shared" si="45"/>
        <v/>
      </c>
      <c r="Y203" t="str">
        <f t="shared" si="46"/>
        <v>0000</v>
      </c>
    </row>
    <row r="204" spans="1:25" x14ac:dyDescent="0.2">
      <c r="A204">
        <f t="shared" ref="A204:A261" si="47">A203+1</f>
        <v>198</v>
      </c>
      <c r="N204" t="str">
        <f t="shared" si="41"/>
        <v/>
      </c>
      <c r="O204" t="str">
        <f t="shared" si="42"/>
        <v/>
      </c>
      <c r="P204" t="str">
        <f t="shared" si="43"/>
        <v/>
      </c>
      <c r="Q204" t="str">
        <f t="shared" si="38"/>
        <v/>
      </c>
      <c r="R204" t="str">
        <f t="shared" si="39"/>
        <v/>
      </c>
      <c r="S204" s="3" t="str">
        <f t="shared" si="44"/>
        <v/>
      </c>
      <c r="T204" t="str" cm="1">
        <f t="array" ref="T204">_xlfn.SWITCH(O204,"COM","0000","SUB","0001","ADD","0010","DEC","0011","INC","0100","NOT","0101","AND","0110","ORR","0111","SLT","1000","SRT","1001","MOV","1010","SET","1011","SBT","1100","SGT","1101","JMP","1011","AJMP","1110","CMOV","1110","CJMP","1111","")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4" t="str" cm="1">
        <f t="array" ref="U204">IF(OR(O204="CJMP",O204="JMP",O204="SET"),IF(LEFT(P204,1)=":",DEC2BIN(_xlfn.XLOOKUP(P204,$B$6:$B$303,$A$6:$A$303),8),DEC2BIN(P204,8)),IF(O204="SET",DEC2BIN(P204,8),_xlfn.SWITCH(P204,"RA","0000","RB","0010","RC","0100","RD","0110","RE","1000","RF","1010","RG","1100","RH","1110","")))</f>
        <v/>
      </c>
      <c r="V204" t="str" cm="1">
        <f t="array" ref="V204">IF(O204="","",IF(OR(O204="SET",O204="CJMP",O204="JMP"),"",IF(Q204="","0000",_xlfn.SWITCH(Q204,"RA","0000","RB","0010","RC","0100","RD","0110","RE","1000","RF","1010","RG","1100","RH","1110",""))))</f>
        <v/>
      </c>
      <c r="W204" t="str" cm="1">
        <f t="array" ref="W204">IF(OR(O204="JMP",O204="AJMP"),"1110",IF(R204="","",_xlfn.SWITCH(R204,"RA","0000","RB","0010","RC","0100","RD","0110","RE","1000","RF","1010","RG","1100","RH","1110")))</f>
        <v/>
      </c>
      <c r="X204" t="str">
        <f t="shared" si="45"/>
        <v/>
      </c>
      <c r="Y204" t="str">
        <f t="shared" si="46"/>
        <v>0000</v>
      </c>
    </row>
    <row r="205" spans="1:25" x14ac:dyDescent="0.2">
      <c r="A205">
        <f t="shared" si="47"/>
        <v>199</v>
      </c>
      <c r="N205" t="str">
        <f t="shared" si="41"/>
        <v/>
      </c>
      <c r="O205" t="str">
        <f t="shared" si="42"/>
        <v/>
      </c>
      <c r="P205" t="str">
        <f t="shared" si="43"/>
        <v/>
      </c>
      <c r="Q205" t="str">
        <f t="shared" si="38"/>
        <v/>
      </c>
      <c r="R205" t="str">
        <f t="shared" si="39"/>
        <v/>
      </c>
      <c r="S205" s="3" t="str">
        <f t="shared" si="44"/>
        <v/>
      </c>
      <c r="T205" t="str" cm="1">
        <f t="array" ref="T205">_xlfn.SWITCH(O205,"COM","0000","SUB","0001","ADD","0010","DEC","0011","INC","0100","NOT","0101","AND","0110","ORR","0111","SLT","1000","SRT","1001","MOV","1010","SET","1011","SBT","1100","SGT","1101","JMP","1011","AJMP","1110","CMOV","1110","CJMP","1111","")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5" t="str" cm="1">
        <f t="array" ref="U205">IF(OR(O205="CJMP",O205="JMP",O205="SET"),IF(LEFT(P205,1)=":",DEC2BIN(_xlfn.XLOOKUP(P205,$B$6:$B$303,$A$6:$A$303),8),DEC2BIN(P205,8)),IF(O205="SET",DEC2BIN(P205,8),_xlfn.SWITCH(P205,"RA","0000","RB","0010","RC","0100","RD","0110","RE","1000","RF","1010","RG","1100","RH","1110","")))</f>
        <v/>
      </c>
      <c r="V205" t="str" cm="1">
        <f t="array" ref="V205">IF(O205="","",IF(OR(O205="SET",O205="CJMP",O205="JMP"),"",IF(Q205="","0000",_xlfn.SWITCH(Q205,"RA","0000","RB","0010","RC","0100","RD","0110","RE","1000","RF","1010","RG","1100","RH","1110",""))))</f>
        <v/>
      </c>
      <c r="W205" t="str" cm="1">
        <f t="array" ref="W205">IF(OR(O205="JMP",O205="AJMP"),"1110",IF(R205="","",_xlfn.SWITCH(R205,"RA","0000","RB","0010","RC","0100","RD","0110","RE","1000","RF","1010","RG","1100","RH","1110")))</f>
        <v/>
      </c>
      <c r="X205" t="str">
        <f t="shared" si="45"/>
        <v/>
      </c>
      <c r="Y205" t="str">
        <f t="shared" si="46"/>
        <v>0000</v>
      </c>
    </row>
    <row r="206" spans="1:25" x14ac:dyDescent="0.2">
      <c r="A206">
        <f t="shared" si="47"/>
        <v>200</v>
      </c>
      <c r="N206" t="str">
        <f t="shared" si="41"/>
        <v/>
      </c>
      <c r="O206" t="str">
        <f t="shared" si="42"/>
        <v/>
      </c>
      <c r="P206" t="str">
        <f t="shared" si="43"/>
        <v/>
      </c>
      <c r="Q206" t="str">
        <f t="shared" si="38"/>
        <v/>
      </c>
      <c r="R206" t="str">
        <f t="shared" si="39"/>
        <v/>
      </c>
      <c r="S206" s="3" t="str">
        <f t="shared" si="44"/>
        <v/>
      </c>
      <c r="T206" t="str" cm="1">
        <f t="array" ref="T206">_xlfn.SWITCH(O206,"COM","0000","SUB","0001","ADD","0010","DEC","0011","INC","0100","NOT","0101","AND","0110","ORR","0111","SLT","1000","SRT","1001","MOV","1010","SET","1011","SBT","1100","SGT","1101","JMP","1011","AJMP","1110","CMOV","1110","CJMP","1111","")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6" t="str" cm="1">
        <f t="array" ref="U206">IF(OR(O206="CJMP",O206="JMP",O206="SET"),IF(LEFT(P206,1)=":",DEC2BIN(_xlfn.XLOOKUP(P206,$B$6:$B$303,$A$6:$A$303),8),DEC2BIN(P206,8)),IF(O206="SET",DEC2BIN(P206,8),_xlfn.SWITCH(P206,"RA","0000","RB","0010","RC","0100","RD","0110","RE","1000","RF","1010","RG","1100","RH","1110","")))</f>
        <v/>
      </c>
      <c r="V206" t="str" cm="1">
        <f t="array" ref="V206">IF(O206="","",IF(OR(O206="SET",O206="CJMP",O206="JMP"),"",IF(Q206="","0000",_xlfn.SWITCH(Q206,"RA","0000","RB","0010","RC","0100","RD","0110","RE","1000","RF","1010","RG","1100","RH","1110",""))))</f>
        <v/>
      </c>
      <c r="W206" t="str" cm="1">
        <f t="array" ref="W206">IF(OR(O206="JMP",O206="AJMP"),"1110",IF(R206="","",_xlfn.SWITCH(R206,"RA","0000","RB","0010","RC","0100","RD","0110","RE","1000","RF","1010","RG","1100","RH","1110")))</f>
        <v/>
      </c>
      <c r="X206" t="str">
        <f t="shared" si="45"/>
        <v/>
      </c>
      <c r="Y206" t="str">
        <f t="shared" si="46"/>
        <v>0000</v>
      </c>
    </row>
    <row r="207" spans="1:25" x14ac:dyDescent="0.2">
      <c r="A207">
        <f t="shared" si="47"/>
        <v>201</v>
      </c>
      <c r="N207" t="str">
        <f t="shared" si="41"/>
        <v/>
      </c>
      <c r="O207" t="str">
        <f t="shared" si="42"/>
        <v/>
      </c>
      <c r="P207" t="str">
        <f t="shared" si="43"/>
        <v/>
      </c>
      <c r="Q207" t="str">
        <f t="shared" si="38"/>
        <v/>
      </c>
      <c r="R207" t="str">
        <f t="shared" si="39"/>
        <v/>
      </c>
      <c r="S207" s="3" t="str">
        <f t="shared" si="44"/>
        <v/>
      </c>
      <c r="T207" t="str" cm="1">
        <f t="array" ref="T207">_xlfn.SWITCH(O207,"COM","0000","SUB","0001","ADD","0010","DEC","0011","INC","0100","NOT","0101","AND","0110","ORR","0111","SLT","1000","SRT","1001","MOV","1010","SET","1011","SBT","1100","SGT","1101","JMP","1011","AJMP","1110","CMOV","1110","CJMP","1111","")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7" t="str" cm="1">
        <f t="array" ref="U207">IF(OR(O207="CJMP",O207="JMP",O207="SET"),IF(LEFT(P207,1)=":",DEC2BIN(_xlfn.XLOOKUP(P207,$B$6:$B$303,$A$6:$A$303),8),DEC2BIN(P207,8)),IF(O207="SET",DEC2BIN(P207,8),_xlfn.SWITCH(P207,"RA","0000","RB","0010","RC","0100","RD","0110","RE","1000","RF","1010","RG","1100","RH","1110","")))</f>
        <v/>
      </c>
      <c r="V207" t="str" cm="1">
        <f t="array" ref="V207">IF(O207="","",IF(OR(O207="SET",O207="CJMP",O207="JMP"),"",IF(Q207="","0000",_xlfn.SWITCH(Q207,"RA","0000","RB","0010","RC","0100","RD","0110","RE","1000","RF","1010","RG","1100","RH","1110",""))))</f>
        <v/>
      </c>
      <c r="W207" t="str" cm="1">
        <f t="array" ref="W207">IF(OR(O207="JMP",O207="AJMP"),"1110",IF(R207="","",_xlfn.SWITCH(R207,"RA","0000","RB","0010","RC","0100","RD","0110","RE","1000","RF","1010","RG","1100","RH","1110")))</f>
        <v/>
      </c>
      <c r="X207" t="str">
        <f t="shared" si="45"/>
        <v/>
      </c>
      <c r="Y207" t="str">
        <f t="shared" si="46"/>
        <v>0000</v>
      </c>
    </row>
    <row r="208" spans="1:25" x14ac:dyDescent="0.2">
      <c r="A208">
        <f t="shared" si="47"/>
        <v>202</v>
      </c>
      <c r="N208" t="str">
        <f t="shared" si="41"/>
        <v/>
      </c>
      <c r="O208" t="str">
        <f t="shared" si="42"/>
        <v/>
      </c>
      <c r="P208" t="str">
        <f t="shared" si="43"/>
        <v/>
      </c>
      <c r="Q208" t="str">
        <f t="shared" si="38"/>
        <v/>
      </c>
      <c r="R208" t="str">
        <f t="shared" si="39"/>
        <v/>
      </c>
      <c r="S208" s="3" t="str">
        <f t="shared" si="44"/>
        <v/>
      </c>
      <c r="T208" t="str" cm="1">
        <f t="array" ref="T208">_xlfn.SWITCH(O208,"COM","0000","SUB","0001","ADD","0010","DEC","0011","INC","0100","NOT","0101","AND","0110","ORR","0111","SLT","1000","SRT","1001","MOV","1010","SET","1011","SBT","1100","SGT","1101","JMP","1011","AJMP","1110","CMOV","1110","CJMP","1111","")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8" t="str" cm="1">
        <f t="array" ref="U208">IF(OR(O208="CJMP",O208="JMP",O208="SET"),IF(LEFT(P208,1)=":",DEC2BIN(_xlfn.XLOOKUP(P208,$B$6:$B$303,$A$6:$A$303),8),DEC2BIN(P208,8)),IF(O208="SET",DEC2BIN(P208,8),_xlfn.SWITCH(P208,"RA","0000","RB","0010","RC","0100","RD","0110","RE","1000","RF","1010","RG","1100","RH","1110","")))</f>
        <v/>
      </c>
      <c r="V208" t="str" cm="1">
        <f t="array" ref="V208">IF(O208="","",IF(OR(O208="SET",O208="CJMP",O208="JMP"),"",IF(Q208="","0000",_xlfn.SWITCH(Q208,"RA","0000","RB","0010","RC","0100","RD","0110","RE","1000","RF","1010","RG","1100","RH","1110",""))))</f>
        <v/>
      </c>
      <c r="W208" t="str" cm="1">
        <f t="array" ref="W208">IF(OR(O208="JMP",O208="AJMP"),"1110",IF(R208="","",_xlfn.SWITCH(R208,"RA","0000","RB","0010","RC","0100","RD","0110","RE","1000","RF","1010","RG","1100","RH","1110")))</f>
        <v/>
      </c>
      <c r="X208" t="str">
        <f t="shared" si="45"/>
        <v/>
      </c>
      <c r="Y208" t="str">
        <f t="shared" si="46"/>
        <v>0000</v>
      </c>
    </row>
    <row r="209" spans="1:25" x14ac:dyDescent="0.2">
      <c r="A209">
        <f t="shared" si="47"/>
        <v>203</v>
      </c>
      <c r="N209" t="str">
        <f t="shared" si="41"/>
        <v/>
      </c>
      <c r="O209" t="str">
        <f t="shared" si="42"/>
        <v/>
      </c>
      <c r="P209" t="str">
        <f t="shared" si="43"/>
        <v/>
      </c>
      <c r="Q209" t="str">
        <f t="shared" si="38"/>
        <v/>
      </c>
      <c r="R209" t="str">
        <f t="shared" si="39"/>
        <v/>
      </c>
      <c r="S209" s="3" t="str">
        <f t="shared" si="44"/>
        <v/>
      </c>
      <c r="T209" t="str" cm="1">
        <f t="array" ref="T209">_xlfn.SWITCH(O209,"COM","0000","SUB","0001","ADD","0010","DEC","0011","INC","0100","NOT","0101","AND","0110","ORR","0111","SLT","1000","SRT","1001","MOV","1010","SET","1011","SBT","1100","SGT","1101","JMP","1011","AJMP","1110","CMOV","1110","CJMP","1111","")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9" t="str" cm="1">
        <f t="array" ref="U209">IF(OR(O209="CJMP",O209="JMP",O209="SET"),IF(LEFT(P209,1)=":",DEC2BIN(_xlfn.XLOOKUP(P209,$B$6:$B$303,$A$6:$A$303),8),DEC2BIN(P209,8)),IF(O209="SET",DEC2BIN(P209,8),_xlfn.SWITCH(P209,"RA","0000","RB","0010","RC","0100","RD","0110","RE","1000","RF","1010","RG","1100","RH","1110","")))</f>
        <v/>
      </c>
      <c r="V209" t="str" cm="1">
        <f t="array" ref="V209">IF(O209="","",IF(OR(O209="SET",O209="CJMP",O209="JMP"),"",IF(Q209="","0000",_xlfn.SWITCH(Q209,"RA","0000","RB","0010","RC","0100","RD","0110","RE","1000","RF","1010","RG","1100","RH","1110",""))))</f>
        <v/>
      </c>
      <c r="W209" t="str" cm="1">
        <f t="array" ref="W209">IF(OR(O209="JMP",O209="AJMP"),"1110",IF(R209="","",_xlfn.SWITCH(R209,"RA","0000","RB","0010","RC","0100","RD","0110","RE","1000","RF","1010","RG","1100","RH","1110")))</f>
        <v/>
      </c>
      <c r="X209" t="str">
        <f t="shared" si="45"/>
        <v/>
      </c>
      <c r="Y209" t="str">
        <f t="shared" si="46"/>
        <v>0000</v>
      </c>
    </row>
    <row r="210" spans="1:25" x14ac:dyDescent="0.2">
      <c r="A210">
        <f t="shared" si="47"/>
        <v>204</v>
      </c>
      <c r="N210" t="str">
        <f t="shared" si="41"/>
        <v/>
      </c>
      <c r="O210" t="str">
        <f t="shared" si="42"/>
        <v/>
      </c>
      <c r="P210" t="str">
        <f t="shared" si="43"/>
        <v/>
      </c>
      <c r="Q210" t="str">
        <f t="shared" si="38"/>
        <v/>
      </c>
      <c r="R210" t="str">
        <f t="shared" si="39"/>
        <v/>
      </c>
      <c r="S210" s="3" t="str">
        <f t="shared" si="44"/>
        <v/>
      </c>
      <c r="T210" t="str" cm="1">
        <f t="array" ref="T210">_xlfn.SWITCH(O210,"COM","0000","SUB","0001","ADD","0010","DEC","0011","INC","0100","NOT","0101","AND","0110","ORR","0111","SLT","1000","SRT","1001","MOV","1010","SET","1011","SBT","1100","SGT","1101","JMP","1011","AJMP","1110","CMOV","1110","CJMP","1111","")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0" t="str" cm="1">
        <f t="array" ref="U210">IF(OR(O210="CJMP",O210="JMP",O210="SET"),IF(LEFT(P210,1)=":",DEC2BIN(_xlfn.XLOOKUP(P210,$B$6:$B$303,$A$6:$A$303),8),DEC2BIN(P210,8)),IF(O210="SET",DEC2BIN(P210,8),_xlfn.SWITCH(P210,"RA","0000","RB","0010","RC","0100","RD","0110","RE","1000","RF","1010","RG","1100","RH","1110","")))</f>
        <v/>
      </c>
      <c r="V210" t="str" cm="1">
        <f t="array" ref="V210">IF(O210="","",IF(OR(O210="SET",O210="CJMP",O210="JMP"),"",IF(Q210="","0000",_xlfn.SWITCH(Q210,"RA","0000","RB","0010","RC","0100","RD","0110","RE","1000","RF","1010","RG","1100","RH","1110",""))))</f>
        <v/>
      </c>
      <c r="W210" t="str" cm="1">
        <f t="array" ref="W210">IF(OR(O210="JMP",O210="AJMP"),"1110",IF(R210="","",_xlfn.SWITCH(R210,"RA","0000","RB","0010","RC","0100","RD","0110","RE","1000","RF","1010","RG","1100","RH","1110")))</f>
        <v/>
      </c>
      <c r="X210" t="str">
        <f t="shared" si="45"/>
        <v/>
      </c>
      <c r="Y210" t="str">
        <f t="shared" si="46"/>
        <v>0000</v>
      </c>
    </row>
    <row r="211" spans="1:25" x14ac:dyDescent="0.2">
      <c r="A211">
        <f t="shared" si="47"/>
        <v>205</v>
      </c>
      <c r="N211" t="str">
        <f t="shared" si="41"/>
        <v/>
      </c>
      <c r="O211" t="str">
        <f t="shared" si="42"/>
        <v/>
      </c>
      <c r="P211" t="str">
        <f t="shared" si="43"/>
        <v/>
      </c>
      <c r="Q211" t="str">
        <f t="shared" si="38"/>
        <v/>
      </c>
      <c r="R211" t="str">
        <f t="shared" si="39"/>
        <v/>
      </c>
      <c r="S211" s="3" t="str">
        <f t="shared" si="44"/>
        <v/>
      </c>
      <c r="T211" t="str" cm="1">
        <f t="array" ref="T211">_xlfn.SWITCH(O211,"COM","0000","SUB","0001","ADD","0010","DEC","0011","INC","0100","NOT","0101","AND","0110","ORR","0111","SLT","1000","SRT","1001","MOV","1010","SET","1011","SBT","1100","SGT","1101","JMP","1011","AJMP","1110","CMOV","1110","CJMP","1111","")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1" t="str" cm="1">
        <f t="array" ref="U211">IF(OR(O211="CJMP",O211="JMP",O211="SET"),IF(LEFT(P211,1)=":",DEC2BIN(_xlfn.XLOOKUP(P211,$B$6:$B$303,$A$6:$A$303),8),DEC2BIN(P211,8)),IF(O211="SET",DEC2BIN(P211,8),_xlfn.SWITCH(P211,"RA","0000","RB","0010","RC","0100","RD","0110","RE","1000","RF","1010","RG","1100","RH","1110","")))</f>
        <v/>
      </c>
      <c r="V211" t="str" cm="1">
        <f t="array" ref="V211">IF(O211="","",IF(OR(O211="SET",O211="CJMP",O211="JMP"),"",IF(Q211="","0000",_xlfn.SWITCH(Q211,"RA","0000","RB","0010","RC","0100","RD","0110","RE","1000","RF","1010","RG","1100","RH","1110",""))))</f>
        <v/>
      </c>
      <c r="W211" t="str" cm="1">
        <f t="array" ref="W211">IF(OR(O211="JMP",O211="AJMP"),"1110",IF(R211="","",_xlfn.SWITCH(R211,"RA","0000","RB","0010","RC","0100","RD","0110","RE","1000","RF","1010","RG","1100","RH","1110")))</f>
        <v/>
      </c>
      <c r="X211" t="str">
        <f t="shared" si="45"/>
        <v/>
      </c>
      <c r="Y211" t="str">
        <f t="shared" si="46"/>
        <v>0000</v>
      </c>
    </row>
    <row r="212" spans="1:25" x14ac:dyDescent="0.2">
      <c r="A212">
        <f t="shared" si="47"/>
        <v>206</v>
      </c>
      <c r="N212" t="str">
        <f t="shared" si="41"/>
        <v/>
      </c>
      <c r="O212" t="str">
        <f t="shared" si="42"/>
        <v/>
      </c>
      <c r="P212" t="str">
        <f t="shared" si="43"/>
        <v/>
      </c>
      <c r="Q212" t="str">
        <f t="shared" si="38"/>
        <v/>
      </c>
      <c r="R212" t="str">
        <f t="shared" si="39"/>
        <v/>
      </c>
      <c r="S212" s="3" t="str">
        <f t="shared" si="44"/>
        <v/>
      </c>
      <c r="T212" t="str" cm="1">
        <f t="array" ref="T212">_xlfn.SWITCH(O212,"COM","0000","SUB","0001","ADD","0010","DEC","0011","INC","0100","NOT","0101","AND","0110","ORR","0111","SLT","1000","SRT","1001","MOV","1010","SET","1011","SBT","1100","SGT","1101","JMP","1011","AJMP","1110","CMOV","1110","CJMP","1111","")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2" t="str" cm="1">
        <f t="array" ref="U212">IF(OR(O212="CJMP",O212="JMP",O212="SET"),IF(LEFT(P212,1)=":",DEC2BIN(_xlfn.XLOOKUP(P212,$B$6:$B$303,$A$6:$A$303),8),DEC2BIN(P212,8)),IF(O212="SET",DEC2BIN(P212,8),_xlfn.SWITCH(P212,"RA","0000","RB","0010","RC","0100","RD","0110","RE","1000","RF","1010","RG","1100","RH","1110","")))</f>
        <v/>
      </c>
      <c r="V212" t="str" cm="1">
        <f t="array" ref="V212">IF(O212="","",IF(OR(O212="SET",O212="CJMP",O212="JMP"),"",IF(Q212="","0000",_xlfn.SWITCH(Q212,"RA","0000","RB","0010","RC","0100","RD","0110","RE","1000","RF","1010","RG","1100","RH","1110",""))))</f>
        <v/>
      </c>
      <c r="W212" t="str" cm="1">
        <f t="array" ref="W212">IF(OR(O212="JMP",O212="AJMP"),"1110",IF(R212="","",_xlfn.SWITCH(R212,"RA","0000","RB","0010","RC","0100","RD","0110","RE","1000","RF","1010","RG","1100","RH","1110")))</f>
        <v/>
      </c>
      <c r="X212" t="str">
        <f t="shared" si="45"/>
        <v/>
      </c>
      <c r="Y212" t="str">
        <f t="shared" si="46"/>
        <v>0000</v>
      </c>
    </row>
    <row r="213" spans="1:25" x14ac:dyDescent="0.2">
      <c r="A213">
        <f t="shared" si="47"/>
        <v>207</v>
      </c>
      <c r="N213" t="str">
        <f t="shared" si="41"/>
        <v/>
      </c>
      <c r="O213" t="str">
        <f t="shared" si="42"/>
        <v/>
      </c>
      <c r="P213" t="str">
        <f t="shared" si="43"/>
        <v/>
      </c>
      <c r="Q213" t="str">
        <f t="shared" si="38"/>
        <v/>
      </c>
      <c r="R213" t="str">
        <f t="shared" si="39"/>
        <v/>
      </c>
      <c r="S213" s="3" t="str">
        <f t="shared" si="44"/>
        <v/>
      </c>
      <c r="T213" t="str" cm="1">
        <f t="array" ref="T213">_xlfn.SWITCH(O213,"COM","0000","SUB","0001","ADD","0010","DEC","0011","INC","0100","NOT","0101","AND","0110","ORR","0111","SLT","1000","SRT","1001","MOV","1010","SET","1011","SBT","1100","SGT","1101","JMP","1011","AJMP","1110","CMOV","1110","CJMP","1111","")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3" t="str" cm="1">
        <f t="array" ref="U213">IF(OR(O213="CJMP",O213="JMP",O213="SET"),IF(LEFT(P213,1)=":",DEC2BIN(_xlfn.XLOOKUP(P213,$B$6:$B$303,$A$6:$A$303),8),DEC2BIN(P213,8)),IF(O213="SET",DEC2BIN(P213,8),_xlfn.SWITCH(P213,"RA","0000","RB","0010","RC","0100","RD","0110","RE","1000","RF","1010","RG","1100","RH","1110","")))</f>
        <v/>
      </c>
      <c r="V213" t="str" cm="1">
        <f t="array" ref="V213">IF(O213="","",IF(OR(O213="SET",O213="CJMP",O213="JMP"),"",IF(Q213="","0000",_xlfn.SWITCH(Q213,"RA","0000","RB","0010","RC","0100","RD","0110","RE","1000","RF","1010","RG","1100","RH","1110",""))))</f>
        <v/>
      </c>
      <c r="W213" t="str" cm="1">
        <f t="array" ref="W213">IF(OR(O213="JMP",O213="AJMP"),"1110",IF(R213="","",_xlfn.SWITCH(R213,"RA","0000","RB","0010","RC","0100","RD","0110","RE","1000","RF","1010","RG","1100","RH","1110")))</f>
        <v/>
      </c>
      <c r="X213" t="str">
        <f t="shared" si="45"/>
        <v/>
      </c>
      <c r="Y213" t="str">
        <f t="shared" si="46"/>
        <v>0000</v>
      </c>
    </row>
    <row r="214" spans="1:25" x14ac:dyDescent="0.2">
      <c r="A214">
        <f t="shared" si="47"/>
        <v>208</v>
      </c>
      <c r="N214" t="str">
        <f t="shared" si="41"/>
        <v/>
      </c>
      <c r="O214" t="str">
        <f t="shared" si="42"/>
        <v/>
      </c>
      <c r="P214" t="str">
        <f t="shared" si="43"/>
        <v/>
      </c>
      <c r="Q214" t="str">
        <f t="shared" si="38"/>
        <v/>
      </c>
      <c r="R214" t="str">
        <f t="shared" si="39"/>
        <v/>
      </c>
      <c r="S214" s="3" t="str">
        <f t="shared" si="44"/>
        <v/>
      </c>
      <c r="T214" t="str" cm="1">
        <f t="array" ref="T214">_xlfn.SWITCH(O214,"COM","0000","SUB","0001","ADD","0010","DEC","0011","INC","0100","NOT","0101","AND","0110","ORR","0111","SLT","1000","SRT","1001","MOV","1010","SET","1011","SBT","1100","SGT","1101","JMP","1011","AJMP","1110","CMOV","1110","CJMP","1111","")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4" t="str" cm="1">
        <f t="array" ref="U214">IF(OR(O214="CJMP",O214="JMP",O214="SET"),IF(LEFT(P214,1)=":",DEC2BIN(_xlfn.XLOOKUP(P214,$B$6:$B$303,$A$6:$A$303),8),DEC2BIN(P214,8)),IF(O214="SET",DEC2BIN(P214,8),_xlfn.SWITCH(P214,"RA","0000","RB","0010","RC","0100","RD","0110","RE","1000","RF","1010","RG","1100","RH","1110","")))</f>
        <v/>
      </c>
      <c r="V214" t="str" cm="1">
        <f t="array" ref="V214">IF(O214="","",IF(OR(O214="SET",O214="CJMP",O214="JMP"),"",IF(Q214="","0000",_xlfn.SWITCH(Q214,"RA","0000","RB","0010","RC","0100","RD","0110","RE","1000","RF","1010","RG","1100","RH","1110",""))))</f>
        <v/>
      </c>
      <c r="W214" t="str" cm="1">
        <f t="array" ref="W214">IF(OR(O214="JMP",O214="AJMP"),"1110",IF(R214="","",_xlfn.SWITCH(R214,"RA","0000","RB","0010","RC","0100","RD","0110","RE","1000","RF","1010","RG","1100","RH","1110")))</f>
        <v/>
      </c>
      <c r="X214" t="str">
        <f t="shared" si="45"/>
        <v/>
      </c>
      <c r="Y214" t="str">
        <f t="shared" si="46"/>
        <v>0000</v>
      </c>
    </row>
    <row r="215" spans="1:25" x14ac:dyDescent="0.2">
      <c r="A215">
        <f t="shared" si="47"/>
        <v>209</v>
      </c>
      <c r="N215" t="str">
        <f t="shared" si="41"/>
        <v/>
      </c>
      <c r="O215" t="str">
        <f t="shared" si="42"/>
        <v/>
      </c>
      <c r="P215" t="str">
        <f t="shared" si="43"/>
        <v/>
      </c>
      <c r="Q215" t="str">
        <f t="shared" si="38"/>
        <v/>
      </c>
      <c r="R215" t="str">
        <f t="shared" si="39"/>
        <v/>
      </c>
      <c r="S215" s="3" t="str">
        <f t="shared" si="44"/>
        <v/>
      </c>
      <c r="T215" t="str" cm="1">
        <f t="array" ref="T215">_xlfn.SWITCH(O215,"COM","0000","SUB","0001","ADD","0010","DEC","0011","INC","0100","NOT","0101","AND","0110","ORR","0111","SLT","1000","SRT","1001","MOV","1010","SET","1011","SBT","1100","SGT","1101","JMP","1011","AJMP","1110","CMOV","1110","CJMP","1111","")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5" t="str" cm="1">
        <f t="array" ref="U215">IF(OR(O215="CJMP",O215="JMP",O215="SET"),IF(LEFT(P215,1)=":",DEC2BIN(_xlfn.XLOOKUP(P215,$B$6:$B$303,$A$6:$A$303),8),DEC2BIN(P215,8)),IF(O215="SET",DEC2BIN(P215,8),_xlfn.SWITCH(P215,"RA","0000","RB","0010","RC","0100","RD","0110","RE","1000","RF","1010","RG","1100","RH","1110","")))</f>
        <v/>
      </c>
      <c r="V215" t="str" cm="1">
        <f t="array" ref="V215">IF(O215="","",IF(OR(O215="SET",O215="CJMP",O215="JMP"),"",IF(Q215="","0000",_xlfn.SWITCH(Q215,"RA","0000","RB","0010","RC","0100","RD","0110","RE","1000","RF","1010","RG","1100","RH","1110",""))))</f>
        <v/>
      </c>
      <c r="W215" t="str" cm="1">
        <f t="array" ref="W215">IF(OR(O215="JMP",O215="AJMP"),"1110",IF(R215="","",_xlfn.SWITCH(R215,"RA","0000","RB","0010","RC","0100","RD","0110","RE","1000","RF","1010","RG","1100","RH","1110")))</f>
        <v/>
      </c>
      <c r="X215" t="str">
        <f t="shared" si="45"/>
        <v/>
      </c>
      <c r="Y215" t="str">
        <f t="shared" si="46"/>
        <v>0000</v>
      </c>
    </row>
    <row r="216" spans="1:25" x14ac:dyDescent="0.2">
      <c r="A216">
        <f t="shared" si="47"/>
        <v>210</v>
      </c>
      <c r="N216" t="str">
        <f t="shared" si="41"/>
        <v/>
      </c>
      <c r="O216" t="str">
        <f t="shared" si="42"/>
        <v/>
      </c>
      <c r="P216" t="str">
        <f t="shared" si="43"/>
        <v/>
      </c>
      <c r="Q216" t="str">
        <f t="shared" si="38"/>
        <v/>
      </c>
      <c r="R216" t="str">
        <f t="shared" si="39"/>
        <v/>
      </c>
      <c r="S216" s="3" t="str">
        <f t="shared" si="44"/>
        <v/>
      </c>
      <c r="T216" t="str" cm="1">
        <f t="array" ref="T216">_xlfn.SWITCH(O216,"COM","0000","SUB","0001","ADD","0010","DEC","0011","INC","0100","NOT","0101","AND","0110","ORR","0111","SLT","1000","SRT","1001","MOV","1010","SET","1011","SBT","1100","SGT","1101","JMP","1011","AJMP","1110","CMOV","1110","CJMP","1111","")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6" t="str" cm="1">
        <f t="array" ref="U216">IF(OR(O216="CJMP",O216="JMP",O216="SET"),IF(LEFT(P216,1)=":",DEC2BIN(_xlfn.XLOOKUP(P216,$B$6:$B$303,$A$6:$A$303),8),DEC2BIN(P216,8)),IF(O216="SET",DEC2BIN(P216,8),_xlfn.SWITCH(P216,"RA","0000","RB","0010","RC","0100","RD","0110","RE","1000","RF","1010","RG","1100","RH","1110","")))</f>
        <v/>
      </c>
      <c r="V216" t="str" cm="1">
        <f t="array" ref="V216">IF(O216="","",IF(OR(O216="SET",O216="CJMP",O216="JMP"),"",IF(Q216="","0000",_xlfn.SWITCH(Q216,"RA","0000","RB","0010","RC","0100","RD","0110","RE","1000","RF","1010","RG","1100","RH","1110",""))))</f>
        <v/>
      </c>
      <c r="W216" t="str" cm="1">
        <f t="array" ref="W216">IF(OR(O216="JMP",O216="AJMP"),"1110",IF(R216="","",_xlfn.SWITCH(R216,"RA","0000","RB","0010","RC","0100","RD","0110","RE","1000","RF","1010","RG","1100","RH","1110")))</f>
        <v/>
      </c>
      <c r="X216" t="str">
        <f t="shared" si="45"/>
        <v/>
      </c>
      <c r="Y216" t="str">
        <f t="shared" si="46"/>
        <v>0000</v>
      </c>
    </row>
    <row r="217" spans="1:25" x14ac:dyDescent="0.2">
      <c r="A217">
        <f t="shared" si="47"/>
        <v>211</v>
      </c>
      <c r="N217" t="str">
        <f t="shared" si="41"/>
        <v/>
      </c>
      <c r="O217" t="str">
        <f t="shared" si="42"/>
        <v/>
      </c>
      <c r="P217" t="str">
        <f t="shared" si="43"/>
        <v/>
      </c>
      <c r="Q217" t="str">
        <f t="shared" si="38"/>
        <v/>
      </c>
      <c r="R217" t="str">
        <f t="shared" si="39"/>
        <v/>
      </c>
      <c r="S217" s="3" t="str">
        <f t="shared" si="44"/>
        <v/>
      </c>
      <c r="T217" t="str" cm="1">
        <f t="array" ref="T217">_xlfn.SWITCH(O217,"COM","0000","SUB","0001","ADD","0010","DEC","0011","INC","0100","NOT","0101","AND","0110","ORR","0111","SLT","1000","SRT","1001","MOV","1010","SET","1011","SBT","1100","SGT","1101","JMP","1011","AJMP","1110","CMOV","1110","CJMP","1111","")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7" t="str" cm="1">
        <f t="array" ref="U217">IF(OR(O217="CJMP",O217="JMP",O217="SET"),IF(LEFT(P217,1)=":",DEC2BIN(_xlfn.XLOOKUP(P217,$B$6:$B$303,$A$6:$A$303),8),DEC2BIN(P217,8)),IF(O217="SET",DEC2BIN(P217,8),_xlfn.SWITCH(P217,"RA","0000","RB","0010","RC","0100","RD","0110","RE","1000","RF","1010","RG","1100","RH","1110","")))</f>
        <v/>
      </c>
      <c r="V217" t="str" cm="1">
        <f t="array" ref="V217">IF(O217="","",IF(OR(O217="SET",O217="CJMP",O217="JMP"),"",IF(Q217="","0000",_xlfn.SWITCH(Q217,"RA","0000","RB","0010","RC","0100","RD","0110","RE","1000","RF","1010","RG","1100","RH","1110",""))))</f>
        <v/>
      </c>
      <c r="W217" t="str" cm="1">
        <f t="array" ref="W217">IF(OR(O217="JMP",O217="AJMP"),"1110",IF(R217="","",_xlfn.SWITCH(R217,"RA","0000","RB","0010","RC","0100","RD","0110","RE","1000","RF","1010","RG","1100","RH","1110")))</f>
        <v/>
      </c>
      <c r="X217" t="str">
        <f t="shared" si="45"/>
        <v/>
      </c>
      <c r="Y217" t="str">
        <f t="shared" si="46"/>
        <v>0000</v>
      </c>
    </row>
    <row r="218" spans="1:25" x14ac:dyDescent="0.2">
      <c r="A218">
        <f t="shared" si="47"/>
        <v>212</v>
      </c>
      <c r="N218" t="str">
        <f t="shared" si="41"/>
        <v/>
      </c>
      <c r="O218" t="str">
        <f t="shared" si="42"/>
        <v/>
      </c>
      <c r="P218" t="str">
        <f t="shared" si="43"/>
        <v/>
      </c>
      <c r="Q218" t="str">
        <f t="shared" si="38"/>
        <v/>
      </c>
      <c r="R218" t="str">
        <f t="shared" si="39"/>
        <v/>
      </c>
      <c r="S218" s="3" t="str">
        <f t="shared" si="44"/>
        <v/>
      </c>
      <c r="T218" t="str" cm="1">
        <f t="array" ref="T218">_xlfn.SWITCH(O218,"COM","0000","SUB","0001","ADD","0010","DEC","0011","INC","0100","NOT","0101","AND","0110","ORR","0111","SLT","1000","SRT","1001","MOV","1010","SET","1011","SBT","1100","SGT","1101","JMP","1011","AJMP","1110","CMOV","1110","CJMP","1111","")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8" t="str" cm="1">
        <f t="array" ref="U218">IF(OR(O218="CJMP",O218="JMP",O218="SET"),IF(LEFT(P218,1)=":",DEC2BIN(_xlfn.XLOOKUP(P218,$B$6:$B$303,$A$6:$A$303),8),DEC2BIN(P218,8)),IF(O218="SET",DEC2BIN(P218,8),_xlfn.SWITCH(P218,"RA","0000","RB","0010","RC","0100","RD","0110","RE","1000","RF","1010","RG","1100","RH","1110","")))</f>
        <v/>
      </c>
      <c r="V218" t="str" cm="1">
        <f t="array" ref="V218">IF(O218="","",IF(OR(O218="SET",O218="CJMP",O218="JMP"),"",IF(Q218="","0000",_xlfn.SWITCH(Q218,"RA","0000","RB","0010","RC","0100","RD","0110","RE","1000","RF","1010","RG","1100","RH","1110",""))))</f>
        <v/>
      </c>
      <c r="W218" t="str" cm="1">
        <f t="array" ref="W218">IF(OR(O218="JMP",O218="AJMP"),"1110",IF(R218="","",_xlfn.SWITCH(R218,"RA","0000","RB","0010","RC","0100","RD","0110","RE","1000","RF","1010","RG","1100","RH","1110")))</f>
        <v/>
      </c>
      <c r="X218" t="str">
        <f t="shared" si="45"/>
        <v/>
      </c>
      <c r="Y218" t="str">
        <f t="shared" si="46"/>
        <v>0000</v>
      </c>
    </row>
    <row r="219" spans="1:25" x14ac:dyDescent="0.2">
      <c r="A219">
        <f t="shared" si="47"/>
        <v>213</v>
      </c>
      <c r="N219" t="str">
        <f t="shared" si="41"/>
        <v/>
      </c>
      <c r="O219" t="str">
        <f t="shared" si="42"/>
        <v/>
      </c>
      <c r="P219" t="str">
        <f t="shared" si="43"/>
        <v/>
      </c>
      <c r="Q219" t="str">
        <f t="shared" si="38"/>
        <v/>
      </c>
      <c r="R219" t="str">
        <f t="shared" si="39"/>
        <v/>
      </c>
      <c r="S219" s="3" t="str">
        <f t="shared" si="44"/>
        <v/>
      </c>
      <c r="T219" t="str" cm="1">
        <f t="array" ref="T219">_xlfn.SWITCH(O219,"COM","0000","SUB","0001","ADD","0010","DEC","0011","INC","0100","NOT","0101","AND","0110","ORR","0111","SLT","1000","SRT","1001","MOV","1010","SET","1011","SBT","1100","SGT","1101","JMP","1011","AJMP","1110","CMOV","1110","CJMP","1111","")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9" t="str" cm="1">
        <f t="array" ref="U219">IF(OR(O219="CJMP",O219="JMP",O219="SET"),IF(LEFT(P219,1)=":",DEC2BIN(_xlfn.XLOOKUP(P219,$B$6:$B$303,$A$6:$A$303),8),DEC2BIN(P219,8)),IF(O219="SET",DEC2BIN(P219,8),_xlfn.SWITCH(P219,"RA","0000","RB","0010","RC","0100","RD","0110","RE","1000","RF","1010","RG","1100","RH","1110","")))</f>
        <v/>
      </c>
      <c r="V219" t="str" cm="1">
        <f t="array" ref="V219">IF(O219="","",IF(OR(O219="SET",O219="CJMP",O219="JMP"),"",IF(Q219="","0000",_xlfn.SWITCH(Q219,"RA","0000","RB","0010","RC","0100","RD","0110","RE","1000","RF","1010","RG","1100","RH","1110",""))))</f>
        <v/>
      </c>
      <c r="W219" t="str" cm="1">
        <f t="array" ref="W219">IF(OR(O219="JMP",O219="AJMP"),"1110",IF(R219="","",_xlfn.SWITCH(R219,"RA","0000","RB","0010","RC","0100","RD","0110","RE","1000","RF","1010","RG","1100","RH","1110")))</f>
        <v/>
      </c>
      <c r="X219" t="str">
        <f t="shared" si="45"/>
        <v/>
      </c>
      <c r="Y219" t="str">
        <f t="shared" si="46"/>
        <v>0000</v>
      </c>
    </row>
    <row r="220" spans="1:25" x14ac:dyDescent="0.2">
      <c r="A220">
        <f t="shared" si="47"/>
        <v>214</v>
      </c>
      <c r="N220" t="str">
        <f t="shared" si="41"/>
        <v/>
      </c>
      <c r="O220" t="str">
        <f t="shared" si="42"/>
        <v/>
      </c>
      <c r="P220" t="str">
        <f t="shared" si="43"/>
        <v/>
      </c>
      <c r="Q220" t="str">
        <f t="shared" si="38"/>
        <v/>
      </c>
      <c r="R220" t="str">
        <f t="shared" si="39"/>
        <v/>
      </c>
      <c r="S220" s="3" t="str">
        <f t="shared" si="44"/>
        <v/>
      </c>
      <c r="T220" t="str" cm="1">
        <f t="array" ref="T220">_xlfn.SWITCH(O220,"COM","0000","SUB","0001","ADD","0010","DEC","0011","INC","0100","NOT","0101","AND","0110","ORR","0111","SLT","1000","SRT","1001","MOV","1010","SET","1011","SBT","1100","SGT","1101","JMP","1011","AJMP","1110","CMOV","1110","CJMP","1111","")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0" t="str" cm="1">
        <f t="array" ref="U220">IF(OR(O220="CJMP",O220="JMP",O220="SET"),IF(LEFT(P220,1)=":",DEC2BIN(_xlfn.XLOOKUP(P220,$B$6:$B$303,$A$6:$A$303),8),DEC2BIN(P220,8)),IF(O220="SET",DEC2BIN(P220,8),_xlfn.SWITCH(P220,"RA","0000","RB","0010","RC","0100","RD","0110","RE","1000","RF","1010","RG","1100","RH","1110","")))</f>
        <v/>
      </c>
      <c r="V220" t="str" cm="1">
        <f t="array" ref="V220">IF(O220="","",IF(OR(O220="SET",O220="CJMP",O220="JMP"),"",IF(Q220="","0000",_xlfn.SWITCH(Q220,"RA","0000","RB","0010","RC","0100","RD","0110","RE","1000","RF","1010","RG","1100","RH","1110",""))))</f>
        <v/>
      </c>
      <c r="W220" t="str" cm="1">
        <f t="array" ref="W220">IF(OR(O220="JMP",O220="AJMP"),"1110",IF(R220="","",_xlfn.SWITCH(R220,"RA","0000","RB","0010","RC","0100","RD","0110","RE","1000","RF","1010","RG","1100","RH","1110")))</f>
        <v/>
      </c>
      <c r="X220" t="str">
        <f t="shared" si="45"/>
        <v/>
      </c>
      <c r="Y220" t="str">
        <f t="shared" si="46"/>
        <v>0000</v>
      </c>
    </row>
    <row r="221" spans="1:25" x14ac:dyDescent="0.2">
      <c r="A221">
        <f t="shared" si="47"/>
        <v>215</v>
      </c>
      <c r="N221" t="str">
        <f t="shared" si="41"/>
        <v/>
      </c>
      <c r="O221" t="str">
        <f t="shared" si="42"/>
        <v/>
      </c>
      <c r="P221" t="str">
        <f t="shared" si="43"/>
        <v/>
      </c>
      <c r="Q221" t="str">
        <f t="shared" si="38"/>
        <v/>
      </c>
      <c r="R221" t="str">
        <f t="shared" si="39"/>
        <v/>
      </c>
      <c r="S221" s="3" t="str">
        <f t="shared" si="44"/>
        <v/>
      </c>
      <c r="T221" t="str" cm="1">
        <f t="array" ref="T221">_xlfn.SWITCH(O221,"COM","0000","SUB","0001","ADD","0010","DEC","0011","INC","0100","NOT","0101","AND","0110","ORR","0111","SLT","1000","SRT","1001","MOV","1010","SET","1011","SBT","1100","SGT","1101","JMP","1011","AJMP","1110","CMOV","1110","CJMP","1111","")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1" t="str" cm="1">
        <f t="array" ref="U221">IF(OR(O221="CJMP",O221="JMP",O221="SET"),IF(LEFT(P221,1)=":",DEC2BIN(_xlfn.XLOOKUP(P221,$B$6:$B$303,$A$6:$A$303),8),DEC2BIN(P221,8)),IF(O221="SET",DEC2BIN(P221,8),_xlfn.SWITCH(P221,"RA","0000","RB","0010","RC","0100","RD","0110","RE","1000","RF","1010","RG","1100","RH","1110","")))</f>
        <v/>
      </c>
      <c r="V221" t="str" cm="1">
        <f t="array" ref="V221">IF(O221="","",IF(OR(O221="SET",O221="CJMP",O221="JMP"),"",IF(Q221="","0000",_xlfn.SWITCH(Q221,"RA","0000","RB","0010","RC","0100","RD","0110","RE","1000","RF","1010","RG","1100","RH","1110",""))))</f>
        <v/>
      </c>
      <c r="W221" t="str" cm="1">
        <f t="array" ref="W221">IF(OR(O221="JMP",O221="AJMP"),"1110",IF(R221="","",_xlfn.SWITCH(R221,"RA","0000","RB","0010","RC","0100","RD","0110","RE","1000","RF","1010","RG","1100","RH","1110")))</f>
        <v/>
      </c>
      <c r="X221" t="str">
        <f t="shared" si="45"/>
        <v/>
      </c>
      <c r="Y221" t="str">
        <f t="shared" si="46"/>
        <v>0000</v>
      </c>
    </row>
    <row r="222" spans="1:25" x14ac:dyDescent="0.2">
      <c r="A222">
        <f t="shared" si="47"/>
        <v>216</v>
      </c>
      <c r="N222" t="str">
        <f t="shared" si="41"/>
        <v/>
      </c>
      <c r="O222" t="str">
        <f t="shared" si="42"/>
        <v/>
      </c>
      <c r="P222" t="str">
        <f t="shared" si="43"/>
        <v/>
      </c>
      <c r="Q222" t="str">
        <f t="shared" si="38"/>
        <v/>
      </c>
      <c r="R222" t="str">
        <f t="shared" si="39"/>
        <v/>
      </c>
      <c r="S222" s="3" t="str">
        <f t="shared" si="44"/>
        <v/>
      </c>
      <c r="T222" t="str" cm="1">
        <f t="array" ref="T222">_xlfn.SWITCH(O222,"COM","0000","SUB","0001","ADD","0010","DEC","0011","INC","0100","NOT","0101","AND","0110","ORR","0111","SLT","1000","SRT","1001","MOV","1010","SET","1011","SBT","1100","SGT","1101","JMP","1011","AJMP","1110","CMOV","1110","CJMP","1111","")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2" t="str" cm="1">
        <f t="array" ref="U222">IF(OR(O222="CJMP",O222="JMP",O222="SET"),IF(LEFT(P222,1)=":",DEC2BIN(_xlfn.XLOOKUP(P222,$B$6:$B$303,$A$6:$A$303),8),DEC2BIN(P222,8)),IF(O222="SET",DEC2BIN(P222,8),_xlfn.SWITCH(P222,"RA","0000","RB","0010","RC","0100","RD","0110","RE","1000","RF","1010","RG","1100","RH","1110","")))</f>
        <v/>
      </c>
      <c r="V222" t="str" cm="1">
        <f t="array" ref="V222">IF(O222="","",IF(OR(O222="SET",O222="CJMP",O222="JMP"),"",IF(Q222="","0000",_xlfn.SWITCH(Q222,"RA","0000","RB","0010","RC","0100","RD","0110","RE","1000","RF","1010","RG","1100","RH","1110",""))))</f>
        <v/>
      </c>
      <c r="W222" t="str" cm="1">
        <f t="array" ref="W222">IF(OR(O222="JMP",O222="AJMP"),"1110",IF(R222="","",_xlfn.SWITCH(R222,"RA","0000","RB","0010","RC","0100","RD","0110","RE","1000","RF","1010","RG","1100","RH","1110")))</f>
        <v/>
      </c>
      <c r="X222" t="str">
        <f t="shared" si="45"/>
        <v/>
      </c>
      <c r="Y222" t="str">
        <f t="shared" si="46"/>
        <v>0000</v>
      </c>
    </row>
    <row r="223" spans="1:25" x14ac:dyDescent="0.2">
      <c r="A223">
        <f t="shared" si="47"/>
        <v>217</v>
      </c>
      <c r="N223" t="str">
        <f t="shared" si="41"/>
        <v/>
      </c>
      <c r="O223" t="str">
        <f t="shared" si="42"/>
        <v/>
      </c>
      <c r="P223" t="str">
        <f t="shared" si="43"/>
        <v/>
      </c>
      <c r="Q223" t="str">
        <f t="shared" si="38"/>
        <v/>
      </c>
      <c r="R223" t="str">
        <f t="shared" si="39"/>
        <v/>
      </c>
      <c r="S223" s="3" t="str">
        <f t="shared" si="44"/>
        <v/>
      </c>
      <c r="T223" t="str" cm="1">
        <f t="array" ref="T223">_xlfn.SWITCH(O223,"COM","0000","SUB","0001","ADD","0010","DEC","0011","INC","0100","NOT","0101","AND","0110","ORR","0111","SLT","1000","SRT","1001","MOV","1010","SET","1011","SBT","1100","SGT","1101","JMP","1011","AJMP","1110","CMOV","1110","CJMP","1111","")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3" t="str" cm="1">
        <f t="array" ref="U223">IF(OR(O223="CJMP",O223="JMP",O223="SET"),IF(LEFT(P223,1)=":",DEC2BIN(_xlfn.XLOOKUP(P223,$B$6:$B$303,$A$6:$A$303),8),DEC2BIN(P223,8)),IF(O223="SET",DEC2BIN(P223,8),_xlfn.SWITCH(P223,"RA","0000","RB","0010","RC","0100","RD","0110","RE","1000","RF","1010","RG","1100","RH","1110","")))</f>
        <v/>
      </c>
      <c r="V223" t="str" cm="1">
        <f t="array" ref="V223">IF(O223="","",IF(OR(O223="SET",O223="CJMP",O223="JMP"),"",IF(Q223="","0000",_xlfn.SWITCH(Q223,"RA","0000","RB","0010","RC","0100","RD","0110","RE","1000","RF","1010","RG","1100","RH","1110",""))))</f>
        <v/>
      </c>
      <c r="W223" t="str" cm="1">
        <f t="array" ref="W223">IF(OR(O223="JMP",O223="AJMP"),"1110",IF(R223="","",_xlfn.SWITCH(R223,"RA","0000","RB","0010","RC","0100","RD","0110","RE","1000","RF","1010","RG","1100","RH","1110")))</f>
        <v/>
      </c>
      <c r="X223" t="str">
        <f t="shared" si="45"/>
        <v/>
      </c>
      <c r="Y223" t="str">
        <f t="shared" si="46"/>
        <v>0000</v>
      </c>
    </row>
    <row r="224" spans="1:25" x14ac:dyDescent="0.2">
      <c r="A224">
        <f t="shared" si="47"/>
        <v>218</v>
      </c>
      <c r="N224" t="str">
        <f t="shared" si="41"/>
        <v/>
      </c>
      <c r="O224" t="str">
        <f t="shared" si="42"/>
        <v/>
      </c>
      <c r="P224" t="str">
        <f t="shared" si="43"/>
        <v/>
      </c>
      <c r="Q224" t="str">
        <f t="shared" si="38"/>
        <v/>
      </c>
      <c r="R224" t="str">
        <f t="shared" si="39"/>
        <v/>
      </c>
      <c r="S224" s="3" t="str">
        <f t="shared" si="44"/>
        <v/>
      </c>
      <c r="T224" t="str" cm="1">
        <f t="array" ref="T224">_xlfn.SWITCH(O224,"COM","0000","SUB","0001","ADD","0010","DEC","0011","INC","0100","NOT","0101","AND","0110","ORR","0111","SLT","1000","SRT","1001","MOV","1010","SET","1011","SBT","1100","SGT","1101","JMP","1011","AJMP","1110","CMOV","1110","CJMP","1111","")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4" t="str" cm="1">
        <f t="array" ref="U224">IF(OR(O224="CJMP",O224="JMP",O224="SET"),IF(LEFT(P224,1)=":",DEC2BIN(_xlfn.XLOOKUP(P224,$B$6:$B$303,$A$6:$A$303),8),DEC2BIN(P224,8)),IF(O224="SET",DEC2BIN(P224,8),_xlfn.SWITCH(P224,"RA","0000","RB","0010","RC","0100","RD","0110","RE","1000","RF","1010","RG","1100","RH","1110","")))</f>
        <v/>
      </c>
      <c r="V224" t="str" cm="1">
        <f t="array" ref="V224">IF(O224="","",IF(OR(O224="SET",O224="CJMP",O224="JMP"),"",IF(Q224="","0000",_xlfn.SWITCH(Q224,"RA","0000","RB","0010","RC","0100","RD","0110","RE","1000","RF","1010","RG","1100","RH","1110",""))))</f>
        <v/>
      </c>
      <c r="W224" t="str" cm="1">
        <f t="array" ref="W224">IF(OR(O224="JMP",O224="AJMP"),"1110",IF(R224="","",_xlfn.SWITCH(R224,"RA","0000","RB","0010","RC","0100","RD","0110","RE","1000","RF","1010","RG","1100","RH","1110")))</f>
        <v/>
      </c>
      <c r="X224" t="str">
        <f t="shared" si="45"/>
        <v/>
      </c>
      <c r="Y224" t="str">
        <f t="shared" si="46"/>
        <v>0000</v>
      </c>
    </row>
    <row r="225" spans="1:25" x14ac:dyDescent="0.2">
      <c r="A225">
        <f t="shared" si="47"/>
        <v>219</v>
      </c>
      <c r="N225" t="str">
        <f t="shared" si="41"/>
        <v/>
      </c>
      <c r="O225" t="str">
        <f t="shared" si="42"/>
        <v/>
      </c>
      <c r="P225" t="str">
        <f t="shared" si="43"/>
        <v/>
      </c>
      <c r="Q225" t="str">
        <f t="shared" si="38"/>
        <v/>
      </c>
      <c r="R225" t="str">
        <f t="shared" si="39"/>
        <v/>
      </c>
      <c r="S225" s="3" t="str">
        <f t="shared" si="44"/>
        <v/>
      </c>
      <c r="T225" t="str" cm="1">
        <f t="array" ref="T225">_xlfn.SWITCH(O225,"COM","0000","SUB","0001","ADD","0010","DEC","0011","INC","0100","NOT","0101","AND","0110","ORR","0111","SLT","1000","SRT","1001","MOV","1010","SET","1011","SBT","1100","SGT","1101","JMP","1011","AJMP","1110","CMOV","1110","CJMP","1111","")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5" t="str" cm="1">
        <f t="array" ref="U225">IF(OR(O225="CJMP",O225="JMP",O225="SET"),IF(LEFT(P225,1)=":",DEC2BIN(_xlfn.XLOOKUP(P225,$B$6:$B$303,$A$6:$A$303),8),DEC2BIN(P225,8)),IF(O225="SET",DEC2BIN(P225,8),_xlfn.SWITCH(P225,"RA","0000","RB","0010","RC","0100","RD","0110","RE","1000","RF","1010","RG","1100","RH","1110","")))</f>
        <v/>
      </c>
      <c r="V225" t="str" cm="1">
        <f t="array" ref="V225">IF(O225="","",IF(OR(O225="SET",O225="CJMP",O225="JMP"),"",IF(Q225="","0000",_xlfn.SWITCH(Q225,"RA","0000","RB","0010","RC","0100","RD","0110","RE","1000","RF","1010","RG","1100","RH","1110",""))))</f>
        <v/>
      </c>
      <c r="W225" t="str" cm="1">
        <f t="array" ref="W225">IF(OR(O225="JMP",O225="AJMP"),"1110",IF(R225="","",_xlfn.SWITCH(R225,"RA","0000","RB","0010","RC","0100","RD","0110","RE","1000","RF","1010","RG","1100","RH","1110")))</f>
        <v/>
      </c>
      <c r="X225" t="str">
        <f t="shared" si="45"/>
        <v/>
      </c>
      <c r="Y225" t="str">
        <f t="shared" si="46"/>
        <v>0000</v>
      </c>
    </row>
    <row r="226" spans="1:25" x14ac:dyDescent="0.2">
      <c r="A226">
        <f t="shared" si="47"/>
        <v>220</v>
      </c>
      <c r="N226" t="str">
        <f t="shared" si="41"/>
        <v/>
      </c>
      <c r="O226" t="str">
        <f t="shared" si="42"/>
        <v/>
      </c>
      <c r="P226" t="str">
        <f t="shared" si="43"/>
        <v/>
      </c>
      <c r="Q226" t="str">
        <f t="shared" si="38"/>
        <v/>
      </c>
      <c r="R226" t="str">
        <f t="shared" si="39"/>
        <v/>
      </c>
      <c r="S226" s="3" t="str">
        <f t="shared" si="44"/>
        <v/>
      </c>
      <c r="T226" t="str" cm="1">
        <f t="array" ref="T226">_xlfn.SWITCH(O226,"COM","0000","SUB","0001","ADD","0010","DEC","0011","INC","0100","NOT","0101","AND","0110","ORR","0111","SLT","1000","SRT","1001","MOV","1010","SET","1011","SBT","1100","SGT","1101","JMP","1011","AJMP","1110","CMOV","1110","CJMP","1111","")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6" t="str" cm="1">
        <f t="array" ref="U226">IF(OR(O226="CJMP",O226="JMP",O226="SET"),IF(LEFT(P226,1)=":",DEC2BIN(_xlfn.XLOOKUP(P226,$B$6:$B$303,$A$6:$A$303),8),DEC2BIN(P226,8)),IF(O226="SET",DEC2BIN(P226,8),_xlfn.SWITCH(P226,"RA","0000","RB","0010","RC","0100","RD","0110","RE","1000","RF","1010","RG","1100","RH","1110","")))</f>
        <v/>
      </c>
      <c r="V226" t="str" cm="1">
        <f t="array" ref="V226">IF(O226="","",IF(OR(O226="SET",O226="CJMP",O226="JMP"),"",IF(Q226="","0000",_xlfn.SWITCH(Q226,"RA","0000","RB","0010","RC","0100","RD","0110","RE","1000","RF","1010","RG","1100","RH","1110",""))))</f>
        <v/>
      </c>
      <c r="W226" t="str" cm="1">
        <f t="array" ref="W226">IF(OR(O226="JMP",O226="AJMP"),"1110",IF(R226="","",_xlfn.SWITCH(R226,"RA","0000","RB","0010","RC","0100","RD","0110","RE","1000","RF","1010","RG","1100","RH","1110")))</f>
        <v/>
      </c>
      <c r="X226" t="str">
        <f t="shared" si="45"/>
        <v/>
      </c>
      <c r="Y226" t="str">
        <f t="shared" si="46"/>
        <v>0000</v>
      </c>
    </row>
    <row r="227" spans="1:25" x14ac:dyDescent="0.2">
      <c r="A227">
        <f t="shared" si="47"/>
        <v>221</v>
      </c>
      <c r="N227" t="str">
        <f t="shared" si="41"/>
        <v/>
      </c>
      <c r="O227" t="str">
        <f t="shared" si="42"/>
        <v/>
      </c>
      <c r="P227" t="str">
        <f t="shared" si="43"/>
        <v/>
      </c>
      <c r="Q227" t="str">
        <f t="shared" si="38"/>
        <v/>
      </c>
      <c r="R227" t="str">
        <f t="shared" si="39"/>
        <v/>
      </c>
      <c r="S227" s="3" t="str">
        <f t="shared" si="44"/>
        <v/>
      </c>
      <c r="T227" t="str" cm="1">
        <f t="array" ref="T227">_xlfn.SWITCH(O227,"COM","0000","SUB","0001","ADD","0010","DEC","0011","INC","0100","NOT","0101","AND","0110","ORR","0111","SLT","1000","SRT","1001","MOV","1010","SET","1011","SBT","1100","SGT","1101","JMP","1011","AJMP","1110","CMOV","1110","CJMP","1111","")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7" t="str" cm="1">
        <f t="array" ref="U227">IF(OR(O227="CJMP",O227="JMP",O227="SET"),IF(LEFT(P227,1)=":",DEC2BIN(_xlfn.XLOOKUP(P227,$B$6:$B$303,$A$6:$A$303),8),DEC2BIN(P227,8)),IF(O227="SET",DEC2BIN(P227,8),_xlfn.SWITCH(P227,"RA","0000","RB","0010","RC","0100","RD","0110","RE","1000","RF","1010","RG","1100","RH","1110","")))</f>
        <v/>
      </c>
      <c r="V227" t="str" cm="1">
        <f t="array" ref="V227">IF(O227="","",IF(OR(O227="SET",O227="CJMP",O227="JMP"),"",IF(Q227="","0000",_xlfn.SWITCH(Q227,"RA","0000","RB","0010","RC","0100","RD","0110","RE","1000","RF","1010","RG","1100","RH","1110",""))))</f>
        <v/>
      </c>
      <c r="W227" t="str" cm="1">
        <f t="array" ref="W227">IF(OR(O227="JMP",O227="AJMP"),"1110",IF(R227="","",_xlfn.SWITCH(R227,"RA","0000","RB","0010","RC","0100","RD","0110","RE","1000","RF","1010","RG","1100","RH","1110")))</f>
        <v/>
      </c>
      <c r="X227" t="str">
        <f t="shared" si="45"/>
        <v/>
      </c>
      <c r="Y227" t="str">
        <f t="shared" si="46"/>
        <v>0000</v>
      </c>
    </row>
    <row r="228" spans="1:25" x14ac:dyDescent="0.2">
      <c r="A228">
        <f t="shared" si="47"/>
        <v>222</v>
      </c>
      <c r="N228" t="str">
        <f t="shared" si="41"/>
        <v/>
      </c>
      <c r="O228" t="str">
        <f t="shared" si="42"/>
        <v/>
      </c>
      <c r="P228" t="str">
        <f t="shared" si="43"/>
        <v/>
      </c>
      <c r="Q228" t="str">
        <f t="shared" si="38"/>
        <v/>
      </c>
      <c r="R228" t="str">
        <f t="shared" si="39"/>
        <v/>
      </c>
      <c r="S228" s="3" t="str">
        <f t="shared" si="44"/>
        <v/>
      </c>
      <c r="T228" t="str" cm="1">
        <f t="array" ref="T228">_xlfn.SWITCH(O228,"COM","0000","SUB","0001","ADD","0010","DEC","0011","INC","0100","NOT","0101","AND","0110","ORR","0111","SLT","1000","SRT","1001","MOV","1010","SET","1011","SBT","1100","SGT","1101","JMP","1011","AJMP","1110","CMOV","1110","CJMP","1111","")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8" t="str" cm="1">
        <f t="array" ref="U228">IF(OR(O228="CJMP",O228="JMP",O228="SET"),IF(LEFT(P228,1)=":",DEC2BIN(_xlfn.XLOOKUP(P228,$B$6:$B$303,$A$6:$A$303),8),DEC2BIN(P228,8)),IF(O228="SET",DEC2BIN(P228,8),_xlfn.SWITCH(P228,"RA","0000","RB","0010","RC","0100","RD","0110","RE","1000","RF","1010","RG","1100","RH","1110","")))</f>
        <v/>
      </c>
      <c r="V228" t="str" cm="1">
        <f t="array" ref="V228">IF(O228="","",IF(OR(O228="SET",O228="CJMP",O228="JMP"),"",IF(Q228="","0000",_xlfn.SWITCH(Q228,"RA","0000","RB","0010","RC","0100","RD","0110","RE","1000","RF","1010","RG","1100","RH","1110",""))))</f>
        <v/>
      </c>
      <c r="W228" t="str" cm="1">
        <f t="array" ref="W228">IF(OR(O228="JMP",O228="AJMP"),"1110",IF(R228="","",_xlfn.SWITCH(R228,"RA","0000","RB","0010","RC","0100","RD","0110","RE","1000","RF","1010","RG","1100","RH","1110")))</f>
        <v/>
      </c>
      <c r="X228" t="str">
        <f t="shared" si="45"/>
        <v/>
      </c>
      <c r="Y228" t="str">
        <f t="shared" si="46"/>
        <v>0000</v>
      </c>
    </row>
    <row r="229" spans="1:25" x14ac:dyDescent="0.2">
      <c r="A229">
        <f t="shared" si="47"/>
        <v>223</v>
      </c>
      <c r="N229" t="str">
        <f t="shared" si="41"/>
        <v/>
      </c>
      <c r="O229" t="str">
        <f t="shared" si="42"/>
        <v/>
      </c>
      <c r="P229" t="str">
        <f t="shared" si="43"/>
        <v/>
      </c>
      <c r="Q229" t="str">
        <f t="shared" si="38"/>
        <v/>
      </c>
      <c r="R229" t="str">
        <f t="shared" si="39"/>
        <v/>
      </c>
      <c r="S229" s="3" t="str">
        <f t="shared" si="44"/>
        <v/>
      </c>
      <c r="T229" t="str" cm="1">
        <f t="array" ref="T229">_xlfn.SWITCH(O229,"COM","0000","SUB","0001","ADD","0010","DEC","0011","INC","0100","NOT","0101","AND","0110","ORR","0111","SLT","1000","SRT","1001","MOV","1010","SET","1011","SBT","1100","SGT","1101","JMP","1011","AJMP","1110","CMOV","1110","CJMP","1111","")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9" t="str" cm="1">
        <f t="array" ref="U229">IF(OR(O229="CJMP",O229="JMP",O229="SET"),IF(LEFT(P229,1)=":",DEC2BIN(_xlfn.XLOOKUP(P229,$B$6:$B$303,$A$6:$A$303),8),DEC2BIN(P229,8)),IF(O229="SET",DEC2BIN(P229,8),_xlfn.SWITCH(P229,"RA","0000","RB","0010","RC","0100","RD","0110","RE","1000","RF","1010","RG","1100","RH","1110","")))</f>
        <v/>
      </c>
      <c r="V229" t="str" cm="1">
        <f t="array" ref="V229">IF(O229="","",IF(OR(O229="SET",O229="CJMP",O229="JMP"),"",IF(Q229="","0000",_xlfn.SWITCH(Q229,"RA","0000","RB","0010","RC","0100","RD","0110","RE","1000","RF","1010","RG","1100","RH","1110",""))))</f>
        <v/>
      </c>
      <c r="W229" t="str" cm="1">
        <f t="array" ref="W229">IF(OR(O229="JMP",O229="AJMP"),"1110",IF(R229="","",_xlfn.SWITCH(R229,"RA","0000","RB","0010","RC","0100","RD","0110","RE","1000","RF","1010","RG","1100","RH","1110")))</f>
        <v/>
      </c>
      <c r="X229" t="str">
        <f t="shared" si="45"/>
        <v/>
      </c>
      <c r="Y229" t="str">
        <f t="shared" si="46"/>
        <v>0000</v>
      </c>
    </row>
    <row r="230" spans="1:25" x14ac:dyDescent="0.2">
      <c r="A230">
        <f t="shared" si="47"/>
        <v>224</v>
      </c>
      <c r="N230" t="str">
        <f t="shared" si="41"/>
        <v/>
      </c>
      <c r="O230" t="str">
        <f t="shared" si="42"/>
        <v/>
      </c>
      <c r="P230" t="str">
        <f t="shared" si="43"/>
        <v/>
      </c>
      <c r="Q230" t="str">
        <f t="shared" si="38"/>
        <v/>
      </c>
      <c r="R230" t="str">
        <f t="shared" si="39"/>
        <v/>
      </c>
      <c r="S230" s="3" t="str">
        <f t="shared" si="44"/>
        <v/>
      </c>
      <c r="T230" t="str" cm="1">
        <f t="array" ref="T230">_xlfn.SWITCH(O230,"COM","0000","SUB","0001","ADD","0010","DEC","0011","INC","0100","NOT","0101","AND","0110","ORR","0111","SLT","1000","SRT","1001","MOV","1010","SET","1011","SBT","1100","SGT","1101","JMP","1011","AJMP","1110","CMOV","1110","CJMP","1111","")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0" t="str" cm="1">
        <f t="array" ref="U230">IF(OR(O230="CJMP",O230="JMP",O230="SET"),IF(LEFT(P230,1)=":",DEC2BIN(_xlfn.XLOOKUP(P230,$B$6:$B$303,$A$6:$A$303),8),DEC2BIN(P230,8)),IF(O230="SET",DEC2BIN(P230,8),_xlfn.SWITCH(P230,"RA","0000","RB","0010","RC","0100","RD","0110","RE","1000","RF","1010","RG","1100","RH","1110","")))</f>
        <v/>
      </c>
      <c r="V230" t="str" cm="1">
        <f t="array" ref="V230">IF(O230="","",IF(OR(O230="SET",O230="CJMP",O230="JMP"),"",IF(Q230="","0000",_xlfn.SWITCH(Q230,"RA","0000","RB","0010","RC","0100","RD","0110","RE","1000","RF","1010","RG","1100","RH","1110",""))))</f>
        <v/>
      </c>
      <c r="W230" t="str" cm="1">
        <f t="array" ref="W230">IF(OR(O230="JMP",O230="AJMP"),"1110",IF(R230="","",_xlfn.SWITCH(R230,"RA","0000","RB","0010","RC","0100","RD","0110","RE","1000","RF","1010","RG","1100","RH","1110")))</f>
        <v/>
      </c>
      <c r="X230" t="str">
        <f t="shared" si="45"/>
        <v/>
      </c>
      <c r="Y230" t="str">
        <f t="shared" si="46"/>
        <v>0000</v>
      </c>
    </row>
    <row r="231" spans="1:25" x14ac:dyDescent="0.2">
      <c r="A231">
        <f t="shared" si="47"/>
        <v>225</v>
      </c>
      <c r="N231" t="str">
        <f t="shared" si="41"/>
        <v/>
      </c>
      <c r="O231" t="str">
        <f t="shared" si="42"/>
        <v/>
      </c>
      <c r="P231" t="str">
        <f t="shared" si="43"/>
        <v/>
      </c>
      <c r="Q231" t="str">
        <f t="shared" si="38"/>
        <v/>
      </c>
      <c r="R231" t="str">
        <f t="shared" si="39"/>
        <v/>
      </c>
      <c r="S231" s="3" t="str">
        <f t="shared" si="44"/>
        <v/>
      </c>
      <c r="T231" t="str" cm="1">
        <f t="array" ref="T231">_xlfn.SWITCH(O231,"COM","0000","SUB","0001","ADD","0010","DEC","0011","INC","0100","NOT","0101","AND","0110","ORR","0111","SLT","1000","SRT","1001","MOV","1010","SET","1011","SBT","1100","SGT","1101","JMP","1011","AJMP","1110","CMOV","1110","CJMP","1111","")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1" t="str" cm="1">
        <f t="array" ref="U231">IF(OR(O231="CJMP",O231="JMP",O231="SET"),IF(LEFT(P231,1)=":",DEC2BIN(_xlfn.XLOOKUP(P231,$B$6:$B$303,$A$6:$A$303),8),DEC2BIN(P231,8)),IF(O231="SET",DEC2BIN(P231,8),_xlfn.SWITCH(P231,"RA","0000","RB","0010","RC","0100","RD","0110","RE","1000","RF","1010","RG","1100","RH","1110","")))</f>
        <v/>
      </c>
      <c r="V231" t="str" cm="1">
        <f t="array" ref="V231">IF(O231="","",IF(OR(O231="SET",O231="CJMP",O231="JMP"),"",IF(Q231="","0000",_xlfn.SWITCH(Q231,"RA","0000","RB","0010","RC","0100","RD","0110","RE","1000","RF","1010","RG","1100","RH","1110",""))))</f>
        <v/>
      </c>
      <c r="W231" t="str" cm="1">
        <f t="array" ref="W231">IF(OR(O231="JMP",O231="AJMP"),"1110",IF(R231="","",_xlfn.SWITCH(R231,"RA","0000","RB","0010","RC","0100","RD","0110","RE","1000","RF","1010","RG","1100","RH","1110")))</f>
        <v/>
      </c>
      <c r="X231" t="str">
        <f t="shared" si="45"/>
        <v/>
      </c>
      <c r="Y231" t="str">
        <f t="shared" si="46"/>
        <v>0000</v>
      </c>
    </row>
    <row r="232" spans="1:25" x14ac:dyDescent="0.2">
      <c r="A232">
        <f t="shared" si="47"/>
        <v>226</v>
      </c>
      <c r="N232" t="str">
        <f t="shared" si="41"/>
        <v/>
      </c>
      <c r="O232" t="str">
        <f t="shared" si="42"/>
        <v/>
      </c>
      <c r="P232" t="str">
        <f t="shared" si="43"/>
        <v/>
      </c>
      <c r="Q232" t="str">
        <f t="shared" si="38"/>
        <v/>
      </c>
      <c r="R232" t="str">
        <f t="shared" si="39"/>
        <v/>
      </c>
      <c r="S232" s="3" t="str">
        <f t="shared" si="44"/>
        <v/>
      </c>
      <c r="T232" t="str" cm="1">
        <f t="array" ref="T232">_xlfn.SWITCH(O232,"COM","0000","SUB","0001","ADD","0010","DEC","0011","INC","0100","NOT","0101","AND","0110","ORR","0111","SLT","1000","SRT","1001","MOV","1010","SET","1011","SBT","1100","SGT","1101","JMP","1011","AJMP","1110","CMOV","1110","CJMP","1111","")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2" t="str" cm="1">
        <f t="array" ref="U232">IF(OR(O232="CJMP",O232="JMP",O232="SET"),IF(LEFT(P232,1)=":",DEC2BIN(_xlfn.XLOOKUP(P232,$B$6:$B$303,$A$6:$A$303),8),DEC2BIN(P232,8)),IF(O232="SET",DEC2BIN(P232,8),_xlfn.SWITCH(P232,"RA","0000","RB","0010","RC","0100","RD","0110","RE","1000","RF","1010","RG","1100","RH","1110","")))</f>
        <v/>
      </c>
      <c r="V232" t="str" cm="1">
        <f t="array" ref="V232">IF(O232="","",IF(OR(O232="SET",O232="CJMP",O232="JMP"),"",IF(Q232="","0000",_xlfn.SWITCH(Q232,"RA","0000","RB","0010","RC","0100","RD","0110","RE","1000","RF","1010","RG","1100","RH","1110",""))))</f>
        <v/>
      </c>
      <c r="W232" t="str" cm="1">
        <f t="array" ref="W232">IF(OR(O232="JMP",O232="AJMP"),"1110",IF(R232="","",_xlfn.SWITCH(R232,"RA","0000","RB","0010","RC","0100","RD","0110","RE","1000","RF","1010","RG","1100","RH","1110")))</f>
        <v/>
      </c>
      <c r="X232" t="str">
        <f t="shared" si="45"/>
        <v/>
      </c>
      <c r="Y232" t="str">
        <f t="shared" si="46"/>
        <v>0000</v>
      </c>
    </row>
    <row r="233" spans="1:25" x14ac:dyDescent="0.2">
      <c r="A233">
        <f t="shared" si="47"/>
        <v>227</v>
      </c>
      <c r="N233" t="str">
        <f t="shared" si="41"/>
        <v/>
      </c>
      <c r="O233" t="str">
        <f t="shared" si="42"/>
        <v/>
      </c>
      <c r="P233" t="str">
        <f t="shared" si="43"/>
        <v/>
      </c>
      <c r="Q233" t="str">
        <f t="shared" si="38"/>
        <v/>
      </c>
      <c r="R233" t="str">
        <f t="shared" si="39"/>
        <v/>
      </c>
      <c r="S233" s="3" t="str">
        <f t="shared" si="44"/>
        <v/>
      </c>
      <c r="T233" t="str" cm="1">
        <f t="array" ref="T233">_xlfn.SWITCH(O233,"COM","0000","SUB","0001","ADD","0010","DEC","0011","INC","0100","NOT","0101","AND","0110","ORR","0111","SLT","1000","SRT","1001","MOV","1010","SET","1011","SBT","1100","SGT","1101","JMP","1011","AJMP","1110","CMOV","1110","CJMP","1111","")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3" t="str" cm="1">
        <f t="array" ref="U233">IF(OR(O233="CJMP",O233="JMP",O233="SET"),IF(LEFT(P233,1)=":",DEC2BIN(_xlfn.XLOOKUP(P233,$B$6:$B$303,$A$6:$A$303),8),DEC2BIN(P233,8)),IF(O233="SET",DEC2BIN(P233,8),_xlfn.SWITCH(P233,"RA","0000","RB","0010","RC","0100","RD","0110","RE","1000","RF","1010","RG","1100","RH","1110","")))</f>
        <v/>
      </c>
      <c r="V233" t="str" cm="1">
        <f t="array" ref="V233">IF(O233="","",IF(OR(O233="SET",O233="CJMP",O233="JMP"),"",IF(Q233="","0000",_xlfn.SWITCH(Q233,"RA","0000","RB","0010","RC","0100","RD","0110","RE","1000","RF","1010","RG","1100","RH","1110",""))))</f>
        <v/>
      </c>
      <c r="W233" t="str" cm="1">
        <f t="array" ref="W233">IF(OR(O233="JMP",O233="AJMP"),"1110",IF(R233="","",_xlfn.SWITCH(R233,"RA","0000","RB","0010","RC","0100","RD","0110","RE","1000","RF","1010","RG","1100","RH","1110")))</f>
        <v/>
      </c>
      <c r="X233" t="str">
        <f t="shared" si="45"/>
        <v/>
      </c>
      <c r="Y233" t="str">
        <f t="shared" si="46"/>
        <v>0000</v>
      </c>
    </row>
    <row r="234" spans="1:25" x14ac:dyDescent="0.2">
      <c r="A234">
        <f t="shared" si="47"/>
        <v>228</v>
      </c>
      <c r="N234" t="str">
        <f t="shared" si="41"/>
        <v/>
      </c>
      <c r="O234" t="str">
        <f t="shared" si="42"/>
        <v/>
      </c>
      <c r="P234" t="str">
        <f t="shared" si="43"/>
        <v/>
      </c>
      <c r="Q234" t="str">
        <f t="shared" si="38"/>
        <v/>
      </c>
      <c r="R234" t="str">
        <f t="shared" si="39"/>
        <v/>
      </c>
      <c r="S234" s="3" t="str">
        <f t="shared" si="44"/>
        <v/>
      </c>
      <c r="T234" t="str" cm="1">
        <f t="array" ref="T234">_xlfn.SWITCH(O234,"COM","0000","SUB","0001","ADD","0010","DEC","0011","INC","0100","NOT","0101","AND","0110","ORR","0111","SLT","1000","SRT","1001","MOV","1010","SET","1011","SBT","1100","SGT","1101","JMP","1011","AJMP","1110","CMOV","1110","CJMP","1111","")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4" t="str" cm="1">
        <f t="array" ref="U234">IF(OR(O234="CJMP",O234="JMP",O234="SET"),IF(LEFT(P234,1)=":",DEC2BIN(_xlfn.XLOOKUP(P234,$B$6:$B$303,$A$6:$A$303),8),DEC2BIN(P234,8)),IF(O234="SET",DEC2BIN(P234,8),_xlfn.SWITCH(P234,"RA","0000","RB","0010","RC","0100","RD","0110","RE","1000","RF","1010","RG","1100","RH","1110","")))</f>
        <v/>
      </c>
      <c r="V234" t="str" cm="1">
        <f t="array" ref="V234">IF(O234="","",IF(OR(O234="SET",O234="CJMP",O234="JMP"),"",IF(Q234="","0000",_xlfn.SWITCH(Q234,"RA","0000","RB","0010","RC","0100","RD","0110","RE","1000","RF","1010","RG","1100","RH","1110",""))))</f>
        <v/>
      </c>
      <c r="W234" t="str" cm="1">
        <f t="array" ref="W234">IF(OR(O234="JMP",O234="AJMP"),"1110",IF(R234="","",_xlfn.SWITCH(R234,"RA","0000","RB","0010","RC","0100","RD","0110","RE","1000","RF","1010","RG","1100","RH","1110")))</f>
        <v/>
      </c>
      <c r="X234" t="str">
        <f t="shared" si="45"/>
        <v/>
      </c>
      <c r="Y234" t="str">
        <f t="shared" si="46"/>
        <v>0000</v>
      </c>
    </row>
    <row r="235" spans="1:25" x14ac:dyDescent="0.2">
      <c r="A235">
        <f t="shared" si="47"/>
        <v>229</v>
      </c>
      <c r="N235" t="str">
        <f t="shared" si="41"/>
        <v/>
      </c>
      <c r="O235" t="str">
        <f t="shared" si="42"/>
        <v/>
      </c>
      <c r="P235" t="str">
        <f t="shared" si="43"/>
        <v/>
      </c>
      <c r="Q235" t="str">
        <f t="shared" si="38"/>
        <v/>
      </c>
      <c r="R235" t="str">
        <f t="shared" si="39"/>
        <v/>
      </c>
      <c r="S235" s="3" t="str">
        <f t="shared" si="44"/>
        <v/>
      </c>
      <c r="T235" t="str" cm="1">
        <f t="array" ref="T235">_xlfn.SWITCH(O235,"COM","0000","SUB","0001","ADD","0010","DEC","0011","INC","0100","NOT","0101","AND","0110","ORR","0111","SLT","1000","SRT","1001","MOV","1010","SET","1011","SBT","1100","SGT","1101","JMP","1011","AJMP","1110","CMOV","1110","CJMP","1111","")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5" t="str" cm="1">
        <f t="array" ref="U235">IF(OR(O235="CJMP",O235="JMP",O235="SET"),IF(LEFT(P235,1)=":",DEC2BIN(_xlfn.XLOOKUP(P235,$B$6:$B$303,$A$6:$A$303),8),DEC2BIN(P235,8)),IF(O235="SET",DEC2BIN(P235,8),_xlfn.SWITCH(P235,"RA","0000","RB","0010","RC","0100","RD","0110","RE","1000","RF","1010","RG","1100","RH","1110","")))</f>
        <v/>
      </c>
      <c r="V235" t="str" cm="1">
        <f t="array" ref="V235">IF(O235="","",IF(OR(O235="SET",O235="CJMP",O235="JMP"),"",IF(Q235="","0000",_xlfn.SWITCH(Q235,"RA","0000","RB","0010","RC","0100","RD","0110","RE","1000","RF","1010","RG","1100","RH","1110",""))))</f>
        <v/>
      </c>
      <c r="W235" t="str" cm="1">
        <f t="array" ref="W235">IF(OR(O235="JMP",O235="AJMP"),"1110",IF(R235="","",_xlfn.SWITCH(R235,"RA","0000","RB","0010","RC","0100","RD","0110","RE","1000","RF","1010","RG","1100","RH","1110")))</f>
        <v/>
      </c>
      <c r="X235" t="str">
        <f t="shared" si="45"/>
        <v/>
      </c>
      <c r="Y235" t="str">
        <f t="shared" si="46"/>
        <v>0000</v>
      </c>
    </row>
    <row r="236" spans="1:25" x14ac:dyDescent="0.2">
      <c r="A236">
        <f t="shared" si="47"/>
        <v>230</v>
      </c>
      <c r="N236" t="str">
        <f t="shared" si="41"/>
        <v/>
      </c>
      <c r="O236" t="str">
        <f t="shared" si="42"/>
        <v/>
      </c>
      <c r="P236" t="str">
        <f t="shared" si="43"/>
        <v/>
      </c>
      <c r="Q236" t="str">
        <f t="shared" si="38"/>
        <v/>
      </c>
      <c r="R236" t="str">
        <f t="shared" si="39"/>
        <v/>
      </c>
      <c r="S236" s="3" t="str">
        <f t="shared" si="44"/>
        <v/>
      </c>
      <c r="T236" t="str" cm="1">
        <f t="array" ref="T236">_xlfn.SWITCH(O236,"COM","0000","SUB","0001","ADD","0010","DEC","0011","INC","0100","NOT","0101","AND","0110","ORR","0111","SLT","1000","SRT","1001","MOV","1010","SET","1011","SBT","1100","SGT","1101","JMP","1011","AJMP","1110","CMOV","1110","CJMP","1111","")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6" t="str" cm="1">
        <f t="array" ref="U236">IF(OR(O236="CJMP",O236="JMP",O236="SET"),IF(LEFT(P236,1)=":",DEC2BIN(_xlfn.XLOOKUP(P236,$B$6:$B$303,$A$6:$A$303),8),DEC2BIN(P236,8)),IF(O236="SET",DEC2BIN(P236,8),_xlfn.SWITCH(P236,"RA","0000","RB","0010","RC","0100","RD","0110","RE","1000","RF","1010","RG","1100","RH","1110","")))</f>
        <v/>
      </c>
      <c r="V236" t="str" cm="1">
        <f t="array" ref="V236">IF(O236="","",IF(OR(O236="SET",O236="CJMP",O236="JMP"),"",IF(Q236="","0000",_xlfn.SWITCH(Q236,"RA","0000","RB","0010","RC","0100","RD","0110","RE","1000","RF","1010","RG","1100","RH","1110",""))))</f>
        <v/>
      </c>
      <c r="W236" t="str" cm="1">
        <f t="array" ref="W236">IF(OR(O236="JMP",O236="AJMP"),"1110",IF(R236="","",_xlfn.SWITCH(R236,"RA","0000","RB","0010","RC","0100","RD","0110","RE","1000","RF","1010","RG","1100","RH","1110")))</f>
        <v/>
      </c>
      <c r="X236" t="str">
        <f t="shared" si="45"/>
        <v/>
      </c>
      <c r="Y236" t="str">
        <f t="shared" si="46"/>
        <v>0000</v>
      </c>
    </row>
    <row r="237" spans="1:25" x14ac:dyDescent="0.2">
      <c r="A237">
        <f t="shared" si="47"/>
        <v>231</v>
      </c>
      <c r="N237" t="str">
        <f t="shared" si="41"/>
        <v/>
      </c>
      <c r="O237" t="str">
        <f t="shared" si="42"/>
        <v/>
      </c>
      <c r="P237" t="str">
        <f t="shared" si="43"/>
        <v/>
      </c>
      <c r="Q237" t="str">
        <f t="shared" si="38"/>
        <v/>
      </c>
      <c r="R237" t="str">
        <f t="shared" si="39"/>
        <v/>
      </c>
      <c r="S237" s="3" t="str">
        <f t="shared" si="44"/>
        <v/>
      </c>
      <c r="T237" t="str" cm="1">
        <f t="array" ref="T237">_xlfn.SWITCH(O237,"COM","0000","SUB","0001","ADD","0010","DEC","0011","INC","0100","NOT","0101","AND","0110","ORR","0111","SLT","1000","SRT","1001","MOV","1010","SET","1011","SBT","1100","SGT","1101","JMP","1011","AJMP","1110","CMOV","1110","CJMP","1111","")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7" t="str" cm="1">
        <f t="array" ref="U237">IF(OR(O237="CJMP",O237="JMP",O237="SET"),IF(LEFT(P237,1)=":",DEC2BIN(_xlfn.XLOOKUP(P237,$B$6:$B$303,$A$6:$A$303),8),DEC2BIN(P237,8)),IF(O237="SET",DEC2BIN(P237,8),_xlfn.SWITCH(P237,"RA","0000","RB","0010","RC","0100","RD","0110","RE","1000","RF","1010","RG","1100","RH","1110","")))</f>
        <v/>
      </c>
      <c r="V237" t="str" cm="1">
        <f t="array" ref="V237">IF(O237="","",IF(OR(O237="SET",O237="CJMP",O237="JMP"),"",IF(Q237="","0000",_xlfn.SWITCH(Q237,"RA","0000","RB","0010","RC","0100","RD","0110","RE","1000","RF","1010","RG","1100","RH","1110",""))))</f>
        <v/>
      </c>
      <c r="W237" t="str" cm="1">
        <f t="array" ref="W237">IF(OR(O237="JMP",O237="AJMP"),"1110",IF(R237="","",_xlfn.SWITCH(R237,"RA","0000","RB","0010","RC","0100","RD","0110","RE","1000","RF","1010","RG","1100","RH","1110")))</f>
        <v/>
      </c>
      <c r="X237" t="str">
        <f t="shared" si="45"/>
        <v/>
      </c>
      <c r="Y237" t="str">
        <f t="shared" si="46"/>
        <v>0000</v>
      </c>
    </row>
    <row r="238" spans="1:25" x14ac:dyDescent="0.2">
      <c r="A238">
        <f t="shared" si="47"/>
        <v>232</v>
      </c>
      <c r="N238" t="str">
        <f t="shared" si="41"/>
        <v/>
      </c>
      <c r="O238" t="str">
        <f t="shared" si="42"/>
        <v/>
      </c>
      <c r="P238" t="str">
        <f t="shared" si="43"/>
        <v/>
      </c>
      <c r="Q238" t="str">
        <f t="shared" si="38"/>
        <v/>
      </c>
      <c r="R238" t="str">
        <f t="shared" si="39"/>
        <v/>
      </c>
      <c r="S238" s="3" t="str">
        <f t="shared" si="44"/>
        <v/>
      </c>
      <c r="T238" t="str" cm="1">
        <f t="array" ref="T238">_xlfn.SWITCH(O238,"COM","0000","SUB","0001","ADD","0010","DEC","0011","INC","0100","NOT","0101","AND","0110","ORR","0111","SLT","1000","SRT","1001","MOV","1010","SET","1011","SBT","1100","SGT","1101","JMP","1011","AJMP","1110","CMOV","1110","CJMP","1111","")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8" t="str" cm="1">
        <f t="array" ref="U238">IF(OR(O238="CJMP",O238="JMP",O238="SET"),IF(LEFT(P238,1)=":",DEC2BIN(_xlfn.XLOOKUP(P238,$B$6:$B$303,$A$6:$A$303),8),DEC2BIN(P238,8)),IF(O238="SET",DEC2BIN(P238,8),_xlfn.SWITCH(P238,"RA","0000","RB","0010","RC","0100","RD","0110","RE","1000","RF","1010","RG","1100","RH","1110","")))</f>
        <v/>
      </c>
      <c r="V238" t="str" cm="1">
        <f t="array" ref="V238">IF(O238="","",IF(OR(O238="SET",O238="CJMP",O238="JMP"),"",IF(Q238="","0000",_xlfn.SWITCH(Q238,"RA","0000","RB","0010","RC","0100","RD","0110","RE","1000","RF","1010","RG","1100","RH","1110",""))))</f>
        <v/>
      </c>
      <c r="W238" t="str" cm="1">
        <f t="array" ref="W238">IF(OR(O238="JMP",O238="AJMP"),"1110",IF(R238="","",_xlfn.SWITCH(R238,"RA","0000","RB","0010","RC","0100","RD","0110","RE","1000","RF","1010","RG","1100","RH","1110")))</f>
        <v/>
      </c>
      <c r="X238" t="str">
        <f t="shared" si="45"/>
        <v/>
      </c>
      <c r="Y238" t="str">
        <f t="shared" si="46"/>
        <v>0000</v>
      </c>
    </row>
    <row r="239" spans="1:25" x14ac:dyDescent="0.2">
      <c r="A239">
        <f t="shared" si="47"/>
        <v>233</v>
      </c>
      <c r="N239" t="str">
        <f t="shared" si="41"/>
        <v/>
      </c>
      <c r="O239" t="str">
        <f t="shared" si="42"/>
        <v/>
      </c>
      <c r="P239" t="str">
        <f t="shared" si="43"/>
        <v/>
      </c>
      <c r="Q239" t="str">
        <f t="shared" si="38"/>
        <v/>
      </c>
      <c r="R239" t="str">
        <f t="shared" si="39"/>
        <v/>
      </c>
      <c r="S239" s="3" t="str">
        <f t="shared" si="44"/>
        <v/>
      </c>
      <c r="T239" t="str" cm="1">
        <f t="array" ref="T239">_xlfn.SWITCH(O239,"COM","0000","SUB","0001","ADD","0010","DEC","0011","INC","0100","NOT","0101","AND","0110","ORR","0111","SLT","1000","SRT","1001","MOV","1010","SET","1011","SBT","1100","SGT","1101","JMP","1011","AJMP","1110","CMOV","1110","CJMP","1111","")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9" t="str" cm="1">
        <f t="array" ref="U239">IF(OR(O239="CJMP",O239="JMP",O239="SET"),IF(LEFT(P239,1)=":",DEC2BIN(_xlfn.XLOOKUP(P239,$B$6:$B$303,$A$6:$A$303),8),DEC2BIN(P239,8)),IF(O239="SET",DEC2BIN(P239,8),_xlfn.SWITCH(P239,"RA","0000","RB","0010","RC","0100","RD","0110","RE","1000","RF","1010","RG","1100","RH","1110","")))</f>
        <v/>
      </c>
      <c r="V239" t="str" cm="1">
        <f t="array" ref="V239">IF(O239="","",IF(OR(O239="SET",O239="CJMP",O239="JMP"),"",IF(Q239="","0000",_xlfn.SWITCH(Q239,"RA","0000","RB","0010","RC","0100","RD","0110","RE","1000","RF","1010","RG","1100","RH","1110",""))))</f>
        <v/>
      </c>
      <c r="W239" t="str" cm="1">
        <f t="array" ref="W239">IF(OR(O239="JMP",O239="AJMP"),"1110",IF(R239="","",_xlfn.SWITCH(R239,"RA","0000","RB","0010","RC","0100","RD","0110","RE","1000","RF","1010","RG","1100","RH","1110")))</f>
        <v/>
      </c>
      <c r="X239" t="str">
        <f t="shared" si="45"/>
        <v/>
      </c>
      <c r="Y239" t="str">
        <f t="shared" si="46"/>
        <v>0000</v>
      </c>
    </row>
    <row r="240" spans="1:25" x14ac:dyDescent="0.2">
      <c r="A240">
        <f t="shared" si="47"/>
        <v>234</v>
      </c>
      <c r="N240" t="str">
        <f t="shared" si="41"/>
        <v/>
      </c>
      <c r="O240" t="str">
        <f t="shared" si="42"/>
        <v/>
      </c>
      <c r="P240" t="str">
        <f t="shared" si="43"/>
        <v/>
      </c>
      <c r="Q240" t="str">
        <f t="shared" si="38"/>
        <v/>
      </c>
      <c r="R240" t="str">
        <f t="shared" si="39"/>
        <v/>
      </c>
      <c r="S240" s="3" t="str">
        <f t="shared" si="44"/>
        <v/>
      </c>
      <c r="T240" t="str" cm="1">
        <f t="array" ref="T240">_xlfn.SWITCH(O240,"COM","0000","SUB","0001","ADD","0010","DEC","0011","INC","0100","NOT","0101","AND","0110","ORR","0111","SLT","1000","SRT","1001","MOV","1010","SET","1011","SBT","1100","SGT","1101","JMP","1011","AJMP","1110","CMOV","1110","CJMP","1111","")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0" t="str" cm="1">
        <f t="array" ref="U240">IF(OR(O240="CJMP",O240="JMP",O240="SET"),IF(LEFT(P240,1)=":",DEC2BIN(_xlfn.XLOOKUP(P240,$B$6:$B$303,$A$6:$A$303),8),DEC2BIN(P240,8)),IF(O240="SET",DEC2BIN(P240,8),_xlfn.SWITCH(P240,"RA","0000","RB","0010","RC","0100","RD","0110","RE","1000","RF","1010","RG","1100","RH","1110","")))</f>
        <v/>
      </c>
      <c r="V240" t="str" cm="1">
        <f t="array" ref="V240">IF(O240="","",IF(OR(O240="SET",O240="CJMP",O240="JMP"),"",IF(Q240="","0000",_xlfn.SWITCH(Q240,"RA","0000","RB","0010","RC","0100","RD","0110","RE","1000","RF","1010","RG","1100","RH","1110",""))))</f>
        <v/>
      </c>
      <c r="W240" t="str" cm="1">
        <f t="array" ref="W240">IF(OR(O240="JMP",O240="AJMP"),"1110",IF(R240="","",_xlfn.SWITCH(R240,"RA","0000","RB","0010","RC","0100","RD","0110","RE","1000","RF","1010","RG","1100","RH","1110")))</f>
        <v/>
      </c>
      <c r="X240" t="str">
        <f t="shared" si="45"/>
        <v/>
      </c>
      <c r="Y240" t="str">
        <f t="shared" si="46"/>
        <v>0000</v>
      </c>
    </row>
    <row r="241" spans="1:25" x14ac:dyDescent="0.2">
      <c r="A241">
        <f t="shared" si="47"/>
        <v>235</v>
      </c>
      <c r="N241" t="str">
        <f t="shared" si="41"/>
        <v/>
      </c>
      <c r="O241" t="str">
        <f t="shared" si="42"/>
        <v/>
      </c>
      <c r="P241" t="str">
        <f t="shared" si="43"/>
        <v/>
      </c>
      <c r="Q241" t="str">
        <f t="shared" si="38"/>
        <v/>
      </c>
      <c r="R241" t="str">
        <f t="shared" si="39"/>
        <v/>
      </c>
      <c r="S241" s="3" t="str">
        <f t="shared" si="44"/>
        <v/>
      </c>
      <c r="T241" t="str" cm="1">
        <f t="array" ref="T241">_xlfn.SWITCH(O241,"COM","0000","SUB","0001","ADD","0010","DEC","0011","INC","0100","NOT","0101","AND","0110","ORR","0111","SLT","1000","SRT","1001","MOV","1010","SET","1011","SBT","1100","SGT","1101","JMP","1011","AJMP","1110","CMOV","1110","CJMP","1111","")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1" t="str" cm="1">
        <f t="array" ref="U241">IF(OR(O241="CJMP",O241="JMP",O241="SET"),IF(LEFT(P241,1)=":",DEC2BIN(_xlfn.XLOOKUP(P241,$B$6:$B$303,$A$6:$A$303),8),DEC2BIN(P241,8)),IF(O241="SET",DEC2BIN(P241,8),_xlfn.SWITCH(P241,"RA","0000","RB","0010","RC","0100","RD","0110","RE","1000","RF","1010","RG","1100","RH","1110","")))</f>
        <v/>
      </c>
      <c r="V241" t="str" cm="1">
        <f t="array" ref="V241">IF(O241="","",IF(OR(O241="SET",O241="CJMP",O241="JMP"),"",IF(Q241="","0000",_xlfn.SWITCH(Q241,"RA","0000","RB","0010","RC","0100","RD","0110","RE","1000","RF","1010","RG","1100","RH","1110",""))))</f>
        <v/>
      </c>
      <c r="W241" t="str" cm="1">
        <f t="array" ref="W241">IF(OR(O241="JMP",O241="AJMP"),"1110",IF(R241="","",_xlfn.SWITCH(R241,"RA","0000","RB","0010","RC","0100","RD","0110","RE","1000","RF","1010","RG","1100","RH","1110")))</f>
        <v/>
      </c>
      <c r="X241" t="str">
        <f t="shared" si="45"/>
        <v/>
      </c>
      <c r="Y241" t="str">
        <f t="shared" si="46"/>
        <v>0000</v>
      </c>
    </row>
    <row r="242" spans="1:25" x14ac:dyDescent="0.2">
      <c r="A242">
        <f t="shared" si="47"/>
        <v>236</v>
      </c>
      <c r="N242" t="str">
        <f t="shared" si="41"/>
        <v/>
      </c>
      <c r="O242" t="str">
        <f t="shared" si="42"/>
        <v/>
      </c>
      <c r="P242" t="str">
        <f t="shared" si="43"/>
        <v/>
      </c>
      <c r="Q242" t="str">
        <f t="shared" si="38"/>
        <v/>
      </c>
      <c r="R242" t="str">
        <f t="shared" si="39"/>
        <v/>
      </c>
      <c r="S242" s="3" t="str">
        <f t="shared" si="44"/>
        <v/>
      </c>
      <c r="T242" t="str" cm="1">
        <f t="array" ref="T242">_xlfn.SWITCH(O242,"COM","0000","SUB","0001","ADD","0010","DEC","0011","INC","0100","NOT","0101","AND","0110","ORR","0111","SLT","1000","SRT","1001","MOV","1010","SET","1011","SBT","1100","SGT","1101","JMP","1011","AJMP","1110","CMOV","1110","CJMP","1111","")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2" t="str" cm="1">
        <f t="array" ref="U242">IF(OR(O242="CJMP",O242="JMP",O242="SET"),IF(LEFT(P242,1)=":",DEC2BIN(_xlfn.XLOOKUP(P242,$B$6:$B$303,$A$6:$A$303),8),DEC2BIN(P242,8)),IF(O242="SET",DEC2BIN(P242,8),_xlfn.SWITCH(P242,"RA","0000","RB","0010","RC","0100","RD","0110","RE","1000","RF","1010","RG","1100","RH","1110","")))</f>
        <v/>
      </c>
      <c r="V242" t="str" cm="1">
        <f t="array" ref="V242">IF(O242="","",IF(OR(O242="SET",O242="CJMP",O242="JMP"),"",IF(Q242="","0000",_xlfn.SWITCH(Q242,"RA","0000","RB","0010","RC","0100","RD","0110","RE","1000","RF","1010","RG","1100","RH","1110",""))))</f>
        <v/>
      </c>
      <c r="W242" t="str" cm="1">
        <f t="array" ref="W242">IF(OR(O242="JMP",O242="AJMP"),"1110",IF(R242="","",_xlfn.SWITCH(R242,"RA","0000","RB","0010","RC","0100","RD","0110","RE","1000","RF","1010","RG","1100","RH","1110")))</f>
        <v/>
      </c>
      <c r="X242" t="str">
        <f t="shared" si="45"/>
        <v/>
      </c>
      <c r="Y242" t="str">
        <f t="shared" si="46"/>
        <v>0000</v>
      </c>
    </row>
    <row r="243" spans="1:25" x14ac:dyDescent="0.2">
      <c r="A243">
        <f t="shared" si="47"/>
        <v>237</v>
      </c>
      <c r="N243" t="str">
        <f t="shared" si="41"/>
        <v/>
      </c>
      <c r="O243" t="str">
        <f t="shared" si="42"/>
        <v/>
      </c>
      <c r="P243" t="str">
        <f t="shared" si="43"/>
        <v/>
      </c>
      <c r="Q243" t="str">
        <f t="shared" ref="Q243:Q261" si="48">IF(IFERROR(FIND($O243,"CJMP,SET,MOV,SLT,SRT,INC"),0)&gt;0,"",TRIM(MID(SUBSTITUTE($N243," ",REPT(" ",999)),3*999-998,999)))</f>
        <v/>
      </c>
      <c r="R243" t="str">
        <f t="shared" ref="R243:R261" si="49">IF(IFERROR(FIND($O243,"CJMP,SET,MOV,SLT,SRT,INC"),0)&gt;0,TRIM(MID(SUBSTITUTE($N243," ",REPT(" ",999)),3*999-998,999)),TRIM(MID(SUBSTITUTE($N243," ",REPT(" ",999)),4*999-998,999)))</f>
        <v/>
      </c>
      <c r="S243" s="3" t="str">
        <f t="shared" si="44"/>
        <v/>
      </c>
      <c r="T243" t="str" cm="1">
        <f t="array" ref="T243">_xlfn.SWITCH(O243,"COM","0000","SUB","0001","ADD","0010","DEC","0011","INC","0100","NOT","0101","AND","0110","ORR","0111","SLT","1000","SRT","1001","MOV","1010","SET","1011","SBT","1100","SGT","1101","JMP","1011","AJMP","1110","CMOV","1110","CJMP","1111","")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3" t="str" cm="1">
        <f t="array" ref="U243">IF(OR(O243="CJMP",O243="JMP",O243="SET"),IF(LEFT(P243,1)=":",DEC2BIN(_xlfn.XLOOKUP(P243,$B$6:$B$303,$A$6:$A$303),8),DEC2BIN(P243,8)),IF(O243="SET",DEC2BIN(P243,8),_xlfn.SWITCH(P243,"RA","0000","RB","0010","RC","0100","RD","0110","RE","1000","RF","1010","RG","1100","RH","1110","")))</f>
        <v/>
      </c>
      <c r="V243" t="str" cm="1">
        <f t="array" ref="V243">IF(O243="","",IF(OR(O243="SET",O243="CJMP",O243="JMP"),"",IF(Q243="","0000",_xlfn.SWITCH(Q243,"RA","0000","RB","0010","RC","0100","RD","0110","RE","1000","RF","1010","RG","1100","RH","1110",""))))</f>
        <v/>
      </c>
      <c r="W243" t="str" cm="1">
        <f t="array" ref="W243">IF(OR(O243="JMP",O243="AJMP"),"1110",IF(R243="","",_xlfn.SWITCH(R243,"RA","0000","RB","0010","RC","0100","RD","0110","RE","1000","RF","1010","RG","1100","RH","1110")))</f>
        <v/>
      </c>
      <c r="X243" t="str">
        <f t="shared" si="45"/>
        <v/>
      </c>
      <c r="Y243" t="str">
        <f t="shared" si="46"/>
        <v>0000</v>
      </c>
    </row>
    <row r="244" spans="1:25" x14ac:dyDescent="0.2">
      <c r="A244">
        <f t="shared" si="47"/>
        <v>238</v>
      </c>
      <c r="N244" t="str">
        <f t="shared" si="41"/>
        <v/>
      </c>
      <c r="O244" t="str">
        <f t="shared" si="42"/>
        <v/>
      </c>
      <c r="P244" t="str">
        <f t="shared" si="43"/>
        <v/>
      </c>
      <c r="Q244" t="str">
        <f t="shared" si="48"/>
        <v/>
      </c>
      <c r="R244" t="str">
        <f t="shared" si="49"/>
        <v/>
      </c>
      <c r="S244" s="3" t="str">
        <f t="shared" si="44"/>
        <v/>
      </c>
      <c r="T244" t="str" cm="1">
        <f t="array" ref="T244">_xlfn.SWITCH(O244,"COM","0000","SUB","0001","ADD","0010","DEC","0011","INC","0100","NOT","0101","AND","0110","ORR","0111","SLT","1000","SRT","1001","MOV","1010","SET","1011","SBT","1100","SGT","1101","JMP","1011","AJMP","1110","CMOV","1110","CJMP","1111","")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4" t="str" cm="1">
        <f t="array" ref="U244">IF(OR(O244="CJMP",O244="JMP",O244="SET"),IF(LEFT(P244,1)=":",DEC2BIN(_xlfn.XLOOKUP(P244,$B$6:$B$303,$A$6:$A$303),8),DEC2BIN(P244,8)),IF(O244="SET",DEC2BIN(P244,8),_xlfn.SWITCH(P244,"RA","0000","RB","0010","RC","0100","RD","0110","RE","1000","RF","1010","RG","1100","RH","1110","")))</f>
        <v/>
      </c>
      <c r="V244" t="str" cm="1">
        <f t="array" ref="V244">IF(O244="","",IF(OR(O244="SET",O244="CJMP",O244="JMP"),"",IF(Q244="","0000",_xlfn.SWITCH(Q244,"RA","0000","RB","0010","RC","0100","RD","0110","RE","1000","RF","1010","RG","1100","RH","1110",""))))</f>
        <v/>
      </c>
      <c r="W244" t="str" cm="1">
        <f t="array" ref="W244">IF(OR(O244="JMP",O244="AJMP"),"1110",IF(R244="","",_xlfn.SWITCH(R244,"RA","0000","RB","0010","RC","0100","RD","0110","RE","1000","RF","1010","RG","1100","RH","1110")))</f>
        <v/>
      </c>
      <c r="X244" t="str">
        <f t="shared" si="45"/>
        <v/>
      </c>
      <c r="Y244" t="str">
        <f t="shared" si="46"/>
        <v>0000</v>
      </c>
    </row>
    <row r="245" spans="1:25" x14ac:dyDescent="0.2">
      <c r="A245">
        <f t="shared" si="47"/>
        <v>239</v>
      </c>
      <c r="N245" t="str">
        <f t="shared" si="41"/>
        <v/>
      </c>
      <c r="O245" t="str">
        <f t="shared" si="42"/>
        <v/>
      </c>
      <c r="P245" t="str">
        <f t="shared" si="43"/>
        <v/>
      </c>
      <c r="Q245" t="str">
        <f t="shared" si="48"/>
        <v/>
      </c>
      <c r="R245" t="str">
        <f t="shared" si="49"/>
        <v/>
      </c>
      <c r="S245" s="3" t="str">
        <f t="shared" si="44"/>
        <v/>
      </c>
      <c r="T245" t="str" cm="1">
        <f t="array" ref="T245">_xlfn.SWITCH(O245,"COM","0000","SUB","0001","ADD","0010","DEC","0011","INC","0100","NOT","0101","AND","0110","ORR","0111","SLT","1000","SRT","1001","MOV","1010","SET","1011","SBT","1100","SGT","1101","JMP","1011","AJMP","1110","CMOV","1110","CJMP","1111","")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5" t="str" cm="1">
        <f t="array" ref="U245">IF(OR(O245="CJMP",O245="JMP",O245="SET"),IF(LEFT(P245,1)=":",DEC2BIN(_xlfn.XLOOKUP(P245,$B$6:$B$303,$A$6:$A$303),8),DEC2BIN(P245,8)),IF(O245="SET",DEC2BIN(P245,8),_xlfn.SWITCH(P245,"RA","0000","RB","0010","RC","0100","RD","0110","RE","1000","RF","1010","RG","1100","RH","1110","")))</f>
        <v/>
      </c>
      <c r="V245" t="str" cm="1">
        <f t="array" ref="V245">IF(O245="","",IF(OR(O245="SET",O245="CJMP",O245="JMP"),"",IF(Q245="","0000",_xlfn.SWITCH(Q245,"RA","0000","RB","0010","RC","0100","RD","0110","RE","1000","RF","1010","RG","1100","RH","1110",""))))</f>
        <v/>
      </c>
      <c r="W245" t="str" cm="1">
        <f t="array" ref="W245">IF(OR(O245="JMP",O245="AJMP"),"1110",IF(R245="","",_xlfn.SWITCH(R245,"RA","0000","RB","0010","RC","0100","RD","0110","RE","1000","RF","1010","RG","1100","RH","1110")))</f>
        <v/>
      </c>
      <c r="X245" t="str">
        <f t="shared" si="45"/>
        <v/>
      </c>
      <c r="Y245" t="str">
        <f t="shared" si="46"/>
        <v>0000</v>
      </c>
    </row>
    <row r="246" spans="1:25" x14ac:dyDescent="0.2">
      <c r="A246">
        <f t="shared" si="47"/>
        <v>240</v>
      </c>
      <c r="N246" t="str">
        <f t="shared" si="41"/>
        <v/>
      </c>
      <c r="O246" t="str">
        <f t="shared" si="42"/>
        <v/>
      </c>
      <c r="P246" t="str">
        <f t="shared" si="43"/>
        <v/>
      </c>
      <c r="Q246" t="str">
        <f t="shared" si="48"/>
        <v/>
      </c>
      <c r="R246" t="str">
        <f t="shared" si="49"/>
        <v/>
      </c>
      <c r="S246" s="3" t="str">
        <f t="shared" si="44"/>
        <v/>
      </c>
      <c r="T246" t="str" cm="1">
        <f t="array" ref="T246">_xlfn.SWITCH(O246,"COM","0000","SUB","0001","ADD","0010","DEC","0011","INC","0100","NOT","0101","AND","0110","ORR","0111","SLT","1000","SRT","1001","MOV","1010","SET","1011","SBT","1100","SGT","1101","JMP","1011","AJMP","1110","CMOV","1110","CJMP","1111","")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6" t="str" cm="1">
        <f t="array" ref="U246">IF(OR(O246="CJMP",O246="JMP",O246="SET"),IF(LEFT(P246,1)=":",DEC2BIN(_xlfn.XLOOKUP(P246,$B$6:$B$303,$A$6:$A$303),8),DEC2BIN(P246,8)),IF(O246="SET",DEC2BIN(P246,8),_xlfn.SWITCH(P246,"RA","0000","RB","0010","RC","0100","RD","0110","RE","1000","RF","1010","RG","1100","RH","1110","")))</f>
        <v/>
      </c>
      <c r="V246" t="str" cm="1">
        <f t="array" ref="V246">IF(O246="","",IF(OR(O246="SET",O246="CJMP",O246="JMP"),"",IF(Q246="","0000",_xlfn.SWITCH(Q246,"RA","0000","RB","0010","RC","0100","RD","0110","RE","1000","RF","1010","RG","1100","RH","1110",""))))</f>
        <v/>
      </c>
      <c r="W246" t="str" cm="1">
        <f t="array" ref="W246">IF(OR(O246="JMP",O246="AJMP"),"1110",IF(R246="","",_xlfn.SWITCH(R246,"RA","0000","RB","0010","RC","0100","RD","0110","RE","1000","RF","1010","RG","1100","RH","1110")))</f>
        <v/>
      </c>
      <c r="X246" t="str">
        <f t="shared" si="45"/>
        <v/>
      </c>
      <c r="Y246" t="str">
        <f t="shared" si="46"/>
        <v>0000</v>
      </c>
    </row>
    <row r="247" spans="1:25" x14ac:dyDescent="0.2">
      <c r="A247">
        <f t="shared" si="47"/>
        <v>241</v>
      </c>
      <c r="N247" t="str">
        <f t="shared" si="41"/>
        <v/>
      </c>
      <c r="O247" t="str">
        <f t="shared" si="42"/>
        <v/>
      </c>
      <c r="P247" t="str">
        <f t="shared" si="43"/>
        <v/>
      </c>
      <c r="Q247" t="str">
        <f t="shared" si="48"/>
        <v/>
      </c>
      <c r="R247" t="str">
        <f t="shared" si="49"/>
        <v/>
      </c>
      <c r="S247" s="3" t="str">
        <f t="shared" si="44"/>
        <v/>
      </c>
      <c r="T247" t="str" cm="1">
        <f t="array" ref="T247">_xlfn.SWITCH(O247,"COM","0000","SUB","0001","ADD","0010","DEC","0011","INC","0100","NOT","0101","AND","0110","ORR","0111","SLT","1000","SRT","1001","MOV","1010","SET","1011","SBT","1100","SGT","1101","JMP","1011","AJMP","1110","CMOV","1110","CJMP","1111","")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7" t="str" cm="1">
        <f t="array" ref="U247">IF(OR(O247="CJMP",O247="JMP",O247="SET"),IF(LEFT(P247,1)=":",DEC2BIN(_xlfn.XLOOKUP(P247,$B$6:$B$303,$A$6:$A$303),8),DEC2BIN(P247,8)),IF(O247="SET",DEC2BIN(P247,8),_xlfn.SWITCH(P247,"RA","0000","RB","0010","RC","0100","RD","0110","RE","1000","RF","1010","RG","1100","RH","1110","")))</f>
        <v/>
      </c>
      <c r="V247" t="str" cm="1">
        <f t="array" ref="V247">IF(O247="","",IF(OR(O247="SET",O247="CJMP",O247="JMP"),"",IF(Q247="","0000",_xlfn.SWITCH(Q247,"RA","0000","RB","0010","RC","0100","RD","0110","RE","1000","RF","1010","RG","1100","RH","1110",""))))</f>
        <v/>
      </c>
      <c r="W247" t="str" cm="1">
        <f t="array" ref="W247">IF(OR(O247="JMP",O247="AJMP"),"1110",IF(R247="","",_xlfn.SWITCH(R247,"RA","0000","RB","0010","RC","0100","RD","0110","RE","1000","RF","1010","RG","1100","RH","1110")))</f>
        <v/>
      </c>
      <c r="X247" t="str">
        <f t="shared" si="45"/>
        <v/>
      </c>
      <c r="Y247" t="str">
        <f t="shared" si="46"/>
        <v>0000</v>
      </c>
    </row>
    <row r="248" spans="1:25" x14ac:dyDescent="0.2">
      <c r="A248">
        <f t="shared" si="47"/>
        <v>242</v>
      </c>
      <c r="N248" t="str">
        <f t="shared" si="41"/>
        <v/>
      </c>
      <c r="O248" t="str">
        <f t="shared" si="42"/>
        <v/>
      </c>
      <c r="P248" t="str">
        <f t="shared" si="43"/>
        <v/>
      </c>
      <c r="Q248" t="str">
        <f t="shared" si="48"/>
        <v/>
      </c>
      <c r="R248" t="str">
        <f t="shared" si="49"/>
        <v/>
      </c>
      <c r="S248" s="3" t="str">
        <f t="shared" si="44"/>
        <v/>
      </c>
      <c r="T248" t="str" cm="1">
        <f t="array" ref="T248">_xlfn.SWITCH(O248,"COM","0000","SUB","0001","ADD","0010","DEC","0011","INC","0100","NOT","0101","AND","0110","ORR","0111","SLT","1000","SRT","1001","MOV","1010","SET","1011","SBT","1100","SGT","1101","JMP","1011","AJMP","1110","CMOV","1110","CJMP","1111","")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8" t="str" cm="1">
        <f t="array" ref="U248">IF(OR(O248="CJMP",O248="JMP",O248="SET"),IF(LEFT(P248,1)=":",DEC2BIN(_xlfn.XLOOKUP(P248,$B$6:$B$303,$A$6:$A$303),8),DEC2BIN(P248,8)),IF(O248="SET",DEC2BIN(P248,8),_xlfn.SWITCH(P248,"RA","0000","RB","0010","RC","0100","RD","0110","RE","1000","RF","1010","RG","1100","RH","1110","")))</f>
        <v/>
      </c>
      <c r="V248" t="str" cm="1">
        <f t="array" ref="V248">IF(O248="","",IF(OR(O248="SET",O248="CJMP",O248="JMP"),"",IF(Q248="","0000",_xlfn.SWITCH(Q248,"RA","0000","RB","0010","RC","0100","RD","0110","RE","1000","RF","1010","RG","1100","RH","1110",""))))</f>
        <v/>
      </c>
      <c r="W248" t="str" cm="1">
        <f t="array" ref="W248">IF(OR(O248="JMP",O248="AJMP"),"1110",IF(R248="","",_xlfn.SWITCH(R248,"RA","0000","RB","0010","RC","0100","RD","0110","RE","1000","RF","1010","RG","1100","RH","1110")))</f>
        <v/>
      </c>
      <c r="X248" t="str">
        <f t="shared" si="45"/>
        <v/>
      </c>
      <c r="Y248" t="str">
        <f t="shared" si="46"/>
        <v>0000</v>
      </c>
    </row>
    <row r="249" spans="1:25" x14ac:dyDescent="0.2">
      <c r="A249">
        <f t="shared" si="47"/>
        <v>243</v>
      </c>
      <c r="N249" t="str">
        <f t="shared" si="41"/>
        <v/>
      </c>
      <c r="O249" t="str">
        <f t="shared" si="42"/>
        <v/>
      </c>
      <c r="P249" t="str">
        <f t="shared" si="43"/>
        <v/>
      </c>
      <c r="Q249" t="str">
        <f t="shared" si="48"/>
        <v/>
      </c>
      <c r="R249" t="str">
        <f t="shared" si="49"/>
        <v/>
      </c>
      <c r="S249" s="3" t="str">
        <f t="shared" si="44"/>
        <v/>
      </c>
      <c r="T249" t="str" cm="1">
        <f t="array" ref="T249">_xlfn.SWITCH(O249,"COM","0000","SUB","0001","ADD","0010","DEC","0011","INC","0100","NOT","0101","AND","0110","ORR","0111","SLT","1000","SRT","1001","MOV","1010","SET","1011","SBT","1100","SGT","1101","JMP","1011","AJMP","1110","CMOV","1110","CJMP","1111","")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9" t="str" cm="1">
        <f t="array" ref="U249">IF(OR(O249="CJMP",O249="JMP",O249="SET"),IF(LEFT(P249,1)=":",DEC2BIN(_xlfn.XLOOKUP(P249,$B$6:$B$303,$A$6:$A$303),8),DEC2BIN(P249,8)),IF(O249="SET",DEC2BIN(P249,8),_xlfn.SWITCH(P249,"RA","0000","RB","0010","RC","0100","RD","0110","RE","1000","RF","1010","RG","1100","RH","1110","")))</f>
        <v/>
      </c>
      <c r="V249" t="str" cm="1">
        <f t="array" ref="V249">IF(O249="","",IF(OR(O249="SET",O249="CJMP",O249="JMP"),"",IF(Q249="","0000",_xlfn.SWITCH(Q249,"RA","0000","RB","0010","RC","0100","RD","0110","RE","1000","RF","1010","RG","1100","RH","1110",""))))</f>
        <v/>
      </c>
      <c r="W249" t="str" cm="1">
        <f t="array" ref="W249">IF(OR(O249="JMP",O249="AJMP"),"1110",IF(R249="","",_xlfn.SWITCH(R249,"RA","0000","RB","0010","RC","0100","RD","0110","RE","1000","RF","1010","RG","1100","RH","1110")))</f>
        <v/>
      </c>
      <c r="X249" t="str">
        <f t="shared" si="45"/>
        <v/>
      </c>
      <c r="Y249" t="str">
        <f t="shared" si="46"/>
        <v>0000</v>
      </c>
    </row>
    <row r="250" spans="1:25" x14ac:dyDescent="0.2">
      <c r="A250">
        <f t="shared" si="47"/>
        <v>244</v>
      </c>
      <c r="N250" t="str">
        <f t="shared" si="41"/>
        <v/>
      </c>
      <c r="O250" t="str">
        <f t="shared" si="42"/>
        <v/>
      </c>
      <c r="P250" t="str">
        <f t="shared" si="43"/>
        <v/>
      </c>
      <c r="Q250" t="str">
        <f t="shared" si="48"/>
        <v/>
      </c>
      <c r="R250" t="str">
        <f t="shared" si="49"/>
        <v/>
      </c>
      <c r="S250" s="3" t="str">
        <f t="shared" si="44"/>
        <v/>
      </c>
      <c r="T250" t="str" cm="1">
        <f t="array" ref="T250">_xlfn.SWITCH(O250,"COM","0000","SUB","0001","ADD","0010","DEC","0011","INC","0100","NOT","0101","AND","0110","ORR","0111","SLT","1000","SRT","1001","MOV","1010","SET","1011","SBT","1100","SGT","1101","JMP","1011","AJMP","1110","CMOV","1110","CJMP","1111","")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0" t="str" cm="1">
        <f t="array" ref="U250">IF(OR(O250="CJMP",O250="JMP",O250="SET"),IF(LEFT(P250,1)=":",DEC2BIN(_xlfn.XLOOKUP(P250,$B$6:$B$303,$A$6:$A$303),8),DEC2BIN(P250,8)),IF(O250="SET",DEC2BIN(P250,8),_xlfn.SWITCH(P250,"RA","0000","RB","0010","RC","0100","RD","0110","RE","1000","RF","1010","RG","1100","RH","1110","")))</f>
        <v/>
      </c>
      <c r="V250" t="str" cm="1">
        <f t="array" ref="V250">IF(O250="","",IF(OR(O250="SET",O250="CJMP",O250="JMP"),"",IF(Q250="","0000",_xlfn.SWITCH(Q250,"RA","0000","RB","0010","RC","0100","RD","0110","RE","1000","RF","1010","RG","1100","RH","1110",""))))</f>
        <v/>
      </c>
      <c r="W250" t="str" cm="1">
        <f t="array" ref="W250">IF(OR(O250="JMP",O250="AJMP"),"1110",IF(R250="","",_xlfn.SWITCH(R250,"RA","0000","RB","0010","RC","0100","RD","0110","RE","1000","RF","1010","RG","1100","RH","1110")))</f>
        <v/>
      </c>
      <c r="X250" t="str">
        <f t="shared" si="45"/>
        <v/>
      </c>
      <c r="Y250" t="str">
        <f t="shared" si="46"/>
        <v>0000</v>
      </c>
    </row>
    <row r="251" spans="1:25" x14ac:dyDescent="0.2">
      <c r="A251">
        <f t="shared" si="47"/>
        <v>245</v>
      </c>
      <c r="N251" t="str">
        <f t="shared" si="41"/>
        <v/>
      </c>
      <c r="O251" t="str">
        <f t="shared" si="42"/>
        <v/>
      </c>
      <c r="P251" t="str">
        <f t="shared" si="43"/>
        <v/>
      </c>
      <c r="Q251" t="str">
        <f t="shared" si="48"/>
        <v/>
      </c>
      <c r="R251" t="str">
        <f t="shared" si="49"/>
        <v/>
      </c>
      <c r="S251" s="3" t="str">
        <f t="shared" si="44"/>
        <v/>
      </c>
      <c r="T251" t="str" cm="1">
        <f t="array" ref="T251">_xlfn.SWITCH(O251,"COM","0000","SUB","0001","ADD","0010","DEC","0011","INC","0100","NOT","0101","AND","0110","ORR","0111","SLT","1000","SRT","1001","MOV","1010","SET","1011","SBT","1100","SGT","1101","JMP","1011","AJMP","1110","CMOV","1110","CJMP","1111","")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1" t="str" cm="1">
        <f t="array" ref="U251">IF(OR(O251="CJMP",O251="JMP",O251="SET"),IF(LEFT(P251,1)=":",DEC2BIN(_xlfn.XLOOKUP(P251,$B$6:$B$303,$A$6:$A$303),8),DEC2BIN(P251,8)),IF(O251="SET",DEC2BIN(P251,8),_xlfn.SWITCH(P251,"RA","0000","RB","0010","RC","0100","RD","0110","RE","1000","RF","1010","RG","1100","RH","1110","")))</f>
        <v/>
      </c>
      <c r="V251" t="str" cm="1">
        <f t="array" ref="V251">IF(O251="","",IF(OR(O251="SET",O251="CJMP",O251="JMP"),"",IF(Q251="","0000",_xlfn.SWITCH(Q251,"RA","0000","RB","0010","RC","0100","RD","0110","RE","1000","RF","1010","RG","1100","RH","1110",""))))</f>
        <v/>
      </c>
      <c r="W251" t="str" cm="1">
        <f t="array" ref="W251">IF(OR(O251="JMP",O251="AJMP"),"1110",IF(R251="","",_xlfn.SWITCH(R251,"RA","0000","RB","0010","RC","0100","RD","0110","RE","1000","RF","1010","RG","1100","RH","1110")))</f>
        <v/>
      </c>
      <c r="X251" t="str">
        <f t="shared" si="45"/>
        <v/>
      </c>
      <c r="Y251" t="str">
        <f t="shared" si="46"/>
        <v>0000</v>
      </c>
    </row>
    <row r="252" spans="1:25" x14ac:dyDescent="0.2">
      <c r="A252">
        <f t="shared" si="47"/>
        <v>246</v>
      </c>
      <c r="N252" t="str">
        <f t="shared" si="41"/>
        <v/>
      </c>
      <c r="O252" t="str">
        <f t="shared" si="42"/>
        <v/>
      </c>
      <c r="P252" t="str">
        <f t="shared" si="43"/>
        <v/>
      </c>
      <c r="Q252" t="str">
        <f t="shared" si="48"/>
        <v/>
      </c>
      <c r="R252" t="str">
        <f t="shared" si="49"/>
        <v/>
      </c>
      <c r="S252" s="3" t="str">
        <f t="shared" si="44"/>
        <v/>
      </c>
      <c r="T252" t="str" cm="1">
        <f t="array" ref="T252">_xlfn.SWITCH(O252,"COM","0000","SUB","0001","ADD","0010","DEC","0011","INC","0100","NOT","0101","AND","0110","ORR","0111","SLT","1000","SRT","1001","MOV","1010","SET","1011","SBT","1100","SGT","1101","JMP","1011","AJMP","1110","CMOV","1110","CJMP","1111","")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2" t="str" cm="1">
        <f t="array" ref="U252">IF(OR(O252="CJMP",O252="JMP",O252="SET"),IF(LEFT(P252,1)=":",DEC2BIN(_xlfn.XLOOKUP(P252,$B$6:$B$303,$A$6:$A$303),8),DEC2BIN(P252,8)),IF(O252="SET",DEC2BIN(P252,8),_xlfn.SWITCH(P252,"RA","0000","RB","0010","RC","0100","RD","0110","RE","1000","RF","1010","RG","1100","RH","1110","")))</f>
        <v/>
      </c>
      <c r="V252" t="str" cm="1">
        <f t="array" ref="V252">IF(O252="","",IF(OR(O252="SET",O252="CJMP",O252="JMP"),"",IF(Q252="","0000",_xlfn.SWITCH(Q252,"RA","0000","RB","0010","RC","0100","RD","0110","RE","1000","RF","1010","RG","1100","RH","1110",""))))</f>
        <v/>
      </c>
      <c r="W252" t="str" cm="1">
        <f t="array" ref="W252">IF(OR(O252="JMP",O252="AJMP"),"1110",IF(R252="","",_xlfn.SWITCH(R252,"RA","0000","RB","0010","RC","0100","RD","0110","RE","1000","RF","1010","RG","1100","RH","1110")))</f>
        <v/>
      </c>
      <c r="X252" t="str">
        <f t="shared" si="45"/>
        <v/>
      </c>
      <c r="Y252" t="str">
        <f t="shared" si="46"/>
        <v>0000</v>
      </c>
    </row>
    <row r="253" spans="1:25" x14ac:dyDescent="0.2">
      <c r="A253">
        <f t="shared" si="47"/>
        <v>247</v>
      </c>
      <c r="N253" t="str">
        <f t="shared" si="41"/>
        <v/>
      </c>
      <c r="O253" t="str">
        <f t="shared" si="42"/>
        <v/>
      </c>
      <c r="P253" t="str">
        <f t="shared" si="43"/>
        <v/>
      </c>
      <c r="Q253" t="str">
        <f t="shared" si="48"/>
        <v/>
      </c>
      <c r="R253" t="str">
        <f t="shared" si="49"/>
        <v/>
      </c>
      <c r="S253" s="3" t="str">
        <f t="shared" si="44"/>
        <v/>
      </c>
      <c r="T253" t="str" cm="1">
        <f t="array" ref="T253">_xlfn.SWITCH(O253,"COM","0000","SUB","0001","ADD","0010","DEC","0011","INC","0100","NOT","0101","AND","0110","ORR","0111","SLT","1000","SRT","1001","MOV","1010","SET","1011","SBT","1100","SGT","1101","JMP","1011","AJMP","1110","CMOV","1110","CJMP","1111","")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3" t="str" cm="1">
        <f t="array" ref="U253">IF(OR(O253="CJMP",O253="JMP",O253="SET"),IF(LEFT(P253,1)=":",DEC2BIN(_xlfn.XLOOKUP(P253,$B$6:$B$303,$A$6:$A$303),8),DEC2BIN(P253,8)),IF(O253="SET",DEC2BIN(P253,8),_xlfn.SWITCH(P253,"RA","0000","RB","0010","RC","0100","RD","0110","RE","1000","RF","1010","RG","1100","RH","1110","")))</f>
        <v/>
      </c>
      <c r="V253" t="str" cm="1">
        <f t="array" ref="V253">IF(O253="","",IF(OR(O253="SET",O253="CJMP",O253="JMP"),"",IF(Q253="","0000",_xlfn.SWITCH(Q253,"RA","0000","RB","0010","RC","0100","RD","0110","RE","1000","RF","1010","RG","1100","RH","1110",""))))</f>
        <v/>
      </c>
      <c r="W253" t="str" cm="1">
        <f t="array" ref="W253">IF(OR(O253="JMP",O253="AJMP"),"1110",IF(R253="","",_xlfn.SWITCH(R253,"RA","0000","RB","0010","RC","0100","RD","0110","RE","1000","RF","1010","RG","1100","RH","1110")))</f>
        <v/>
      </c>
      <c r="X253" t="str">
        <f t="shared" si="45"/>
        <v/>
      </c>
      <c r="Y253" t="str">
        <f t="shared" si="46"/>
        <v>0000</v>
      </c>
    </row>
    <row r="254" spans="1:25" x14ac:dyDescent="0.2">
      <c r="A254">
        <f t="shared" si="47"/>
        <v>248</v>
      </c>
      <c r="N254" t="str">
        <f t="shared" si="41"/>
        <v/>
      </c>
      <c r="O254" t="str">
        <f t="shared" si="42"/>
        <v/>
      </c>
      <c r="P254" t="str">
        <f t="shared" si="43"/>
        <v/>
      </c>
      <c r="Q254" t="str">
        <f t="shared" si="48"/>
        <v/>
      </c>
      <c r="R254" t="str">
        <f t="shared" si="49"/>
        <v/>
      </c>
      <c r="S254" s="3" t="str">
        <f t="shared" si="44"/>
        <v/>
      </c>
      <c r="T254" t="str" cm="1">
        <f t="array" ref="T254">_xlfn.SWITCH(O254,"COM","0000","SUB","0001","ADD","0010","DEC","0011","INC","0100","NOT","0101","AND","0110","ORR","0111","SLT","1000","SRT","1001","MOV","1010","SET","1011","SBT","1100","SGT","1101","JMP","1011","AJMP","1110","CMOV","1110","CJMP","1111","")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4" t="str" cm="1">
        <f t="array" ref="U254">IF(OR(O254="CJMP",O254="JMP",O254="SET"),IF(LEFT(P254,1)=":",DEC2BIN(_xlfn.XLOOKUP(P254,$B$6:$B$303,$A$6:$A$303),8),DEC2BIN(P254,8)),IF(O254="SET",DEC2BIN(P254,8),_xlfn.SWITCH(P254,"RA","0000","RB","0010","RC","0100","RD","0110","RE","1000","RF","1010","RG","1100","RH","1110","")))</f>
        <v/>
      </c>
      <c r="V254" t="str" cm="1">
        <f t="array" ref="V254">IF(O254="","",IF(OR(O254="SET",O254="CJMP",O254="JMP"),"",IF(Q254="","0000",_xlfn.SWITCH(Q254,"RA","0000","RB","0010","RC","0100","RD","0110","RE","1000","RF","1010","RG","1100","RH","1110",""))))</f>
        <v/>
      </c>
      <c r="W254" t="str" cm="1">
        <f t="array" ref="W254">IF(OR(O254="JMP",O254="AJMP"),"1110",IF(R254="","",_xlfn.SWITCH(R254,"RA","0000","RB","0010","RC","0100","RD","0110","RE","1000","RF","1010","RG","1100","RH","1110")))</f>
        <v/>
      </c>
      <c r="X254" t="str">
        <f t="shared" si="45"/>
        <v/>
      </c>
      <c r="Y254" t="str">
        <f t="shared" si="46"/>
        <v>0000</v>
      </c>
    </row>
    <row r="255" spans="1:25" x14ac:dyDescent="0.2">
      <c r="A255">
        <f t="shared" si="47"/>
        <v>249</v>
      </c>
      <c r="N255" t="str">
        <f t="shared" si="41"/>
        <v/>
      </c>
      <c r="O255" t="str">
        <f t="shared" si="42"/>
        <v/>
      </c>
      <c r="P255" t="str">
        <f t="shared" si="43"/>
        <v/>
      </c>
      <c r="Q255" t="str">
        <f t="shared" si="48"/>
        <v/>
      </c>
      <c r="R255" t="str">
        <f t="shared" si="49"/>
        <v/>
      </c>
      <c r="S255" s="3" t="str">
        <f t="shared" si="44"/>
        <v/>
      </c>
      <c r="T255" t="str" cm="1">
        <f t="array" ref="T255">_xlfn.SWITCH(O255,"COM","0000","SUB","0001","ADD","0010","DEC","0011","INC","0100","NOT","0101","AND","0110","ORR","0111","SLT","1000","SRT","1001","MOV","1010","SET","1011","SBT","1100","SGT","1101","JMP","1011","AJMP","1110","CMOV","1110","CJMP","1111","")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5" t="str" cm="1">
        <f t="array" ref="U255">IF(OR(O255="CJMP",O255="JMP",O255="SET"),IF(LEFT(P255,1)=":",DEC2BIN(_xlfn.XLOOKUP(P255,$B$6:$B$303,$A$6:$A$303),8),DEC2BIN(P255,8)),IF(O255="SET",DEC2BIN(P255,8),_xlfn.SWITCH(P255,"RA","0000","RB","0010","RC","0100","RD","0110","RE","1000","RF","1010","RG","1100","RH","1110","")))</f>
        <v/>
      </c>
      <c r="V255" t="str" cm="1">
        <f t="array" ref="V255">IF(O255="","",IF(OR(O255="SET",O255="CJMP",O255="JMP"),"",IF(Q255="","0000",_xlfn.SWITCH(Q255,"RA","0000","RB","0010","RC","0100","RD","0110","RE","1000","RF","1010","RG","1100","RH","1110",""))))</f>
        <v/>
      </c>
      <c r="W255" t="str" cm="1">
        <f t="array" ref="W255">IF(OR(O255="JMP",O255="AJMP"),"1110",IF(R255="","",_xlfn.SWITCH(R255,"RA","0000","RB","0010","RC","0100","RD","0110","RE","1000","RF","1010","RG","1100","RH","1110")))</f>
        <v/>
      </c>
      <c r="X255" t="str">
        <f t="shared" si="45"/>
        <v/>
      </c>
      <c r="Y255" t="str">
        <f t="shared" si="46"/>
        <v>0000</v>
      </c>
    </row>
    <row r="256" spans="1:25" x14ac:dyDescent="0.2">
      <c r="A256">
        <f t="shared" si="47"/>
        <v>250</v>
      </c>
      <c r="N256" t="str">
        <f t="shared" si="41"/>
        <v/>
      </c>
      <c r="O256" t="str">
        <f t="shared" si="42"/>
        <v/>
      </c>
      <c r="P256" t="str">
        <f t="shared" si="43"/>
        <v/>
      </c>
      <c r="Q256" t="str">
        <f t="shared" si="48"/>
        <v/>
      </c>
      <c r="R256" t="str">
        <f t="shared" si="49"/>
        <v/>
      </c>
      <c r="S256" s="3" t="str">
        <f t="shared" si="44"/>
        <v/>
      </c>
      <c r="T256" t="str" cm="1">
        <f t="array" ref="T256">_xlfn.SWITCH(O256,"COM","0000","SUB","0001","ADD","0010","DEC","0011","INC","0100","NOT","0101","AND","0110","ORR","0111","SLT","1000","SRT","1001","MOV","1010","SET","1011","SBT","1100","SGT","1101","JMP","1011","AJMP","1110","CMOV","1110","CJMP","1111","")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6" t="str" cm="1">
        <f t="array" ref="U256">IF(OR(O256="CJMP",O256="JMP",O256="SET"),IF(LEFT(P256,1)=":",DEC2BIN(_xlfn.XLOOKUP(P256,$B$6:$B$303,$A$6:$A$303),8),DEC2BIN(P256,8)),IF(O256="SET",DEC2BIN(P256,8),_xlfn.SWITCH(P256,"RA","0000","RB","0010","RC","0100","RD","0110","RE","1000","RF","1010","RG","1100","RH","1110","")))</f>
        <v/>
      </c>
      <c r="V256" t="str" cm="1">
        <f t="array" ref="V256">IF(O256="","",IF(OR(O256="SET",O256="CJMP",O256="JMP"),"",IF(Q256="","0000",_xlfn.SWITCH(Q256,"RA","0000","RB","0010","RC","0100","RD","0110","RE","1000","RF","1010","RG","1100","RH","1110",""))))</f>
        <v/>
      </c>
      <c r="W256" t="str" cm="1">
        <f t="array" ref="W256">IF(OR(O256="JMP",O256="AJMP"),"1110",IF(R256="","",_xlfn.SWITCH(R256,"RA","0000","RB","0010","RC","0100","RD","0110","RE","1000","RF","1010","RG","1100","RH","1110")))</f>
        <v/>
      </c>
      <c r="X256" t="str">
        <f t="shared" si="45"/>
        <v/>
      </c>
      <c r="Y256" t="str">
        <f t="shared" si="46"/>
        <v>0000</v>
      </c>
    </row>
    <row r="257" spans="1:25" x14ac:dyDescent="0.2">
      <c r="A257">
        <f t="shared" si="47"/>
        <v>251</v>
      </c>
      <c r="N257" t="str">
        <f t="shared" si="41"/>
        <v/>
      </c>
      <c r="O257" t="str">
        <f t="shared" si="42"/>
        <v/>
      </c>
      <c r="P257" t="str">
        <f t="shared" si="43"/>
        <v/>
      </c>
      <c r="Q257" t="str">
        <f t="shared" si="48"/>
        <v/>
      </c>
      <c r="R257" t="str">
        <f t="shared" si="49"/>
        <v/>
      </c>
      <c r="S257" s="3" t="str">
        <f t="shared" si="44"/>
        <v/>
      </c>
      <c r="T257" t="str" cm="1">
        <f t="array" ref="T257">_xlfn.SWITCH(O257,"COM","0000","SUB","0001","ADD","0010","DEC","0011","INC","0100","NOT","0101","AND","0110","ORR","0111","SLT","1000","SRT","1001","MOV","1010","SET","1011","SBT","1100","SGT","1101","JMP","1011","AJMP","1110","CMOV","1110","CJMP","1111","")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7" t="str" cm="1">
        <f t="array" ref="U257">IF(OR(O257="CJMP",O257="JMP",O257="SET"),IF(LEFT(P257,1)=":",DEC2BIN(_xlfn.XLOOKUP(P257,$B$6:$B$303,$A$6:$A$303),8),DEC2BIN(P257,8)),IF(O257="SET",DEC2BIN(P257,8),_xlfn.SWITCH(P257,"RA","0000","RB","0010","RC","0100","RD","0110","RE","1000","RF","1010","RG","1100","RH","1110","")))</f>
        <v/>
      </c>
      <c r="V257" t="str" cm="1">
        <f t="array" ref="V257">IF(O257="","",IF(OR(O257="SET",O257="CJMP",O257="JMP"),"",IF(Q257="","0000",_xlfn.SWITCH(Q257,"RA","0000","RB","0010","RC","0100","RD","0110","RE","1000","RF","1010","RG","1100","RH","1110",""))))</f>
        <v/>
      </c>
      <c r="W257" t="str" cm="1">
        <f t="array" ref="W257">IF(OR(O257="JMP",O257="AJMP"),"1110",IF(R257="","",_xlfn.SWITCH(R257,"RA","0000","RB","0010","RC","0100","RD","0110","RE","1000","RF","1010","RG","1100","RH","1110")))</f>
        <v/>
      </c>
      <c r="X257" t="str">
        <f t="shared" si="45"/>
        <v/>
      </c>
      <c r="Y257" t="str">
        <f t="shared" si="46"/>
        <v>0000</v>
      </c>
    </row>
    <row r="258" spans="1:25" x14ac:dyDescent="0.2">
      <c r="A258">
        <f t="shared" si="47"/>
        <v>252</v>
      </c>
      <c r="N258" t="str">
        <f t="shared" si="41"/>
        <v/>
      </c>
      <c r="O258" t="str">
        <f t="shared" si="42"/>
        <v/>
      </c>
      <c r="P258" t="str">
        <f t="shared" si="43"/>
        <v/>
      </c>
      <c r="Q258" t="str">
        <f t="shared" si="48"/>
        <v/>
      </c>
      <c r="R258" t="str">
        <f t="shared" si="49"/>
        <v/>
      </c>
      <c r="S258" s="3" t="str">
        <f t="shared" si="44"/>
        <v/>
      </c>
      <c r="T258" t="str" cm="1">
        <f t="array" ref="T258">_xlfn.SWITCH(O258,"COM","0000","SUB","0001","ADD","0010","DEC","0011","INC","0100","NOT","0101","AND","0110","ORR","0111","SLT","1000","SRT","1001","MOV","1010","SET","1011","SBT","1100","SGT","1101","JMP","1011","AJMP","1110","CMOV","1110","CJMP","1111","")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8" t="str" cm="1">
        <f t="array" ref="U258">IF(OR(O258="CJMP",O258="JMP",O258="SET"),IF(LEFT(P258,1)=":",DEC2BIN(_xlfn.XLOOKUP(P258,$B$6:$B$303,$A$6:$A$303),8),DEC2BIN(P258,8)),IF(O258="SET",DEC2BIN(P258,8),_xlfn.SWITCH(P258,"RA","0000","RB","0010","RC","0100","RD","0110","RE","1000","RF","1010","RG","1100","RH","1110","")))</f>
        <v/>
      </c>
      <c r="V258" t="str" cm="1">
        <f t="array" ref="V258">IF(O258="","",IF(OR(O258="SET",O258="CJMP",O258="JMP"),"",IF(Q258="","0000",_xlfn.SWITCH(Q258,"RA","0000","RB","0010","RC","0100","RD","0110","RE","1000","RF","1010","RG","1100","RH","1110",""))))</f>
        <v/>
      </c>
      <c r="W258" t="str" cm="1">
        <f t="array" ref="W258">IF(OR(O258="JMP",O258="AJMP"),"1110",IF(R258="","",_xlfn.SWITCH(R258,"RA","0000","RB","0010","RC","0100","RD","0110","RE","1000","RF","1010","RG","1100","RH","1110")))</f>
        <v/>
      </c>
      <c r="X258" t="str">
        <f t="shared" si="45"/>
        <v/>
      </c>
      <c r="Y258" t="str">
        <f t="shared" si="46"/>
        <v>0000</v>
      </c>
    </row>
    <row r="259" spans="1:25" x14ac:dyDescent="0.2">
      <c r="A259">
        <f t="shared" si="47"/>
        <v>253</v>
      </c>
      <c r="N259" t="str">
        <f t="shared" si="41"/>
        <v/>
      </c>
      <c r="O259" t="str">
        <f t="shared" si="42"/>
        <v/>
      </c>
      <c r="P259" t="str">
        <f t="shared" si="43"/>
        <v/>
      </c>
      <c r="Q259" t="str">
        <f t="shared" si="48"/>
        <v/>
      </c>
      <c r="R259" t="str">
        <f t="shared" si="49"/>
        <v/>
      </c>
      <c r="S259" s="3" t="str">
        <f t="shared" si="44"/>
        <v/>
      </c>
      <c r="T259" t="str" cm="1">
        <f t="array" ref="T259">_xlfn.SWITCH(O259,"COM","0000","SUB","0001","ADD","0010","DEC","0011","INC","0100","NOT","0101","AND","0110","ORR","0111","SLT","1000","SRT","1001","MOV","1010","SET","1011","SBT","1100","SGT","1101","JMP","1011","AJMP","1110","CMOV","1110","CJMP","1111","")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9" t="str" cm="1">
        <f t="array" ref="U259">IF(OR(O259="CJMP",O259="JMP",O259="SET"),IF(LEFT(P259,1)=":",DEC2BIN(_xlfn.XLOOKUP(P259,$B$6:$B$303,$A$6:$A$303),8),DEC2BIN(P259,8)),IF(O259="SET",DEC2BIN(P259,8),_xlfn.SWITCH(P259,"RA","0000","RB","0010","RC","0100","RD","0110","RE","1000","RF","1010","RG","1100","RH","1110","")))</f>
        <v/>
      </c>
      <c r="V259" t="str" cm="1">
        <f t="array" ref="V259">IF(O259="","",IF(OR(O259="SET",O259="CJMP",O259="JMP"),"",IF(Q259="","0000",_xlfn.SWITCH(Q259,"RA","0000","RB","0010","RC","0100","RD","0110","RE","1000","RF","1010","RG","1100","RH","1110",""))))</f>
        <v/>
      </c>
      <c r="W259" t="str" cm="1">
        <f t="array" ref="W259">IF(OR(O259="JMP",O259="AJMP"),"1110",IF(R259="","",_xlfn.SWITCH(R259,"RA","0000","RB","0010","RC","0100","RD","0110","RE","1000","RF","1010","RG","1100","RH","1110")))</f>
        <v/>
      </c>
      <c r="X259" t="str">
        <f t="shared" si="45"/>
        <v/>
      </c>
      <c r="Y259" t="str">
        <f t="shared" si="46"/>
        <v>0000</v>
      </c>
    </row>
    <row r="260" spans="1:25" x14ac:dyDescent="0.2">
      <c r="A260">
        <f t="shared" si="47"/>
        <v>254</v>
      </c>
      <c r="N260" t="str">
        <f t="shared" si="41"/>
        <v/>
      </c>
      <c r="O260" t="str">
        <f t="shared" si="42"/>
        <v/>
      </c>
      <c r="P260" t="str">
        <f t="shared" si="43"/>
        <v/>
      </c>
      <c r="Q260" t="str">
        <f t="shared" si="48"/>
        <v/>
      </c>
      <c r="R260" t="str">
        <f t="shared" si="49"/>
        <v/>
      </c>
      <c r="S260" s="3" t="str">
        <f t="shared" si="44"/>
        <v/>
      </c>
      <c r="T260" t="str" cm="1">
        <f t="array" ref="T260">_xlfn.SWITCH(O260,"COM","0000","SUB","0001","ADD","0010","DEC","0011","INC","0100","NOT","0101","AND","0110","ORR","0111","SLT","1000","SRT","1001","MOV","1010","SET","1011","SBT","1100","SGT","1101","JMP","1011","AJMP","1110","CMOV","1110","CJMP","1111","")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0" t="str" cm="1">
        <f t="array" ref="U260">IF(OR(O260="CJMP",O260="JMP",O260="SET"),IF(LEFT(P260,1)=":",DEC2BIN(_xlfn.XLOOKUP(P260,$B$6:$B$303,$A$6:$A$303),8),DEC2BIN(P260,8)),IF(O260="SET",DEC2BIN(P260,8),_xlfn.SWITCH(P260,"RA","0000","RB","0010","RC","0100","RD","0110","RE","1000","RF","1010","RG","1100","RH","1110","")))</f>
        <v/>
      </c>
      <c r="V260" t="str" cm="1">
        <f t="array" ref="V260">IF(O260="","",IF(OR(O260="SET",O260="CJMP",O260="JMP"),"",IF(Q260="","0000",_xlfn.SWITCH(Q260,"RA","0000","RB","0010","RC","0100","RD","0110","RE","1000","RF","1010","RG","1100","RH","1110",""))))</f>
        <v/>
      </c>
      <c r="W260" t="str" cm="1">
        <f t="array" ref="W260">IF(OR(O260="JMP",O260="AJMP"),"1110",IF(R260="","",_xlfn.SWITCH(R260,"RA","0000","RB","0010","RC","0100","RD","0110","RE","1000","RF","1010","RG","1100","RH","1110")))</f>
        <v/>
      </c>
      <c r="X260" t="str">
        <f t="shared" si="45"/>
        <v/>
      </c>
      <c r="Y260" t="str">
        <f t="shared" si="46"/>
        <v>0000</v>
      </c>
    </row>
    <row r="261" spans="1:25" x14ac:dyDescent="0.2">
      <c r="A261">
        <f t="shared" si="47"/>
        <v>255</v>
      </c>
      <c r="N261" t="str">
        <f t="shared" si="41"/>
        <v/>
      </c>
      <c r="O261" t="str">
        <f t="shared" si="42"/>
        <v/>
      </c>
      <c r="P261" t="str">
        <f t="shared" si="43"/>
        <v/>
      </c>
      <c r="Q261" t="str">
        <f t="shared" si="48"/>
        <v/>
      </c>
      <c r="R261" t="str">
        <f t="shared" si="49"/>
        <v/>
      </c>
      <c r="S261" s="3" t="str">
        <f t="shared" si="44"/>
        <v/>
      </c>
      <c r="T261" t="str" cm="1">
        <f t="array" ref="T261">_xlfn.SWITCH(O261,"COM","0000","SUB","0001","ADD","0010","DEC","0011","INC","0100","NOT","0101","AND","0110","ORR","0111","SLT","1000","SRT","1001","MOV","1010","SET","1011","SBT","1100","SGT","1101","JMP","1011","AJMP","1110","CMOV","1110","CJMP","1111","")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1" t="str" cm="1">
        <f t="array" ref="U261">IF(OR(O261="CJMP",O261="JMP",O261="SET"),IF(LEFT(P261,1)=":",DEC2BIN(_xlfn.XLOOKUP(P261,$B$6:$B$303,$A$6:$A$303),8),DEC2BIN(P261,8)),IF(O261="SET",DEC2BIN(P261,8),_xlfn.SWITCH(P261,"RA","0000","RB","0010","RC","0100","RD","0110","RE","1000","RF","1010","RG","1100","RH","1110","")))</f>
        <v/>
      </c>
      <c r="V261" t="str" cm="1">
        <f t="array" ref="V261">IF(O261="","",IF(OR(O261="SET",O261="CJMP",O261="JMP"),"",IF(Q261="","0000",_xlfn.SWITCH(Q261,"RA","0000","RB","0010","RC","0100","RD","0110","RE","1000","RF","1010","RG","1100","RH","1110",""))))</f>
        <v/>
      </c>
      <c r="W261" t="str" cm="1">
        <f t="array" ref="W261">IF(OR(O261="JMP",O261="AJMP"),"1110",IF(R261="","",_xlfn.SWITCH(R261,"RA","0000","RB","0010","RC","0100","RD","0110","RE","1000","RF","1010","RG","1100","RH","1110")))</f>
        <v/>
      </c>
      <c r="X261" t="str">
        <f t="shared" si="45"/>
        <v/>
      </c>
      <c r="Y261" t="str">
        <f t="shared" si="46"/>
        <v>0000</v>
      </c>
    </row>
  </sheetData>
  <autoFilter ref="O5:Y261" xr:uid="{5AF735C8-96EA-E246-B601-85C2C9B7551C}"/>
  <mergeCells count="2">
    <mergeCell ref="N1:S1"/>
    <mergeCell ref="N2:S2"/>
  </mergeCells>
  <conditionalFormatting sqref="S6:S261">
    <cfRule type="containsText" dxfId="3" priority="1" operator="containsText" text=";">
      <formula>NOT(ISERROR(SEARCH(";",S6)))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5BCA-D431-9B42-B528-E3F230886006}">
  <sheetPr codeName="Sheet12"/>
  <dimension ref="A1:Y261"/>
  <sheetViews>
    <sheetView zoomScale="110" workbookViewId="0">
      <selection activeCell="N3" sqref="N3"/>
    </sheetView>
  </sheetViews>
  <sheetFormatPr baseColWidth="10" defaultRowHeight="15" x14ac:dyDescent="0.2"/>
  <cols>
    <col min="1" max="1" width="4.5" bestFit="1" customWidth="1"/>
    <col min="2" max="2" width="10.6640625" customWidth="1"/>
    <col min="3" max="3" width="2.33203125" hidden="1" customWidth="1"/>
    <col min="4" max="4" width="28.1640625" hidden="1" customWidth="1"/>
    <col min="5" max="12" width="2.83203125" hidden="1" customWidth="1"/>
    <col min="13" max="13" width="2.83203125" customWidth="1"/>
    <col min="14" max="14" width="17.33203125" customWidth="1"/>
    <col min="16" max="16" width="32.83203125" bestFit="1" customWidth="1"/>
    <col min="17" max="17" width="7.33203125" customWidth="1"/>
    <col min="18" max="18" width="8.5" customWidth="1"/>
    <col min="19" max="19" width="54.6640625" style="3" customWidth="1"/>
    <col min="20" max="20" width="7.6640625" bestFit="1" customWidth="1"/>
    <col min="22" max="23" width="5.1640625" bestFit="1" customWidth="1"/>
    <col min="24" max="24" width="17.33203125" bestFit="1" customWidth="1"/>
    <col min="25" max="25" width="14.33203125" customWidth="1"/>
  </cols>
  <sheetData>
    <row r="1" spans="1:25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320</v>
      </c>
      <c r="O1" s="6"/>
      <c r="P1" s="6"/>
      <c r="Q1" s="6"/>
      <c r="R1" s="6"/>
      <c r="S1" s="6"/>
    </row>
    <row r="2" spans="1:25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321</v>
      </c>
      <c r="O2" s="6"/>
      <c r="P2" s="6"/>
      <c r="Q2" s="6"/>
      <c r="R2" s="6"/>
      <c r="S2" s="6"/>
    </row>
    <row r="4" spans="1:25" x14ac:dyDescent="0.2">
      <c r="O4" s="1" t="s">
        <v>6</v>
      </c>
      <c r="T4" s="1" t="s">
        <v>5</v>
      </c>
      <c r="X4" s="1" t="s">
        <v>4</v>
      </c>
      <c r="Y4" s="1" t="s">
        <v>102</v>
      </c>
    </row>
    <row r="5" spans="1:25" x14ac:dyDescent="0.2">
      <c r="A5" s="5" t="s">
        <v>28</v>
      </c>
      <c r="B5" s="2" t="s">
        <v>29</v>
      </c>
      <c r="C5" s="2"/>
      <c r="D5" s="2" t="s">
        <v>103</v>
      </c>
      <c r="E5" s="2" t="s">
        <v>7</v>
      </c>
      <c r="F5" s="2" t="s">
        <v>7</v>
      </c>
      <c r="G5" s="2" t="s">
        <v>7</v>
      </c>
      <c r="H5" s="2"/>
      <c r="I5" s="2"/>
      <c r="J5" s="2"/>
      <c r="K5" s="2"/>
      <c r="L5" s="2"/>
      <c r="M5" s="2"/>
      <c r="N5" s="2" t="s">
        <v>103</v>
      </c>
      <c r="O5" s="2" t="s">
        <v>0</v>
      </c>
      <c r="P5" s="2" t="s">
        <v>3</v>
      </c>
      <c r="Q5" s="2" t="s">
        <v>2</v>
      </c>
      <c r="R5" s="2" t="s">
        <v>1</v>
      </c>
      <c r="S5" s="4" t="s">
        <v>171</v>
      </c>
      <c r="T5" s="2" t="s">
        <v>0</v>
      </c>
      <c r="U5" s="2" t="s">
        <v>3</v>
      </c>
      <c r="V5" s="2" t="s">
        <v>2</v>
      </c>
      <c r="W5" s="2" t="s">
        <v>1</v>
      </c>
      <c r="X5" s="2"/>
      <c r="Y5" s="2"/>
    </row>
    <row r="6" spans="1:25" x14ac:dyDescent="0.2">
      <c r="A6">
        <v>0</v>
      </c>
      <c r="B6" t="s">
        <v>30</v>
      </c>
      <c r="D6" s="2" t="s">
        <v>110</v>
      </c>
      <c r="E6" s="2"/>
      <c r="F6" s="2"/>
      <c r="G6" s="2" t="s">
        <v>111</v>
      </c>
      <c r="H6" s="2"/>
      <c r="I6" s="2"/>
      <c r="J6" s="2"/>
      <c r="K6" s="2"/>
      <c r="L6" s="2"/>
      <c r="M6" s="2"/>
      <c r="N6" t="str">
        <f t="shared" ref="N6:N69" si="0">IF(C6="",IF(D6="","",D6),C6)</f>
        <v xml:space="preserve">### </v>
      </c>
      <c r="O6" t="str">
        <f t="shared" ref="O6:O69" si="1">IF(N6="","",LEFT(N6,FIND(" ",N6)-1))</f>
        <v>###</v>
      </c>
      <c r="P6" t="str">
        <f t="shared" ref="P6:P69" si="2">TRIM(MID(SUBSTITUTE($N6," ",REPT(" ",999)),2*999-998,999))</f>
        <v/>
      </c>
      <c r="Q6" t="str">
        <f t="shared" ref="Q6:Q69" si="3">IF(IFERROR(FIND($O6,"CJMP,SET,MOV,SLT,SRT,INC"),0)&gt;0,"",TRIM(MID(SUBSTITUTE($N6," ",REPT(" ",999)),3*999-998,999)))</f>
        <v/>
      </c>
      <c r="R6" t="str">
        <f t="shared" ref="R6:R69" si="4">IF(IFERROR(FIND($O6,"CJMP,SET,MOV,SLT,SRT,INC"),0)&gt;0,TRIM(MID(SUBSTITUTE($N6," ",REPT(" ",999)),3*999-998,999)),TRIM(MID(SUBSTITUTE($N6," ",REPT(" ",999)),4*999-998,999)))</f>
        <v/>
      </c>
      <c r="S6" s="3" t="str">
        <f t="shared" ref="S6:S69" si="5">IF(TRIM(E6)=";",_xlfn.CONCAT("    ",F6),IF(TRIM(F6)=";",_xlfn.CONCAT("     ",G6),IF(TRIM(G6)=";",_xlfn.CONCAT("     ",M6),_xlfn.CONCAT(E6,F6,G6,M6))))</f>
        <v>; MAIN LOOP: ADD 2 OPERANDS FROM USER KEYBOARD INPUT</v>
      </c>
      <c r="T6" t="str" cm="1">
        <f t="array" ref="T6">_xlfn.SWITCH(O6,"COM","0000","SUB","0001","ADD","0010","DEC","0011","INC","0100","NOT","0101","AND","0110","ORR","0111","SLT","1000","SRT","1001","MOV","1010","SET","1011","SBT","1100","SGT","1101","JMP","1011","AJMP","1110","CMOV","1110","CJMP","1111","")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" t="str" cm="1">
        <f t="array" ref="U6">IF(OR(O6="CJMP",O6="JMP",O6="SET"),IF(LEFT(P6,1)=":",DEC2BIN(_xlfn.XLOOKUP(P6,$B$6:$B$303,$A$6:$A$303),8),DEC2BIN(P6,8)),IF(O6="SET",DEC2BIN(P6,8),_xlfn.SWITCH(P6,"RA","0000","RB","0010","RC","0100","RD","0110","RE","1000","RF","1010","RG","1100","RH","1110","")))</f>
        <v/>
      </c>
      <c r="V6" t="str" cm="1">
        <f t="array" ref="V6">IF(O6="","",IF(OR(O6="SET",O6="CJMP",O6="JMP"),"",IF(Q6="","0000",_xlfn.SWITCH(Q6,"RA","0000","RB","0010","RC","0100","RD","0110","RE","1000","RF","1010","RG","1100","RH","1110",""))))</f>
        <v>0000</v>
      </c>
      <c r="W6" t="str" cm="1">
        <f t="array" ref="W6">IF(OR(O6="JMP",O6="AJMP"),"1110",IF(R6="","",_xlfn.SWITCH(R6,"RA","0000","RB","0010","RC","0100","RD","0110","RE","1000","RF","1010","RG","1100","RH","1110")))</f>
        <v/>
      </c>
      <c r="X6" t="str">
        <f>_xlfn.CONCAT(T6,U6,V6,W6)</f>
        <v>0000</v>
      </c>
      <c r="Y6" t="str">
        <f>_xlfn.CONCAT(BIN2HEX(LEFT(X6,8),2),BIN2HEX(RIGHT(X6,8),2))</f>
        <v>0000</v>
      </c>
    </row>
    <row r="7" spans="1:25" x14ac:dyDescent="0.2">
      <c r="A7">
        <f t="shared" ref="A7:A38" si="6">A6+1</f>
        <v>1</v>
      </c>
      <c r="D7" t="s">
        <v>107</v>
      </c>
      <c r="F7" t="s">
        <v>108</v>
      </c>
      <c r="G7" t="s">
        <v>62</v>
      </c>
      <c r="N7" t="str">
        <f t="shared" si="0"/>
        <v>SET 0 RC</v>
      </c>
      <c r="O7" t="str">
        <f t="shared" si="1"/>
        <v>SET</v>
      </c>
      <c r="P7" t="str">
        <f t="shared" si="2"/>
        <v>0</v>
      </c>
      <c r="Q7" t="str">
        <f t="shared" si="3"/>
        <v/>
      </c>
      <c r="R7" t="str">
        <f t="shared" si="4"/>
        <v>RC</v>
      </c>
      <c r="S7" s="3" t="str">
        <f t="shared" si="5"/>
        <v xml:space="preserve">     clear input value</v>
      </c>
      <c r="T7" t="str" cm="1">
        <f t="array" ref="T7">_xlfn.SWITCH(O7,"COM","0000","SUB","0001","ADD","0010","DEC","0011","INC","0100","NOT","0101","AND","0110","ORR","0111","SLT","1000","SRT","1001","MOV","1010","SET","1011","SBT","1100","SGT","1101","JMP","1011","AJMP","1110","CMOV","1110","CJMP","1111","")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" t="str" cm="1">
        <f t="array" ref="U7">IF(OR(O7="CJMP",O7="JMP",O7="SET"),IF(LEFT(P7,1)=":",DEC2BIN(_xlfn.XLOOKUP(P7,$B$6:$B$303,$A$6:$A$303),8),DEC2BIN(P7,8)),IF(O7="SET",DEC2BIN(P7,8),_xlfn.SWITCH(P7,"RA","0000","RB","0010","RC","0100","RD","0110","RE","1000","RF","1010","RG","1100","RH","1110","")))</f>
        <v>00000000</v>
      </c>
      <c r="V7" t="str" cm="1">
        <f t="array" ref="V7">IF(O7="","",IF(OR(O7="SET",O7="CJMP",O7="JMP"),"",IF(Q7="","0000",_xlfn.SWITCH(Q7,"RA","0000","RB","0010","RC","0100","RD","0110","RE","1000","RF","1010","RG","1100","RH","1110",""))))</f>
        <v/>
      </c>
      <c r="W7" t="str" cm="1">
        <f t="array" ref="W7">IF(OR(O7="JMP",O7="AJMP"),"1110",IF(R7="","",_xlfn.SWITCH(R7,"RA","0000","RB","0010","RC","0100","RD","0110","RE","1000","RF","1010","RG","1100","RH","1110")))</f>
        <v>0100</v>
      </c>
      <c r="X7" t="str">
        <f t="shared" ref="X7:X70" si="7">_xlfn.CONCAT(T7,U7,V7,W7)</f>
        <v>1011000000000100</v>
      </c>
      <c r="Y7" t="str">
        <f t="shared" ref="Y7:Y22" si="8">_xlfn.CONCAT(BIN2HEX(LEFT(X7,8),2),BIN2HEX(RIGHT(X7,8),2))</f>
        <v>B004</v>
      </c>
    </row>
    <row r="8" spans="1:25" x14ac:dyDescent="0.2">
      <c r="A8">
        <f t="shared" si="6"/>
        <v>2</v>
      </c>
      <c r="D8" t="s">
        <v>109</v>
      </c>
      <c r="F8" t="s">
        <v>108</v>
      </c>
      <c r="G8" t="s">
        <v>60</v>
      </c>
      <c r="N8" t="str">
        <f t="shared" si="0"/>
        <v>SET :getop1 RE</v>
      </c>
      <c r="O8" t="str">
        <f t="shared" si="1"/>
        <v>SET</v>
      </c>
      <c r="P8" t="str">
        <f t="shared" si="2"/>
        <v>:getop1</v>
      </c>
      <c r="Q8" t="str">
        <f t="shared" si="3"/>
        <v/>
      </c>
      <c r="R8" t="str">
        <f t="shared" si="4"/>
        <v>RE</v>
      </c>
      <c r="S8" s="3" t="str">
        <f t="shared" si="5"/>
        <v xml:space="preserve">     set jump location to return after op 1 input</v>
      </c>
      <c r="T8" t="str" cm="1">
        <f t="array" ref="T8">_xlfn.SWITCH(O8,"COM","0000","SUB","0001","ADD","0010","DEC","0011","INC","0100","NOT","0101","AND","0110","ORR","0111","SLT","1000","SRT","1001","MOV","1010","SET","1011","SBT","1100","SGT","1101","JMP","1011","AJMP","1110","CMOV","1110","CJMP","1111","")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" t="str" cm="1">
        <f t="array" ref="U8">IF(OR(O8="CJMP",O8="JMP",O8="SET"),IF(LEFT(P8,1)=":",DEC2BIN(_xlfn.XLOOKUP(P8,$B$6:$B$303,$A$6:$A$303),8),DEC2BIN(P8,8)),IF(O8="SET",DEC2BIN(P8,8),_xlfn.SWITCH(P8,"RA","0000","RB","0010","RC","0100","RD","0110","RE","1000","RF","1010","RG","1100","RH","1110","")))</f>
        <v>00000100</v>
      </c>
      <c r="V8" t="str" cm="1">
        <f t="array" ref="V8">IF(O8="","",IF(OR(O8="SET",O8="CJMP",O8="JMP"),"",IF(Q8="","0000",_xlfn.SWITCH(Q8,"RA","0000","RB","0010","RC","0100","RD","0110","RE","1000","RF","1010","RG","1100","RH","1110",""))))</f>
        <v/>
      </c>
      <c r="W8" t="str" cm="1">
        <f t="array" ref="W8">IF(OR(O8="JMP",O8="AJMP"),"1110",IF(R8="","",_xlfn.SWITCH(R8,"RA","0000","RB","0010","RC","0100","RD","0110","RE","1000","RF","1010","RG","1100","RH","1110")))</f>
        <v>1000</v>
      </c>
      <c r="X8" t="str">
        <f t="shared" si="7"/>
        <v>1011000001001000</v>
      </c>
      <c r="Y8" t="str">
        <f t="shared" si="8"/>
        <v>B048</v>
      </c>
    </row>
    <row r="9" spans="1:25" x14ac:dyDescent="0.2">
      <c r="A9">
        <f t="shared" si="6"/>
        <v>3</v>
      </c>
      <c r="D9" t="s">
        <v>112</v>
      </c>
      <c r="F9" t="s">
        <v>108</v>
      </c>
      <c r="G9" t="s">
        <v>61</v>
      </c>
      <c r="N9" t="str">
        <f t="shared" si="0"/>
        <v xml:space="preserve">JMP :getinp </v>
      </c>
      <c r="O9" t="str">
        <f t="shared" si="1"/>
        <v>JMP</v>
      </c>
      <c r="P9" t="str">
        <f t="shared" si="2"/>
        <v>:getinp</v>
      </c>
      <c r="Q9" t="str">
        <f t="shared" si="3"/>
        <v/>
      </c>
      <c r="R9" t="str">
        <f t="shared" si="4"/>
        <v/>
      </c>
      <c r="S9" s="3" t="str">
        <f t="shared" si="5"/>
        <v xml:space="preserve">     jump to getting op 1 into RC</v>
      </c>
      <c r="T9" t="str" cm="1">
        <f t="array" ref="T9">_xlfn.SWITCH(O9,"COM","0000","SUB","0001","ADD","0010","DEC","0011","INC","0100","NOT","0101","AND","0110","ORR","0111","SLT","1000","SRT","1001","MOV","1010","SET","1011","SBT","1100","SGT","1101","JMP","1011","AJMP","1110","CMOV","1110","CJMP","1111","")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" t="str" cm="1">
        <f t="array" ref="U9">IF(OR(O9="CJMP",O9="JMP",O9="SET"),IF(LEFT(P9,1)=":",DEC2BIN(_xlfn.XLOOKUP(P9,$B$6:$B$303,$A$6:$A$303),8),DEC2BIN(P9,8)),IF(O9="SET",DEC2BIN(P9,8),_xlfn.SWITCH(P9,"RA","0000","RB","0010","RC","0100","RD","0110","RE","1000","RF","1010","RG","1100","RH","1110","")))</f>
        <v>00011000</v>
      </c>
      <c r="V9" t="str" cm="1">
        <f t="array" ref="V9">IF(O9="","",IF(OR(O9="SET",O9="CJMP",O9="JMP"),"",IF(Q9="","0000",_xlfn.SWITCH(Q9,"RA","0000","RB","0010","RC","0100","RD","0110","RE","1000","RF","1010","RG","1100","RH","1110",""))))</f>
        <v/>
      </c>
      <c r="W9" t="str" cm="1">
        <f t="array" ref="W9">IF(OR(O9="JMP",O9="AJMP"),"1110",IF(R9="","",_xlfn.SWITCH(R9,"RA","0000","RB","0010","RC","0100","RD","0110","RE","1000","RF","1010","RG","1100","RH","1110")))</f>
        <v>1110</v>
      </c>
      <c r="X9" t="str">
        <f t="shared" si="7"/>
        <v>1011000110001110</v>
      </c>
      <c r="Y9" t="str">
        <f t="shared" si="8"/>
        <v>B18E</v>
      </c>
    </row>
    <row r="10" spans="1:25" x14ac:dyDescent="0.2">
      <c r="A10">
        <f t="shared" si="6"/>
        <v>4</v>
      </c>
      <c r="B10" t="s">
        <v>64</v>
      </c>
      <c r="D10" t="s">
        <v>113</v>
      </c>
      <c r="F10" t="s">
        <v>108</v>
      </c>
      <c r="G10" t="s">
        <v>63</v>
      </c>
      <c r="N10" t="str">
        <f t="shared" si="0"/>
        <v>MOV RC RD</v>
      </c>
      <c r="O10" t="str">
        <f t="shared" si="1"/>
        <v>MOV</v>
      </c>
      <c r="P10" t="str">
        <f t="shared" si="2"/>
        <v>RC</v>
      </c>
      <c r="Q10" t="str">
        <f t="shared" si="3"/>
        <v/>
      </c>
      <c r="R10" t="str">
        <f t="shared" si="4"/>
        <v>RD</v>
      </c>
      <c r="S10" s="3" t="str">
        <f t="shared" si="5"/>
        <v xml:space="preserve">     save off first operand to RD</v>
      </c>
      <c r="T10" t="str" cm="1">
        <f t="array" ref="T10">_xlfn.SWITCH(O10,"COM","0000","SUB","0001","ADD","0010","DEC","0011","INC","0100","NOT","0101","AND","0110","ORR","0111","SLT","1000","SRT","1001","MOV","1010","SET","1011","SBT","1100","SGT","1101","JMP","1011","AJMP","1110","CMOV","1110","CJMP","1111","")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0" t="str" cm="1">
        <f t="array" ref="U10">IF(OR(O10="CJMP",O10="JMP",O10="SET"),IF(LEFT(P10,1)=":",DEC2BIN(_xlfn.XLOOKUP(P10,$B$6:$B$303,$A$6:$A$303),8),DEC2BIN(P10,8)),IF(O10="SET",DEC2BIN(P10,8),_xlfn.SWITCH(P10,"RA","0000","RB","0010","RC","0100","RD","0110","RE","1000","RF","1010","RG","1100","RH","1110","")))</f>
        <v>0100</v>
      </c>
      <c r="V10" t="str" cm="1">
        <f t="array" ref="V10">IF(O10="","",IF(OR(O10="SET",O10="CJMP",O10="JMP"),"",IF(Q10="","0000",_xlfn.SWITCH(Q10,"RA","0000","RB","0010","RC","0100","RD","0110","RE","1000","RF","1010","RG","1100","RH","1110",""))))</f>
        <v>0000</v>
      </c>
      <c r="W10" t="str" cm="1">
        <f t="array" ref="W10">IF(OR(O10="JMP",O10="AJMP"),"1110",IF(R10="","",_xlfn.SWITCH(R10,"RA","0000","RB","0010","RC","0100","RD","0110","RE","1000","RF","1010","RG","1100","RH","1110")))</f>
        <v>0110</v>
      </c>
      <c r="X10" t="str">
        <f t="shared" si="7"/>
        <v>1010010000000110</v>
      </c>
      <c r="Y10" t="str">
        <f t="shared" si="8"/>
        <v>A406</v>
      </c>
    </row>
    <row r="11" spans="1:25" x14ac:dyDescent="0.2">
      <c r="A11">
        <f t="shared" si="6"/>
        <v>5</v>
      </c>
      <c r="D11" t="s">
        <v>107</v>
      </c>
      <c r="F11" t="s">
        <v>108</v>
      </c>
      <c r="G11" t="s">
        <v>62</v>
      </c>
      <c r="N11" t="str">
        <f t="shared" si="0"/>
        <v>SET 0 RC</v>
      </c>
      <c r="O11" t="str">
        <f t="shared" si="1"/>
        <v>SET</v>
      </c>
      <c r="P11" t="str">
        <f t="shared" si="2"/>
        <v>0</v>
      </c>
      <c r="Q11" t="str">
        <f t="shared" si="3"/>
        <v/>
      </c>
      <c r="R11" t="str">
        <f t="shared" si="4"/>
        <v>RC</v>
      </c>
      <c r="S11" s="3" t="str">
        <f t="shared" si="5"/>
        <v xml:space="preserve">     clear input value</v>
      </c>
      <c r="T11" t="str" cm="1">
        <f t="array" ref="T11">_xlfn.SWITCH(O11,"COM","0000","SUB","0001","ADD","0010","DEC","0011","INC","0100","NOT","0101","AND","0110","ORR","0111","SLT","1000","SRT","1001","MOV","1010","SET","1011","SBT","1100","SGT","1101","JMP","1011","AJMP","1110","CMOV","1110","CJMP","1111","")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" t="str" cm="1">
        <f t="array" ref="U11">IF(OR(O11="CJMP",O11="JMP",O11="SET"),IF(LEFT(P11,1)=":",DEC2BIN(_xlfn.XLOOKUP(P11,$B$6:$B$303,$A$6:$A$303),8),DEC2BIN(P11,8)),IF(O11="SET",DEC2BIN(P11,8),_xlfn.SWITCH(P11,"RA","0000","RB","0010","RC","0100","RD","0110","RE","1000","RF","1010","RG","1100","RH","1110","")))</f>
        <v>00000000</v>
      </c>
      <c r="V11" t="str" cm="1">
        <f t="array" ref="V11">IF(O11="","",IF(OR(O11="SET",O11="CJMP",O11="JMP"),"",IF(Q11="","0000",_xlfn.SWITCH(Q11,"RA","0000","RB","0010","RC","0100","RD","0110","RE","1000","RF","1010","RG","1100","RH","1110",""))))</f>
        <v/>
      </c>
      <c r="W11" t="str" cm="1">
        <f t="array" ref="W11">IF(OR(O11="JMP",O11="AJMP"),"1110",IF(R11="","",_xlfn.SWITCH(R11,"RA","0000","RB","0010","RC","0100","RD","0110","RE","1000","RF","1010","RG","1100","RH","1110")))</f>
        <v>0100</v>
      </c>
      <c r="X11" t="str">
        <f t="shared" si="7"/>
        <v>1011000000000100</v>
      </c>
      <c r="Y11" t="str">
        <f t="shared" si="8"/>
        <v>B004</v>
      </c>
    </row>
    <row r="12" spans="1:25" x14ac:dyDescent="0.2">
      <c r="A12">
        <f t="shared" si="6"/>
        <v>6</v>
      </c>
      <c r="D12" t="s">
        <v>114</v>
      </c>
      <c r="F12" t="s">
        <v>108</v>
      </c>
      <c r="G12" t="s">
        <v>65</v>
      </c>
      <c r="N12" t="str">
        <f t="shared" si="0"/>
        <v>SET :getop2 RE</v>
      </c>
      <c r="O12" t="str">
        <f t="shared" si="1"/>
        <v>SET</v>
      </c>
      <c r="P12" t="str">
        <f t="shared" si="2"/>
        <v>:getop2</v>
      </c>
      <c r="Q12" t="str">
        <f t="shared" si="3"/>
        <v/>
      </c>
      <c r="R12" t="str">
        <f t="shared" si="4"/>
        <v>RE</v>
      </c>
      <c r="S12" s="3" t="str">
        <f t="shared" si="5"/>
        <v xml:space="preserve">     set jump location to return after op 2 input</v>
      </c>
      <c r="T12" t="str" cm="1">
        <f t="array" ref="T12">_xlfn.SWITCH(O12,"COM","0000","SUB","0001","ADD","0010","DEC","0011","INC","0100","NOT","0101","AND","0110","ORR","0111","SLT","1000","SRT","1001","MOV","1010","SET","1011","SBT","1100","SGT","1101","JMP","1011","AJMP","1110","CMOV","1110","CJMP","1111","")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" t="str" cm="1">
        <f t="array" ref="U12">IF(OR(O12="CJMP",O12="JMP",O12="SET"),IF(LEFT(P12,1)=":",DEC2BIN(_xlfn.XLOOKUP(P12,$B$6:$B$303,$A$6:$A$303),8),DEC2BIN(P12,8)),IF(O12="SET",DEC2BIN(P12,8),_xlfn.SWITCH(P12,"RA","0000","RB","0010","RC","0100","RD","0110","RE","1000","RF","1010","RG","1100","RH","1110","")))</f>
        <v>00001000</v>
      </c>
      <c r="V12" t="str" cm="1">
        <f t="array" ref="V12">IF(O12="","",IF(OR(O12="SET",O12="CJMP",O12="JMP"),"",IF(Q12="","0000",_xlfn.SWITCH(Q12,"RA","0000","RB","0010","RC","0100","RD","0110","RE","1000","RF","1010","RG","1100","RH","1110",""))))</f>
        <v/>
      </c>
      <c r="W12" t="str" cm="1">
        <f t="array" ref="W12">IF(OR(O12="JMP",O12="AJMP"),"1110",IF(R12="","",_xlfn.SWITCH(R12,"RA","0000","RB","0010","RC","0100","RD","0110","RE","1000","RF","1010","RG","1100","RH","1110")))</f>
        <v>1000</v>
      </c>
      <c r="X12" t="str">
        <f t="shared" si="7"/>
        <v>1011000010001000</v>
      </c>
      <c r="Y12" t="str">
        <f t="shared" si="8"/>
        <v>B088</v>
      </c>
    </row>
    <row r="13" spans="1:25" x14ac:dyDescent="0.2">
      <c r="A13">
        <f t="shared" si="6"/>
        <v>7</v>
      </c>
      <c r="D13" t="s">
        <v>112</v>
      </c>
      <c r="F13" t="s">
        <v>108</v>
      </c>
      <c r="G13" t="s">
        <v>66</v>
      </c>
      <c r="N13" t="str">
        <f t="shared" si="0"/>
        <v xml:space="preserve">JMP :getinp </v>
      </c>
      <c r="O13" t="str">
        <f t="shared" si="1"/>
        <v>JMP</v>
      </c>
      <c r="P13" t="str">
        <f t="shared" si="2"/>
        <v>:getinp</v>
      </c>
      <c r="Q13" t="str">
        <f t="shared" si="3"/>
        <v/>
      </c>
      <c r="R13" t="str">
        <f t="shared" si="4"/>
        <v/>
      </c>
      <c r="S13" s="3" t="str">
        <f t="shared" si="5"/>
        <v xml:space="preserve">     get the second operand into RC</v>
      </c>
      <c r="T13" t="str" cm="1">
        <f t="array" ref="T13">_xlfn.SWITCH(O13,"COM","0000","SUB","0001","ADD","0010","DEC","0011","INC","0100","NOT","0101","AND","0110","ORR","0111","SLT","1000","SRT","1001","MOV","1010","SET","1011","SBT","1100","SGT","1101","JMP","1011","AJMP","1110","CMOV","1110","CJMP","1111","")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" t="str" cm="1">
        <f t="array" ref="U13">IF(OR(O13="CJMP",O13="JMP",O13="SET"),IF(LEFT(P13,1)=":",DEC2BIN(_xlfn.XLOOKUP(P13,$B$6:$B$303,$A$6:$A$303),8),DEC2BIN(P13,8)),IF(O13="SET",DEC2BIN(P13,8),_xlfn.SWITCH(P13,"RA","0000","RB","0010","RC","0100","RD","0110","RE","1000","RF","1010","RG","1100","RH","1110","")))</f>
        <v>00011000</v>
      </c>
      <c r="V13" t="str" cm="1">
        <f t="array" ref="V13">IF(O13="","",IF(OR(O13="SET",O13="CJMP",O13="JMP"),"",IF(Q13="","0000",_xlfn.SWITCH(Q13,"RA","0000","RB","0010","RC","0100","RD","0110","RE","1000","RF","1010","RG","1100","RH","1110",""))))</f>
        <v/>
      </c>
      <c r="W13" t="str" cm="1">
        <f t="array" ref="W13">IF(OR(O13="JMP",O13="AJMP"),"1110",IF(R13="","",_xlfn.SWITCH(R13,"RA","0000","RB","0010","RC","0100","RD","0110","RE","1000","RF","1010","RG","1100","RH","1110")))</f>
        <v>1110</v>
      </c>
      <c r="X13" t="str">
        <f t="shared" si="7"/>
        <v>1011000110001110</v>
      </c>
      <c r="Y13" t="str">
        <f t="shared" si="8"/>
        <v>B18E</v>
      </c>
    </row>
    <row r="14" spans="1:25" x14ac:dyDescent="0.2">
      <c r="A14">
        <f t="shared" si="6"/>
        <v>8</v>
      </c>
      <c r="B14" t="s">
        <v>59</v>
      </c>
      <c r="D14" t="s">
        <v>101</v>
      </c>
      <c r="F14" t="s">
        <v>108</v>
      </c>
      <c r="G14" t="s">
        <v>205</v>
      </c>
      <c r="N14" t="str">
        <f t="shared" si="0"/>
        <v>SET 0 RA</v>
      </c>
      <c r="O14" t="str">
        <f t="shared" si="1"/>
        <v>SET</v>
      </c>
      <c r="P14" t="str">
        <f t="shared" si="2"/>
        <v>0</v>
      </c>
      <c r="Q14" t="str">
        <f t="shared" si="3"/>
        <v/>
      </c>
      <c r="R14" t="str">
        <f t="shared" si="4"/>
        <v>RA</v>
      </c>
      <c r="S14" s="3" t="str">
        <f t="shared" si="5"/>
        <v xml:space="preserve">     we want to check RC against a value of ZERO</v>
      </c>
      <c r="T14" t="str" cm="1">
        <f t="array" ref="T14">_xlfn.SWITCH(O14,"COM","0000","SUB","0001","ADD","0010","DEC","0011","INC","0100","NOT","0101","AND","0110","ORR","0111","SLT","1000","SRT","1001","MOV","1010","SET","1011","SBT","1100","SGT","1101","JMP","1011","AJMP","1110","CMOV","1110","CJMP","1111","")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4" t="str" cm="1">
        <f t="array" ref="U14">IF(OR(O14="CJMP",O14="JMP",O14="SET"),IF(LEFT(P14,1)=":",DEC2BIN(_xlfn.XLOOKUP(P14,$B$6:$B$303,$A$6:$A$303),8),DEC2BIN(P14,8)),IF(O14="SET",DEC2BIN(P14,8),_xlfn.SWITCH(P14,"RA","0000","RB","0010","RC","0100","RD","0110","RE","1000","RF","1010","RG","1100","RH","1110","")))</f>
        <v>00000000</v>
      </c>
      <c r="V14" t="str" cm="1">
        <f t="array" ref="V14">IF(O14="","",IF(OR(O14="SET",O14="CJMP",O14="JMP"),"",IF(Q14="","0000",_xlfn.SWITCH(Q14,"RA","0000","RB","0010","RC","0100","RD","0110","RE","1000","RF","1010","RG","1100","RH","1110",""))))</f>
        <v/>
      </c>
      <c r="W14" t="str" cm="1">
        <f t="array" ref="W14">IF(OR(O14="JMP",O14="AJMP"),"1110",IF(R14="","",_xlfn.SWITCH(R14,"RA","0000","RB","0010","RC","0100","RD","0110","RE","1000","RF","1010","RG","1100","RH","1110")))</f>
        <v>0000</v>
      </c>
      <c r="X14" t="str">
        <f t="shared" si="7"/>
        <v>1011000000000000</v>
      </c>
      <c r="Y14" t="str">
        <f t="shared" si="8"/>
        <v>B000</v>
      </c>
    </row>
    <row r="15" spans="1:25" x14ac:dyDescent="0.2">
      <c r="A15">
        <f t="shared" si="6"/>
        <v>9</v>
      </c>
      <c r="D15" t="s">
        <v>176</v>
      </c>
      <c r="F15" t="s">
        <v>108</v>
      </c>
      <c r="G15" t="s">
        <v>206</v>
      </c>
      <c r="N15" t="str">
        <f t="shared" si="0"/>
        <v>COM RC RA RA</v>
      </c>
      <c r="O15" t="str">
        <f t="shared" si="1"/>
        <v>COM</v>
      </c>
      <c r="P15" t="str">
        <f t="shared" si="2"/>
        <v>RC</v>
      </c>
      <c r="Q15" t="str">
        <f t="shared" si="3"/>
        <v>RA</v>
      </c>
      <c r="R15" t="str">
        <f t="shared" si="4"/>
        <v>RA</v>
      </c>
      <c r="S15" s="3" t="str">
        <f t="shared" si="5"/>
        <v xml:space="preserve">     compare the value and write to RA</v>
      </c>
      <c r="T15" t="str" cm="1">
        <f t="array" ref="T15">_xlfn.SWITCH(O15,"COM","0000","SUB","0001","ADD","0010","DEC","0011","INC","0100","NOT","0101","AND","0110","ORR","0111","SLT","1000","SRT","1001","MOV","1010","SET","1011","SBT","1100","SGT","1101","JMP","1011","AJMP","1110","CMOV","1110","CJMP","1111","")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5" t="str" cm="1">
        <f t="array" ref="U15">IF(OR(O15="CJMP",O15="JMP",O15="SET"),IF(LEFT(P15,1)=":",DEC2BIN(_xlfn.XLOOKUP(P15,$B$6:$B$303,$A$6:$A$303),8),DEC2BIN(P15,8)),IF(O15="SET",DEC2BIN(P15,8),_xlfn.SWITCH(P15,"RA","0000","RB","0010","RC","0100","RD","0110","RE","1000","RF","1010","RG","1100","RH","1110","")))</f>
        <v>0100</v>
      </c>
      <c r="V15" t="str" cm="1">
        <f t="array" ref="V15">IF(O15="","",IF(OR(O15="SET",O15="CJMP",O15="JMP"),"",IF(Q15="","0000",_xlfn.SWITCH(Q15,"RA","0000","RB","0010","RC","0100","RD","0110","RE","1000","RF","1010","RG","1100","RH","1110",""))))</f>
        <v>0000</v>
      </c>
      <c r="W15" t="str" cm="1">
        <f t="array" ref="W15">IF(OR(O15="JMP",O15="AJMP"),"1110",IF(R15="","",_xlfn.SWITCH(R15,"RA","0000","RB","0010","RC","0100","RD","0110","RE","1000","RF","1010","RG","1100","RH","1110")))</f>
        <v>0000</v>
      </c>
      <c r="X15" t="str">
        <f t="shared" si="7"/>
        <v>0000010000000000</v>
      </c>
      <c r="Y15" t="str">
        <f t="shared" si="8"/>
        <v>0400</v>
      </c>
    </row>
    <row r="16" spans="1:25" x14ac:dyDescent="0.2">
      <c r="A16">
        <f t="shared" si="6"/>
        <v>10</v>
      </c>
      <c r="D16" t="s">
        <v>207</v>
      </c>
      <c r="F16" t="s">
        <v>108</v>
      </c>
      <c r="G16" t="s">
        <v>208</v>
      </c>
      <c r="N16" t="str">
        <f t="shared" si="0"/>
        <v>CJMP :done RA</v>
      </c>
      <c r="O16" t="str">
        <f t="shared" si="1"/>
        <v>CJMP</v>
      </c>
      <c r="P16" t="str">
        <f t="shared" si="2"/>
        <v>:done</v>
      </c>
      <c r="Q16" t="str">
        <f t="shared" si="3"/>
        <v/>
      </c>
      <c r="R16" t="str">
        <f t="shared" si="4"/>
        <v>RA</v>
      </c>
      <c r="S16" s="3" t="str">
        <f t="shared" si="5"/>
        <v xml:space="preserve">     when that value was ZERO we are done</v>
      </c>
      <c r="T16" t="str" cm="1">
        <f t="array" ref="T16">_xlfn.SWITCH(O16,"COM","0000","SUB","0001","ADD","0010","DEC","0011","INC","0100","NOT","0101","AND","0110","ORR","0111","SLT","1000","SRT","1001","MOV","1010","SET","1011","SBT","1100","SGT","1101","JMP","1011","AJMP","1110","CMOV","1110","CJMP","1111","")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6" t="str" cm="1">
        <f t="array" ref="U16">IF(OR(O16="CJMP",O16="JMP",O16="SET"),IF(LEFT(P16,1)=":",DEC2BIN(_xlfn.XLOOKUP(P16,$B$6:$B$303,$A$6:$A$303),8),DEC2BIN(P16,8)),IF(O16="SET",DEC2BIN(P16,8),_xlfn.SWITCH(P16,"RA","0000","RB","0010","RC","0100","RD","0110","RE","1000","RF","1010","RG","1100","RH","1110","")))</f>
        <v>00010001</v>
      </c>
      <c r="V16" t="str" cm="1">
        <f t="array" ref="V16">IF(O16="","",IF(OR(O16="SET",O16="CJMP",O16="JMP"),"",IF(Q16="","0000",_xlfn.SWITCH(Q16,"RA","0000","RB","0010","RC","0100","RD","0110","RE","1000","RF","1010","RG","1100","RH","1110",""))))</f>
        <v/>
      </c>
      <c r="W16" t="str" cm="1">
        <f t="array" ref="W16">IF(OR(O16="JMP",O16="AJMP"),"1110",IF(R16="","",_xlfn.SWITCH(R16,"RA","0000","RB","0010","RC","0100","RD","0110","RE","1000","RF","1010","RG","1100","RH","1110")))</f>
        <v>0000</v>
      </c>
      <c r="X16" t="str">
        <f t="shared" si="7"/>
        <v>1111000100010000</v>
      </c>
      <c r="Y16" t="str">
        <f t="shared" si="8"/>
        <v>F110</v>
      </c>
    </row>
    <row r="17" spans="1:25" x14ac:dyDescent="0.2">
      <c r="A17">
        <f t="shared" si="6"/>
        <v>11</v>
      </c>
      <c r="D17" t="s">
        <v>115</v>
      </c>
      <c r="F17" t="s">
        <v>108</v>
      </c>
      <c r="G17" t="s">
        <v>67</v>
      </c>
      <c r="N17" t="str">
        <f t="shared" si="0"/>
        <v>ADD RC RD RC</v>
      </c>
      <c r="O17" t="str">
        <f t="shared" si="1"/>
        <v>ADD</v>
      </c>
      <c r="P17" t="str">
        <f t="shared" si="2"/>
        <v>RC</v>
      </c>
      <c r="Q17" t="str">
        <f t="shared" si="3"/>
        <v>RD</v>
      </c>
      <c r="R17" t="str">
        <f t="shared" si="4"/>
        <v>RC</v>
      </c>
      <c r="S17" s="3" t="str">
        <f t="shared" si="5"/>
        <v xml:space="preserve">     add the two operands back into RC</v>
      </c>
      <c r="T17" t="str" cm="1">
        <f t="array" ref="T17">_xlfn.SWITCH(O17,"COM","0000","SUB","0001","ADD","0010","DEC","0011","INC","0100","NOT","0101","AND","0110","ORR","0111","SLT","1000","SRT","1001","MOV","1010","SET","1011","SBT","1100","SGT","1101","JMP","1011","AJMP","1110","CMOV","1110","CJMP","1111","")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7" t="str" cm="1">
        <f t="array" ref="U17">IF(OR(O17="CJMP",O17="JMP",O17="SET"),IF(LEFT(P17,1)=":",DEC2BIN(_xlfn.XLOOKUP(P17,$B$6:$B$303,$A$6:$A$303),8),DEC2BIN(P17,8)),IF(O17="SET",DEC2BIN(P17,8),_xlfn.SWITCH(P17,"RA","0000","RB","0010","RC","0100","RD","0110","RE","1000","RF","1010","RG","1100","RH","1110","")))</f>
        <v>0100</v>
      </c>
      <c r="V17" t="str" cm="1">
        <f t="array" ref="V17">IF(O17="","",IF(OR(O17="SET",O17="CJMP",O17="JMP"),"",IF(Q17="","0000",_xlfn.SWITCH(Q17,"RA","0000","RB","0010","RC","0100","RD","0110","RE","1000","RF","1010","RG","1100","RH","1110",""))))</f>
        <v>0110</v>
      </c>
      <c r="W17" t="str" cm="1">
        <f t="array" ref="W17">IF(OR(O17="JMP",O17="AJMP"),"1110",IF(R17="","",_xlfn.SWITCH(R17,"RA","0000","RB","0010","RC","0100","RD","0110","RE","1000","RF","1010","RG","1100","RH","1110")))</f>
        <v>0100</v>
      </c>
      <c r="X17" t="str">
        <f t="shared" si="7"/>
        <v>0010010001100100</v>
      </c>
      <c r="Y17" t="str">
        <f t="shared" si="8"/>
        <v>2464</v>
      </c>
    </row>
    <row r="18" spans="1:25" x14ac:dyDescent="0.2">
      <c r="A18">
        <f t="shared" si="6"/>
        <v>12</v>
      </c>
      <c r="D18" t="s">
        <v>113</v>
      </c>
      <c r="F18" t="s">
        <v>108</v>
      </c>
      <c r="G18" t="s">
        <v>175</v>
      </c>
      <c r="N18" t="str">
        <f t="shared" si="0"/>
        <v>MOV RC RD</v>
      </c>
      <c r="O18" t="str">
        <f t="shared" si="1"/>
        <v>MOV</v>
      </c>
      <c r="P18" t="str">
        <f t="shared" si="2"/>
        <v>RC</v>
      </c>
      <c r="Q18" t="str">
        <f t="shared" si="3"/>
        <v/>
      </c>
      <c r="R18" t="str">
        <f t="shared" si="4"/>
        <v>RD</v>
      </c>
      <c r="S18" s="3" t="str">
        <f t="shared" si="5"/>
        <v xml:space="preserve">     save a copy of RC into RD because print will clear RC</v>
      </c>
      <c r="T18" t="str" cm="1">
        <f t="array" ref="T18">_xlfn.SWITCH(O18,"COM","0000","SUB","0001","ADD","0010","DEC","0011","INC","0100","NOT","0101","AND","0110","ORR","0111","SLT","1000","SRT","1001","MOV","1010","SET","1011","SBT","1100","SGT","1101","JMP","1011","AJMP","1110","CMOV","1110","CJMP","1111","")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8" t="str" cm="1">
        <f t="array" ref="U18">IF(OR(O18="CJMP",O18="JMP",O18="SET"),IF(LEFT(P18,1)=":",DEC2BIN(_xlfn.XLOOKUP(P18,$B$6:$B$303,$A$6:$A$303),8),DEC2BIN(P18,8)),IF(O18="SET",DEC2BIN(P18,8),_xlfn.SWITCH(P18,"RA","0000","RB","0010","RC","0100","RD","0110","RE","1000","RF","1010","RG","1100","RH","1110","")))</f>
        <v>0100</v>
      </c>
      <c r="V18" t="str" cm="1">
        <f t="array" ref="V18">IF(O18="","",IF(OR(O18="SET",O18="CJMP",O18="JMP"),"",IF(Q18="","0000",_xlfn.SWITCH(Q18,"RA","0000","RB","0010","RC","0100","RD","0110","RE","1000","RF","1010","RG","1100","RH","1110",""))))</f>
        <v>0000</v>
      </c>
      <c r="W18" t="str" cm="1">
        <f t="array" ref="W18">IF(OR(O18="JMP",O18="AJMP"),"1110",IF(R18="","",_xlfn.SWITCH(R18,"RA","0000","RB","0010","RC","0100","RD","0110","RE","1000","RF","1010","RG","1100","RH","1110")))</f>
        <v>0110</v>
      </c>
      <c r="X18" t="str">
        <f t="shared" si="7"/>
        <v>1010010000000110</v>
      </c>
      <c r="Y18" t="str">
        <f t="shared" si="8"/>
        <v>A406</v>
      </c>
    </row>
    <row r="19" spans="1:25" x14ac:dyDescent="0.2">
      <c r="A19">
        <f t="shared" si="6"/>
        <v>13</v>
      </c>
      <c r="D19" t="s">
        <v>116</v>
      </c>
      <c r="E19" t="s">
        <v>108</v>
      </c>
      <c r="F19" t="s">
        <v>48</v>
      </c>
      <c r="N19" t="str">
        <f t="shared" si="0"/>
        <v>SET :doneprint RE</v>
      </c>
      <c r="O19" t="str">
        <f t="shared" si="1"/>
        <v>SET</v>
      </c>
      <c r="P19" t="str">
        <f t="shared" si="2"/>
        <v>:doneprint</v>
      </c>
      <c r="Q19" t="str">
        <f t="shared" si="3"/>
        <v/>
      </c>
      <c r="R19" t="str">
        <f t="shared" si="4"/>
        <v>RE</v>
      </c>
      <c r="S19" s="3" t="str">
        <f t="shared" si="5"/>
        <v xml:space="preserve">    set return location</v>
      </c>
      <c r="T19" t="str" cm="1">
        <f t="array" ref="T19">_xlfn.SWITCH(O19,"COM","0000","SUB","0001","ADD","0010","DEC","0011","INC","0100","NOT","0101","AND","0110","ORR","0111","SLT","1000","SRT","1001","MOV","1010","SET","1011","SBT","1100","SGT","1101","JMP","1011","AJMP","1110","CMOV","1110","CJMP","1111","")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9" t="str" cm="1">
        <f t="array" ref="U19">IF(OR(O19="CJMP",O19="JMP",O19="SET"),IF(LEFT(P19,1)=":",DEC2BIN(_xlfn.XLOOKUP(P19,$B$6:$B$303,$A$6:$A$303),8),DEC2BIN(P19,8)),IF(O19="SET",DEC2BIN(P19,8),_xlfn.SWITCH(P19,"RA","0000","RB","0010","RC","0100","RD","0110","RE","1000","RF","1010","RG","1100","RH","1110","")))</f>
        <v>00001111</v>
      </c>
      <c r="V19" t="str" cm="1">
        <f t="array" ref="V19">IF(O19="","",IF(OR(O19="SET",O19="CJMP",O19="JMP"),"",IF(Q19="","0000",_xlfn.SWITCH(Q19,"RA","0000","RB","0010","RC","0100","RD","0110","RE","1000","RF","1010","RG","1100","RH","1110",""))))</f>
        <v/>
      </c>
      <c r="W19" t="str" cm="1">
        <f t="array" ref="W19">IF(OR(O19="JMP",O19="AJMP"),"1110",IF(R19="","",_xlfn.SWITCH(R19,"RA","0000","RB","0010","RC","0100","RD","0110","RE","1000","RF","1010","RG","1100","RH","1110")))</f>
        <v>1000</v>
      </c>
      <c r="X19" t="str">
        <f t="shared" si="7"/>
        <v>1011000011111000</v>
      </c>
      <c r="Y19" t="str">
        <f t="shared" si="8"/>
        <v>B0F8</v>
      </c>
    </row>
    <row r="20" spans="1:25" x14ac:dyDescent="0.2">
      <c r="A20">
        <f t="shared" si="6"/>
        <v>14</v>
      </c>
      <c r="D20" t="s">
        <v>117</v>
      </c>
      <c r="F20" t="s">
        <v>118</v>
      </c>
      <c r="G20" t="s">
        <v>91</v>
      </c>
      <c r="N20" t="str">
        <f t="shared" si="0"/>
        <v xml:space="preserve">JMP :print </v>
      </c>
      <c r="O20" t="str">
        <f t="shared" si="1"/>
        <v>JMP</v>
      </c>
      <c r="P20" t="str">
        <f t="shared" si="2"/>
        <v>:print</v>
      </c>
      <c r="Q20" t="str">
        <f t="shared" si="3"/>
        <v/>
      </c>
      <c r="R20" t="str">
        <f t="shared" si="4"/>
        <v/>
      </c>
      <c r="S20" s="3" t="str">
        <f t="shared" si="5"/>
        <v xml:space="preserve">     jump to print output location</v>
      </c>
      <c r="T20" t="str" cm="1">
        <f t="array" ref="T20">_xlfn.SWITCH(O20,"COM","0000","SUB","0001","ADD","0010","DEC","0011","INC","0100","NOT","0101","AND","0110","ORR","0111","SLT","1000","SRT","1001","MOV","1010","SET","1011","SBT","1100","SGT","1101","JMP","1011","AJMP","1110","CMOV","1110","CJMP","1111","")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0" t="str" cm="1">
        <f t="array" ref="U20">IF(OR(O20="CJMP",O20="JMP",O20="SET"),IF(LEFT(P20,1)=":",DEC2BIN(_xlfn.XLOOKUP(P20,$B$6:$B$303,$A$6:$A$303),8),DEC2BIN(P20,8)),IF(O20="SET",DEC2BIN(P20,8),_xlfn.SWITCH(P20,"RA","0000","RB","0010","RC","0100","RD","0110","RE","1000","RF","1010","RG","1100","RH","1110","")))</f>
        <v>01011110</v>
      </c>
      <c r="V20" t="str" cm="1">
        <f t="array" ref="V20">IF(O20="","",IF(OR(O20="SET",O20="CJMP",O20="JMP"),"",IF(Q20="","0000",_xlfn.SWITCH(Q20,"RA","0000","RB","0010","RC","0100","RD","0110","RE","1000","RF","1010","RG","1100","RH","1110",""))))</f>
        <v/>
      </c>
      <c r="W20" t="str" cm="1">
        <f t="array" ref="W20">IF(OR(O20="JMP",O20="AJMP"),"1110",IF(R20="","",_xlfn.SWITCH(R20,"RA","0000","RB","0010","RC","0100","RD","0110","RE","1000","RF","1010","RG","1100","RH","1110")))</f>
        <v>1110</v>
      </c>
      <c r="X20" t="str">
        <f t="shared" si="7"/>
        <v>1011010111101110</v>
      </c>
      <c r="Y20" t="str">
        <f t="shared" si="8"/>
        <v>B5EE</v>
      </c>
    </row>
    <row r="21" spans="1:25" x14ac:dyDescent="0.2">
      <c r="A21">
        <f t="shared" si="6"/>
        <v>15</v>
      </c>
      <c r="B21" t="s">
        <v>90</v>
      </c>
      <c r="C21" t="s">
        <v>184</v>
      </c>
      <c r="E21" t="s">
        <v>108</v>
      </c>
      <c r="F21" t="s">
        <v>185</v>
      </c>
      <c r="N21" t="str">
        <f t="shared" si="0"/>
        <v>MOV RD RC</v>
      </c>
      <c r="O21" t="str">
        <f t="shared" si="1"/>
        <v>MOV</v>
      </c>
      <c r="P21" t="str">
        <f t="shared" si="2"/>
        <v>RD</v>
      </c>
      <c r="Q21" t="str">
        <f t="shared" si="3"/>
        <v/>
      </c>
      <c r="R21" t="str">
        <f t="shared" si="4"/>
        <v>RC</v>
      </c>
      <c r="S21" s="3" t="str">
        <f t="shared" si="5"/>
        <v xml:space="preserve">    move our saved copy of number back to RC</v>
      </c>
      <c r="T21" t="str" cm="1">
        <f t="array" ref="T21">_xlfn.SWITCH(O21,"COM","0000","SUB","0001","ADD","0010","DEC","0011","INC","0100","NOT","0101","AND","0110","ORR","0111","SLT","1000","SRT","1001","MOV","1010","SET","1011","SBT","1100","SGT","1101","JMP","1011","AJMP","1110","CMOV","1110","CJMP","1111","")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21" t="str" cm="1">
        <f t="array" ref="U21">IF(OR(O21="CJMP",O21="JMP",O21="SET"),IF(LEFT(P21,1)=":",DEC2BIN(_xlfn.XLOOKUP(P21,$B$6:$B$303,$A$6:$A$303),8),DEC2BIN(P21,8)),IF(O21="SET",DEC2BIN(P21,8),_xlfn.SWITCH(P21,"RA","0000","RB","0010","RC","0100","RD","0110","RE","1000","RF","1010","RG","1100","RH","1110","")))</f>
        <v>0110</v>
      </c>
      <c r="V21" t="str" cm="1">
        <f t="array" ref="V21">IF(O21="","",IF(OR(O21="SET",O21="CJMP",O21="JMP"),"",IF(Q21="","0000",_xlfn.SWITCH(Q21,"RA","0000","RB","0010","RC","0100","RD","0110","RE","1000","RF","1010","RG","1100","RH","1110",""))))</f>
        <v>0000</v>
      </c>
      <c r="W21" t="str" cm="1">
        <f t="array" ref="W21">IF(OR(O21="JMP",O21="AJMP"),"1110",IF(R21="","",_xlfn.SWITCH(R21,"RA","0000","RB","0010","RC","0100","RD","0110","RE","1000","RF","1010","RG","1100","RH","1110")))</f>
        <v>0100</v>
      </c>
      <c r="X21" t="str">
        <f t="shared" si="7"/>
        <v>1010011000000100</v>
      </c>
      <c r="Y21" t="str">
        <f t="shared" si="8"/>
        <v>A604</v>
      </c>
    </row>
    <row r="22" spans="1:25" x14ac:dyDescent="0.2">
      <c r="A22">
        <f t="shared" si="6"/>
        <v>16</v>
      </c>
      <c r="D22" t="s">
        <v>173</v>
      </c>
      <c r="F22" t="s">
        <v>108</v>
      </c>
      <c r="G22" t="s">
        <v>174</v>
      </c>
      <c r="N22" t="str">
        <f t="shared" si="0"/>
        <v>JMP :getop1</v>
      </c>
      <c r="O22" t="str">
        <f t="shared" si="1"/>
        <v>JMP</v>
      </c>
      <c r="P22" t="str">
        <f t="shared" si="2"/>
        <v>:getop1</v>
      </c>
      <c r="Q22" t="str">
        <f t="shared" si="3"/>
        <v/>
      </c>
      <c r="R22" t="str">
        <f t="shared" si="4"/>
        <v/>
      </c>
      <c r="S22" s="3" t="str">
        <f t="shared" si="5"/>
        <v xml:space="preserve">     repeat the loop</v>
      </c>
      <c r="T22" t="str" cm="1">
        <f t="array" ref="T22">_xlfn.SWITCH(O22,"COM","0000","SUB","0001","ADD","0010","DEC","0011","INC","0100","NOT","0101","AND","0110","ORR","0111","SLT","1000","SRT","1001","MOV","1010","SET","1011","SBT","1100","SGT","1101","JMP","1011","AJMP","1110","CMOV","1110","CJMP","1111","")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2" t="str" cm="1">
        <f t="array" ref="U22">IF(OR(O22="CJMP",O22="JMP",O22="SET"),IF(LEFT(P22,1)=":",DEC2BIN(_xlfn.XLOOKUP(P22,$B$6:$B$303,$A$6:$A$303),8),DEC2BIN(P22,8)),IF(O22="SET",DEC2BIN(P22,8),_xlfn.SWITCH(P22,"RA","0000","RB","0010","RC","0100","RD","0110","RE","1000","RF","1010","RG","1100","RH","1110","")))</f>
        <v>00000100</v>
      </c>
      <c r="V22" t="str" cm="1">
        <f t="array" ref="V22">IF(O22="","",IF(OR(O22="SET",O22="CJMP",O22="JMP"),"",IF(Q22="","0000",_xlfn.SWITCH(Q22,"RA","0000","RB","0010","RC","0100","RD","0110","RE","1000","RF","1010","RG","1100","RH","1110",""))))</f>
        <v/>
      </c>
      <c r="W22" t="str" cm="1">
        <f t="array" ref="W22">IF(OR(O22="JMP",O22="AJMP"),"1110",IF(R22="","",_xlfn.SWITCH(R22,"RA","0000","RB","0010","RC","0100","RD","0110","RE","1000","RF","1010","RG","1100","RH","1110")))</f>
        <v>1110</v>
      </c>
      <c r="X22" t="str">
        <f t="shared" si="7"/>
        <v>1011000001001110</v>
      </c>
      <c r="Y22" t="str">
        <f t="shared" si="8"/>
        <v>B04E</v>
      </c>
    </row>
    <row r="23" spans="1:25" x14ac:dyDescent="0.2">
      <c r="A23">
        <f t="shared" si="6"/>
        <v>17</v>
      </c>
      <c r="B23" t="s">
        <v>72</v>
      </c>
      <c r="D23" t="s">
        <v>119</v>
      </c>
      <c r="F23" t="s">
        <v>118</v>
      </c>
      <c r="G23" t="s">
        <v>24</v>
      </c>
      <c r="N23" t="str">
        <f t="shared" si="0"/>
        <v>SET 68 RF</v>
      </c>
      <c r="O23" t="str">
        <f t="shared" si="1"/>
        <v>SET</v>
      </c>
      <c r="P23" t="str">
        <f t="shared" si="2"/>
        <v>68</v>
      </c>
      <c r="Q23" t="str">
        <f t="shared" si="3"/>
        <v/>
      </c>
      <c r="R23" t="str">
        <f t="shared" si="4"/>
        <v>RF</v>
      </c>
      <c r="S23" s="3" t="str">
        <f t="shared" si="5"/>
        <v xml:space="preserve">     write "D"</v>
      </c>
      <c r="T23" t="str" cm="1">
        <f t="array" ref="T23">_xlfn.SWITCH(O23,"COM","0000","SUB","0001","ADD","0010","DEC","0011","INC","0100","NOT","0101","AND","0110","ORR","0111","SLT","1000","SRT","1001","MOV","1010","SET","1011","SBT","1100","SGT","1101","JMP","1011","AJMP","1110","CMOV","1110","CJMP","1111","")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3" t="str" cm="1">
        <f t="array" ref="U23">IF(OR(O23="CJMP",O23="JMP",O23="SET"),IF(LEFT(P23,1)=":",DEC2BIN(_xlfn.XLOOKUP(P23,$B$6:$B$303,$A$6:$A$303),8),DEC2BIN(P23,8)),IF(O23="SET",DEC2BIN(P23,8),_xlfn.SWITCH(P23,"RA","0000","RB","0010","RC","0100","RD","0110","RE","1000","RF","1010","RG","1100","RH","1110","")))</f>
        <v>01000100</v>
      </c>
      <c r="V23" t="str" cm="1">
        <f t="array" ref="V23">IF(O23="","",IF(OR(O23="SET",O23="CJMP",O23="JMP"),"",IF(Q23="","0000",_xlfn.SWITCH(Q23,"RA","0000","RB","0010","RC","0100","RD","0110","RE","1000","RF","1010","RG","1100","RH","1110",""))))</f>
        <v/>
      </c>
      <c r="W23" t="str" cm="1">
        <f t="array" ref="W23">IF(OR(O23="JMP",O23="AJMP"),"1110",IF(R23="","",_xlfn.SWITCH(R23,"RA","0000","RB","0010","RC","0100","RD","0110","RE","1000","RF","1010","RG","1100","RH","1110")))</f>
        <v>1010</v>
      </c>
      <c r="X23" t="str">
        <f t="shared" si="7"/>
        <v>1011010001001010</v>
      </c>
      <c r="Y23" t="str">
        <f t="shared" ref="Y23:Y38" si="9">_xlfn.CONCAT(BIN2HEX(LEFT(X23,8),2),BIN2HEX(RIGHT(X23,8),2))</f>
        <v>B44A</v>
      </c>
    </row>
    <row r="24" spans="1:25" x14ac:dyDescent="0.2">
      <c r="A24">
        <f t="shared" si="6"/>
        <v>18</v>
      </c>
      <c r="D24" t="s">
        <v>120</v>
      </c>
      <c r="F24" t="s">
        <v>108</v>
      </c>
      <c r="G24" t="s">
        <v>25</v>
      </c>
      <c r="N24" t="str">
        <f t="shared" si="0"/>
        <v>SET 79 RF</v>
      </c>
      <c r="O24" t="str">
        <f t="shared" si="1"/>
        <v>SET</v>
      </c>
      <c r="P24" t="str">
        <f t="shared" si="2"/>
        <v>79</v>
      </c>
      <c r="Q24" t="str">
        <f t="shared" si="3"/>
        <v/>
      </c>
      <c r="R24" t="str">
        <f t="shared" si="4"/>
        <v>RF</v>
      </c>
      <c r="S24" s="3" t="str">
        <f t="shared" si="5"/>
        <v xml:space="preserve">     write "0"</v>
      </c>
      <c r="T24" t="str" cm="1">
        <f t="array" ref="T24">_xlfn.SWITCH(O24,"COM","0000","SUB","0001","ADD","0010","DEC","0011","INC","0100","NOT","0101","AND","0110","ORR","0111","SLT","1000","SRT","1001","MOV","1010","SET","1011","SBT","1100","SGT","1101","JMP","1011","AJMP","1110","CMOV","1110","CJMP","1111","")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4" t="str" cm="1">
        <f t="array" ref="U24">IF(OR(O24="CJMP",O24="JMP",O24="SET"),IF(LEFT(P24,1)=":",DEC2BIN(_xlfn.XLOOKUP(P24,$B$6:$B$303,$A$6:$A$303),8),DEC2BIN(P24,8)),IF(O24="SET",DEC2BIN(P24,8),_xlfn.SWITCH(P24,"RA","0000","RB","0010","RC","0100","RD","0110","RE","1000","RF","1010","RG","1100","RH","1110","")))</f>
        <v>01001111</v>
      </c>
      <c r="V24" t="str" cm="1">
        <f t="array" ref="V24">IF(O24="","",IF(OR(O24="SET",O24="CJMP",O24="JMP"),"",IF(Q24="","0000",_xlfn.SWITCH(Q24,"RA","0000","RB","0010","RC","0100","RD","0110","RE","1000","RF","1010","RG","1100","RH","1110",""))))</f>
        <v/>
      </c>
      <c r="W24" t="str" cm="1">
        <f t="array" ref="W24">IF(OR(O24="JMP",O24="AJMP"),"1110",IF(R24="","",_xlfn.SWITCH(R24,"RA","0000","RB","0010","RC","0100","RD","0110","RE","1000","RF","1010","RG","1100","RH","1110")))</f>
        <v>1010</v>
      </c>
      <c r="X24" t="str">
        <f t="shared" si="7"/>
        <v>1011010011111010</v>
      </c>
      <c r="Y24" t="str">
        <f t="shared" si="9"/>
        <v>B4FA</v>
      </c>
    </row>
    <row r="25" spans="1:25" x14ac:dyDescent="0.2">
      <c r="A25">
        <f t="shared" si="6"/>
        <v>19</v>
      </c>
      <c r="D25" t="s">
        <v>121</v>
      </c>
      <c r="F25" t="s">
        <v>108</v>
      </c>
      <c r="G25" t="s">
        <v>26</v>
      </c>
      <c r="N25" t="str">
        <f t="shared" si="0"/>
        <v>SET 78 RF</v>
      </c>
      <c r="O25" t="str">
        <f t="shared" si="1"/>
        <v>SET</v>
      </c>
      <c r="P25" t="str">
        <f t="shared" si="2"/>
        <v>78</v>
      </c>
      <c r="Q25" t="str">
        <f t="shared" si="3"/>
        <v/>
      </c>
      <c r="R25" t="str">
        <f t="shared" si="4"/>
        <v>RF</v>
      </c>
      <c r="S25" s="3" t="str">
        <f t="shared" si="5"/>
        <v xml:space="preserve">     write "N"</v>
      </c>
      <c r="T25" t="str" cm="1">
        <f t="array" ref="T25">_xlfn.SWITCH(O25,"COM","0000","SUB","0001","ADD","0010","DEC","0011","INC","0100","NOT","0101","AND","0110","ORR","0111","SLT","1000","SRT","1001","MOV","1010","SET","1011","SBT","1100","SGT","1101","JMP","1011","AJMP","1110","CMOV","1110","CJMP","1111","")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5" t="str" cm="1">
        <f t="array" ref="U25">IF(OR(O25="CJMP",O25="JMP",O25="SET"),IF(LEFT(P25,1)=":",DEC2BIN(_xlfn.XLOOKUP(P25,$B$6:$B$303,$A$6:$A$303),8),DEC2BIN(P25,8)),IF(O25="SET",DEC2BIN(P25,8),_xlfn.SWITCH(P25,"RA","0000","RB","0010","RC","0100","RD","0110","RE","1000","RF","1010","RG","1100","RH","1110","")))</f>
        <v>01001110</v>
      </c>
      <c r="V25" t="str" cm="1">
        <f t="array" ref="V25">IF(O25="","",IF(OR(O25="SET",O25="CJMP",O25="JMP"),"",IF(Q25="","0000",_xlfn.SWITCH(Q25,"RA","0000","RB","0010","RC","0100","RD","0110","RE","1000","RF","1010","RG","1100","RH","1110",""))))</f>
        <v/>
      </c>
      <c r="W25" t="str" cm="1">
        <f t="array" ref="W25">IF(OR(O25="JMP",O25="AJMP"),"1110",IF(R25="","",_xlfn.SWITCH(R25,"RA","0000","RB","0010","RC","0100","RD","0110","RE","1000","RF","1010","RG","1100","RH","1110")))</f>
        <v>1010</v>
      </c>
      <c r="X25" t="str">
        <f t="shared" si="7"/>
        <v>1011010011101010</v>
      </c>
      <c r="Y25" t="str">
        <f t="shared" si="9"/>
        <v>B4EA</v>
      </c>
    </row>
    <row r="26" spans="1:25" x14ac:dyDescent="0.2">
      <c r="A26">
        <f t="shared" si="6"/>
        <v>20</v>
      </c>
      <c r="D26" t="s">
        <v>122</v>
      </c>
      <c r="F26" t="s">
        <v>118</v>
      </c>
      <c r="G26" t="s">
        <v>27</v>
      </c>
      <c r="N26" t="str">
        <f t="shared" si="0"/>
        <v>SET 69 RF</v>
      </c>
      <c r="O26" t="str">
        <f t="shared" si="1"/>
        <v>SET</v>
      </c>
      <c r="P26" t="str">
        <f t="shared" si="2"/>
        <v>69</v>
      </c>
      <c r="Q26" t="str">
        <f t="shared" si="3"/>
        <v/>
      </c>
      <c r="R26" t="str">
        <f t="shared" si="4"/>
        <v>RF</v>
      </c>
      <c r="S26" s="3" t="str">
        <f t="shared" si="5"/>
        <v xml:space="preserve">     write "E"</v>
      </c>
      <c r="T26" t="str" cm="1">
        <f t="array" ref="T26">_xlfn.SWITCH(O26,"COM","0000","SUB","0001","ADD","0010","DEC","0011","INC","0100","NOT","0101","AND","0110","ORR","0111","SLT","1000","SRT","1001","MOV","1010","SET","1011","SBT","1100","SGT","1101","JMP","1011","AJMP","1110","CMOV","1110","CJMP","1111","")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6" t="str" cm="1">
        <f t="array" ref="U26">IF(OR(O26="CJMP",O26="JMP",O26="SET"),IF(LEFT(P26,1)=":",DEC2BIN(_xlfn.XLOOKUP(P26,$B$6:$B$303,$A$6:$A$303),8),DEC2BIN(P26,8)),IF(O26="SET",DEC2BIN(P26,8),_xlfn.SWITCH(P26,"RA","0000","RB","0010","RC","0100","RD","0110","RE","1000","RF","1010","RG","1100","RH","1110","")))</f>
        <v>01000101</v>
      </c>
      <c r="V26" t="str" cm="1">
        <f t="array" ref="V26">IF(O26="","",IF(OR(O26="SET",O26="CJMP",O26="JMP"),"",IF(Q26="","0000",_xlfn.SWITCH(Q26,"RA","0000","RB","0010","RC","0100","RD","0110","RE","1000","RF","1010","RG","1100","RH","1110",""))))</f>
        <v/>
      </c>
      <c r="W26" t="str" cm="1">
        <f t="array" ref="W26">IF(OR(O26="JMP",O26="AJMP"),"1110",IF(R26="","",_xlfn.SWITCH(R26,"RA","0000","RB","0010","RC","0100","RD","0110","RE","1000","RF","1010","RG","1100","RH","1110")))</f>
        <v>1010</v>
      </c>
      <c r="X26" t="str">
        <f t="shared" si="7"/>
        <v>1011010001011010</v>
      </c>
      <c r="Y26" t="str">
        <f t="shared" si="9"/>
        <v>B45A</v>
      </c>
    </row>
    <row r="27" spans="1:25" x14ac:dyDescent="0.2">
      <c r="A27">
        <f t="shared" si="6"/>
        <v>21</v>
      </c>
      <c r="D27" t="s">
        <v>168</v>
      </c>
      <c r="F27" t="s">
        <v>108</v>
      </c>
      <c r="G27" t="s">
        <v>204</v>
      </c>
      <c r="N27" t="str">
        <f t="shared" si="0"/>
        <v>SET 10 RF</v>
      </c>
      <c r="O27" t="str">
        <f t="shared" si="1"/>
        <v>SET</v>
      </c>
      <c r="P27" t="str">
        <f t="shared" si="2"/>
        <v>10</v>
      </c>
      <c r="Q27" t="str">
        <f t="shared" si="3"/>
        <v/>
      </c>
      <c r="R27" t="str">
        <f t="shared" si="4"/>
        <v>RF</v>
      </c>
      <c r="S27" s="3" t="str">
        <f t="shared" si="5"/>
        <v xml:space="preserve">     write ENTER to output</v>
      </c>
      <c r="T27" t="str" cm="1">
        <f t="array" ref="T27">_xlfn.SWITCH(O27,"COM","0000","SUB","0001","ADD","0010","DEC","0011","INC","0100","NOT","0101","AND","0110","ORR","0111","SLT","1000","SRT","1001","MOV","1010","SET","1011","SBT","1100","SGT","1101","JMP","1011","AJMP","1110","CMOV","1110","CJMP","1111","")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7" t="str" cm="1">
        <f t="array" ref="U27">IF(OR(O27="CJMP",O27="JMP",O27="SET"),IF(LEFT(P27,1)=":",DEC2BIN(_xlfn.XLOOKUP(P27,$B$6:$B$303,$A$6:$A$303),8),DEC2BIN(P27,8)),IF(O27="SET",DEC2BIN(P27,8),_xlfn.SWITCH(P27,"RA","0000","RB","0010","RC","0100","RD","0110","RE","1000","RF","1010","RG","1100","RH","1110","")))</f>
        <v>00001010</v>
      </c>
      <c r="V27" t="str" cm="1">
        <f t="array" ref="V27">IF(O27="","",IF(OR(O27="SET",O27="CJMP",O27="JMP"),"",IF(Q27="","0000",_xlfn.SWITCH(Q27,"RA","0000","RB","0010","RC","0100","RD","0110","RE","1000","RF","1010","RG","1100","RH","1110",""))))</f>
        <v/>
      </c>
      <c r="W27" t="str" cm="1">
        <f t="array" ref="W27">IF(OR(O27="JMP",O27="AJMP"),"1110",IF(R27="","",_xlfn.SWITCH(R27,"RA","0000","RB","0010","RC","0100","RD","0110","RE","1000","RF","1010","RG","1100","RH","1110")))</f>
        <v>1010</v>
      </c>
      <c r="X27" t="str">
        <f t="shared" si="7"/>
        <v>1011000010101010</v>
      </c>
      <c r="Y27" t="str">
        <f t="shared" si="9"/>
        <v>B0AA</v>
      </c>
    </row>
    <row r="28" spans="1:25" x14ac:dyDescent="0.2">
      <c r="A28">
        <f t="shared" si="6"/>
        <v>22</v>
      </c>
      <c r="D28" t="s">
        <v>99</v>
      </c>
      <c r="F28" t="s">
        <v>108</v>
      </c>
      <c r="G28" t="s">
        <v>187</v>
      </c>
      <c r="N28" t="str">
        <f t="shared" si="0"/>
        <v>SET 0 RF</v>
      </c>
      <c r="O28" t="str">
        <f t="shared" si="1"/>
        <v>SET</v>
      </c>
      <c r="P28" t="str">
        <f t="shared" si="2"/>
        <v>0</v>
      </c>
      <c r="Q28" t="str">
        <f t="shared" si="3"/>
        <v/>
      </c>
      <c r="R28" t="str">
        <f t="shared" si="4"/>
        <v>RF</v>
      </c>
      <c r="S28" s="3" t="str">
        <f t="shared" si="5"/>
        <v xml:space="preserve">     clear output to avoid repeating "E"</v>
      </c>
      <c r="T28" t="str" cm="1">
        <f t="array" ref="T28">_xlfn.SWITCH(O28,"COM","0000","SUB","0001","ADD","0010","DEC","0011","INC","0100","NOT","0101","AND","0110","ORR","0111","SLT","1000","SRT","1001","MOV","1010","SET","1011","SBT","1100","SGT","1101","JMP","1011","AJMP","1110","CMOV","1110","CJMP","1111","")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8" t="str" cm="1">
        <f t="array" ref="U28">IF(OR(O28="CJMP",O28="JMP",O28="SET"),IF(LEFT(P28,1)=":",DEC2BIN(_xlfn.XLOOKUP(P28,$B$6:$B$303,$A$6:$A$303),8),DEC2BIN(P28,8)),IF(O28="SET",DEC2BIN(P28,8),_xlfn.SWITCH(P28,"RA","0000","RB","0010","RC","0100","RD","0110","RE","1000","RF","1010","RG","1100","RH","1110","")))</f>
        <v>00000000</v>
      </c>
      <c r="V28" t="str" cm="1">
        <f t="array" ref="V28">IF(O28="","",IF(OR(O28="SET",O28="CJMP",O28="JMP"),"",IF(Q28="","0000",_xlfn.SWITCH(Q28,"RA","0000","RB","0010","RC","0100","RD","0110","RE","1000","RF","1010","RG","1100","RH","1110",""))))</f>
        <v/>
      </c>
      <c r="W28" t="str" cm="1">
        <f t="array" ref="W28">IF(OR(O28="JMP",O28="AJMP"),"1110",IF(R28="","",_xlfn.SWITCH(R28,"RA","0000","RB","0010","RC","0100","RD","0110","RE","1000","RF","1010","RG","1100","RH","1110")))</f>
        <v>1010</v>
      </c>
      <c r="X28" t="str">
        <f t="shared" si="7"/>
        <v>1011000000001010</v>
      </c>
      <c r="Y28" t="str">
        <f t="shared" si="9"/>
        <v>B00A</v>
      </c>
    </row>
    <row r="29" spans="1:25" x14ac:dyDescent="0.2">
      <c r="A29">
        <f t="shared" si="6"/>
        <v>23</v>
      </c>
      <c r="D29" t="s">
        <v>100</v>
      </c>
      <c r="F29" t="s">
        <v>108</v>
      </c>
      <c r="G29" t="s">
        <v>186</v>
      </c>
      <c r="N29" t="str">
        <f t="shared" si="0"/>
        <v>JMP :start</v>
      </c>
      <c r="O29" t="str">
        <f t="shared" si="1"/>
        <v>JMP</v>
      </c>
      <c r="P29" t="str">
        <f t="shared" si="2"/>
        <v>:start</v>
      </c>
      <c r="Q29" t="str">
        <f t="shared" si="3"/>
        <v/>
      </c>
      <c r="R29" t="str">
        <f t="shared" si="4"/>
        <v/>
      </c>
      <c r="S29" s="3" t="str">
        <f t="shared" si="5"/>
        <v xml:space="preserve">     jump back to start to repeat the process</v>
      </c>
      <c r="T29" t="str" cm="1">
        <f t="array" ref="T29">_xlfn.SWITCH(O29,"COM","0000","SUB","0001","ADD","0010","DEC","0011","INC","0100","NOT","0101","AND","0110","ORR","0111","SLT","1000","SRT","1001","MOV","1010","SET","1011","SBT","1100","SGT","1101","JMP","1011","AJMP","1110","CMOV","1110","CJMP","1111","")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9" t="str" cm="1">
        <f t="array" ref="U29">IF(OR(O29="CJMP",O29="JMP",O29="SET"),IF(LEFT(P29,1)=":",DEC2BIN(_xlfn.XLOOKUP(P29,$B$6:$B$303,$A$6:$A$303),8),DEC2BIN(P29,8)),IF(O29="SET",DEC2BIN(P29,8),_xlfn.SWITCH(P29,"RA","0000","RB","0010","RC","0100","RD","0110","RE","1000","RF","1010","RG","1100","RH","1110","")))</f>
        <v>00000000</v>
      </c>
      <c r="V29" t="str" cm="1">
        <f t="array" ref="V29">IF(O29="","",IF(OR(O29="SET",O29="CJMP",O29="JMP"),"",IF(Q29="","0000",_xlfn.SWITCH(Q29,"RA","0000","RB","0010","RC","0100","RD","0110","RE","1000","RF","1010","RG","1100","RH","1110",""))))</f>
        <v/>
      </c>
      <c r="W29" t="str" cm="1">
        <f t="array" ref="W29">IF(OR(O29="JMP",O29="AJMP"),"1110",IF(R29="","",_xlfn.SWITCH(R29,"RA","0000","RB","0010","RC","0100","RD","0110","RE","1000","RF","1010","RG","1100","RH","1110")))</f>
        <v>1110</v>
      </c>
      <c r="X29" t="str">
        <f t="shared" si="7"/>
        <v>1011000000001110</v>
      </c>
      <c r="Y29" t="str">
        <f t="shared" si="9"/>
        <v>B00E</v>
      </c>
    </row>
    <row r="30" spans="1:25" x14ac:dyDescent="0.2">
      <c r="A30">
        <f t="shared" si="6"/>
        <v>24</v>
      </c>
      <c r="B30" t="s">
        <v>104</v>
      </c>
      <c r="D30" t="s">
        <v>124</v>
      </c>
      <c r="G30" t="s">
        <v>125</v>
      </c>
      <c r="N30" t="str">
        <f t="shared" si="0"/>
        <v xml:space="preserve">###  </v>
      </c>
      <c r="O30" t="str">
        <f t="shared" si="1"/>
        <v>###</v>
      </c>
      <c r="P30" t="str">
        <f t="shared" si="2"/>
        <v/>
      </c>
      <c r="Q30" t="str">
        <f t="shared" si="3"/>
        <v/>
      </c>
      <c r="R30" t="str">
        <f t="shared" si="4"/>
        <v/>
      </c>
      <c r="S30" s="3" t="str">
        <f t="shared" si="5"/>
        <v>; CHECK FOR EMPTY INPUT</v>
      </c>
      <c r="T30" t="str" cm="1">
        <f t="array" ref="T30">_xlfn.SWITCH(O30,"COM","0000","SUB","0001","ADD","0010","DEC","0011","INC","0100","NOT","0101","AND","0110","ORR","0111","SLT","1000","SRT","1001","MOV","1010","SET","1011","SBT","1100","SGT","1101","JMP","1011","AJMP","1110","CMOV","1110","CJMP","1111","")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0" t="str" cm="1">
        <f t="array" ref="U30">IF(OR(O30="CJMP",O30="JMP",O30="SET"),IF(LEFT(P30,1)=":",DEC2BIN(_xlfn.XLOOKUP(P30,$B$6:$B$303,$A$6:$A$303),8),DEC2BIN(P30,8)),IF(O30="SET",DEC2BIN(P30,8),_xlfn.SWITCH(P30,"RA","0000","RB","0010","RC","0100","RD","0110","RE","1000","RF","1010","RG","1100","RH","1110","")))</f>
        <v/>
      </c>
      <c r="V30" t="str" cm="1">
        <f t="array" ref="V30">IF(O30="","",IF(OR(O30="SET",O30="CJMP",O30="JMP"),"",IF(Q30="","0000",_xlfn.SWITCH(Q30,"RA","0000","RB","0010","RC","0100","RD","0110","RE","1000","RF","1010","RG","1100","RH","1110",""))))</f>
        <v>0000</v>
      </c>
      <c r="W30" t="str" cm="1">
        <f t="array" ref="W30">IF(OR(O30="JMP",O30="AJMP"),"1110",IF(R30="","",_xlfn.SWITCH(R30,"RA","0000","RB","0010","RC","0100","RD","0110","RE","1000","RF","1010","RG","1100","RH","1110")))</f>
        <v/>
      </c>
      <c r="X30" t="str">
        <f t="shared" si="7"/>
        <v>0000</v>
      </c>
      <c r="Y30" t="str">
        <f t="shared" si="9"/>
        <v>0000</v>
      </c>
    </row>
    <row r="31" spans="1:25" x14ac:dyDescent="0.2">
      <c r="A31">
        <f t="shared" si="6"/>
        <v>25</v>
      </c>
      <c r="D31" t="s">
        <v>101</v>
      </c>
      <c r="F31" t="s">
        <v>108</v>
      </c>
      <c r="G31" t="s">
        <v>9</v>
      </c>
      <c r="N31" t="str">
        <f t="shared" si="0"/>
        <v>SET 0 RA</v>
      </c>
      <c r="O31" t="str">
        <f t="shared" si="1"/>
        <v>SET</v>
      </c>
      <c r="P31" t="str">
        <f t="shared" si="2"/>
        <v>0</v>
      </c>
      <c r="Q31" t="str">
        <f t="shared" si="3"/>
        <v/>
      </c>
      <c r="R31" t="str">
        <f t="shared" si="4"/>
        <v>RA</v>
      </c>
      <c r="S31" s="3" t="str">
        <f t="shared" si="5"/>
        <v xml:space="preserve">     empty keyboard value</v>
      </c>
      <c r="T31" t="str" cm="1">
        <f t="array" ref="T31">_xlfn.SWITCH(O31,"COM","0000","SUB","0001","ADD","0010","DEC","0011","INC","0100","NOT","0101","AND","0110","ORR","0111","SLT","1000","SRT","1001","MOV","1010","SET","1011","SBT","1100","SGT","1101","JMP","1011","AJMP","1110","CMOV","1110","CJMP","1111","")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1" t="str" cm="1">
        <f t="array" ref="U31">IF(OR(O31="CJMP",O31="JMP",O31="SET"),IF(LEFT(P31,1)=":",DEC2BIN(_xlfn.XLOOKUP(P31,$B$6:$B$303,$A$6:$A$303),8),DEC2BIN(P31,8)),IF(O31="SET",DEC2BIN(P31,8),_xlfn.SWITCH(P31,"RA","0000","RB","0010","RC","0100","RD","0110","RE","1000","RF","1010","RG","1100","RH","1110","")))</f>
        <v>00000000</v>
      </c>
      <c r="V31" t="str" cm="1">
        <f t="array" ref="V31">IF(O31="","",IF(OR(O31="SET",O31="CJMP",O31="JMP"),"",IF(Q31="","0000",_xlfn.SWITCH(Q31,"RA","0000","RB","0010","RC","0100","RD","0110","RE","1000","RF","1010","RG","1100","RH","1110",""))))</f>
        <v/>
      </c>
      <c r="W31" t="str" cm="1">
        <f t="array" ref="W31">IF(OR(O31="JMP",O31="AJMP"),"1110",IF(R31="","",_xlfn.SWITCH(R31,"RA","0000","RB","0010","RC","0100","RD","0110","RE","1000","RF","1010","RG","1100","RH","1110")))</f>
        <v>0000</v>
      </c>
      <c r="X31" t="str">
        <f t="shared" si="7"/>
        <v>1011000000000000</v>
      </c>
      <c r="Y31" t="str">
        <f t="shared" si="9"/>
        <v>B000</v>
      </c>
    </row>
    <row r="32" spans="1:25" x14ac:dyDescent="0.2">
      <c r="A32">
        <f t="shared" si="6"/>
        <v>26</v>
      </c>
      <c r="D32" t="s">
        <v>96</v>
      </c>
      <c r="F32" t="s">
        <v>108</v>
      </c>
      <c r="G32" t="s">
        <v>21</v>
      </c>
      <c r="N32" t="str">
        <f t="shared" si="0"/>
        <v>COM RG RA RA</v>
      </c>
      <c r="O32" t="str">
        <f t="shared" si="1"/>
        <v>COM</v>
      </c>
      <c r="P32" t="str">
        <f t="shared" si="2"/>
        <v>RG</v>
      </c>
      <c r="Q32" t="str">
        <f t="shared" si="3"/>
        <v>RA</v>
      </c>
      <c r="R32" t="str">
        <f t="shared" si="4"/>
        <v>RA</v>
      </c>
      <c r="S32" s="3" t="str">
        <f t="shared" si="5"/>
        <v xml:space="preserve">     compare RG to RA and write to RA</v>
      </c>
      <c r="T32" t="str" cm="1">
        <f t="array" ref="T32">_xlfn.SWITCH(O32,"COM","0000","SUB","0001","ADD","0010","DEC","0011","INC","0100","NOT","0101","AND","0110","ORR","0111","SLT","1000","SRT","1001","MOV","1010","SET","1011","SBT","1100","SGT","1101","JMP","1011","AJMP","1110","CMOV","1110","CJMP","1111","")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2" t="str" cm="1">
        <f t="array" ref="U32">IF(OR(O32="CJMP",O32="JMP",O32="SET"),IF(LEFT(P32,1)=":",DEC2BIN(_xlfn.XLOOKUP(P32,$B$6:$B$303,$A$6:$A$303),8),DEC2BIN(P32,8)),IF(O32="SET",DEC2BIN(P32,8),_xlfn.SWITCH(P32,"RA","0000","RB","0010","RC","0100","RD","0110","RE","1000","RF","1010","RG","1100","RH","1110","")))</f>
        <v>1100</v>
      </c>
      <c r="V32" t="str" cm="1">
        <f t="array" ref="V32">IF(O32="","",IF(OR(O32="SET",O32="CJMP",O32="JMP"),"",IF(Q32="","0000",_xlfn.SWITCH(Q32,"RA","0000","RB","0010","RC","0100","RD","0110","RE","1000","RF","1010","RG","1100","RH","1110",""))))</f>
        <v>0000</v>
      </c>
      <c r="W32" t="str" cm="1">
        <f t="array" ref="W32">IF(OR(O32="JMP",O32="AJMP"),"1110",IF(R32="","",_xlfn.SWITCH(R32,"RA","0000","RB","0010","RC","0100","RD","0110","RE","1000","RF","1010","RG","1100","RH","1110")))</f>
        <v>0000</v>
      </c>
      <c r="X32" t="str">
        <f t="shared" si="7"/>
        <v>0000110000000000</v>
      </c>
      <c r="Y32" t="str">
        <f t="shared" si="9"/>
        <v>0C00</v>
      </c>
    </row>
    <row r="33" spans="1:25" x14ac:dyDescent="0.2">
      <c r="A33">
        <f t="shared" si="6"/>
        <v>27</v>
      </c>
      <c r="D33" t="s">
        <v>126</v>
      </c>
      <c r="F33" t="s">
        <v>108</v>
      </c>
      <c r="G33" t="s">
        <v>20</v>
      </c>
      <c r="N33" t="str">
        <f t="shared" si="0"/>
        <v>CJMP :getinp RA</v>
      </c>
      <c r="O33" t="str">
        <f t="shared" si="1"/>
        <v>CJMP</v>
      </c>
      <c r="P33" t="str">
        <f t="shared" si="2"/>
        <v>:getinp</v>
      </c>
      <c r="Q33" t="str">
        <f t="shared" si="3"/>
        <v/>
      </c>
      <c r="R33" t="str">
        <f t="shared" si="4"/>
        <v>RA</v>
      </c>
      <c r="S33" s="3" t="str">
        <f t="shared" si="5"/>
        <v xml:space="preserve">     jump when no input</v>
      </c>
      <c r="T33" t="str" cm="1">
        <f t="array" ref="T33">_xlfn.SWITCH(O33,"COM","0000","SUB","0001","ADD","0010","DEC","0011","INC","0100","NOT","0101","AND","0110","ORR","0111","SLT","1000","SRT","1001","MOV","1010","SET","1011","SBT","1100","SGT","1101","JMP","1011","AJMP","1110","CMOV","1110","CJMP","1111","")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3" t="str" cm="1">
        <f t="array" ref="U33">IF(OR(O33="CJMP",O33="JMP",O33="SET"),IF(LEFT(P33,1)=":",DEC2BIN(_xlfn.XLOOKUP(P33,$B$6:$B$303,$A$6:$A$303),8),DEC2BIN(P33,8)),IF(O33="SET",DEC2BIN(P33,8),_xlfn.SWITCH(P33,"RA","0000","RB","0010","RC","0100","RD","0110","RE","1000","RF","1010","RG","1100","RH","1110","")))</f>
        <v>00011000</v>
      </c>
      <c r="V33" t="str" cm="1">
        <f t="array" ref="V33">IF(O33="","",IF(OR(O33="SET",O33="CJMP",O33="JMP"),"",IF(Q33="","0000",_xlfn.SWITCH(Q33,"RA","0000","RB","0010","RC","0100","RD","0110","RE","1000","RF","1010","RG","1100","RH","1110",""))))</f>
        <v/>
      </c>
      <c r="W33" t="str" cm="1">
        <f t="array" ref="W33">IF(OR(O33="JMP",O33="AJMP"),"1110",IF(R33="","",_xlfn.SWITCH(R33,"RA","0000","RB","0010","RC","0100","RD","0110","RE","1000","RF","1010","RG","1100","RH","1110")))</f>
        <v>0000</v>
      </c>
      <c r="X33" t="str">
        <f t="shared" si="7"/>
        <v>1111000110000000</v>
      </c>
      <c r="Y33" t="str">
        <f t="shared" si="9"/>
        <v>F180</v>
      </c>
    </row>
    <row r="34" spans="1:25" x14ac:dyDescent="0.2">
      <c r="A34">
        <f t="shared" si="6"/>
        <v>28</v>
      </c>
      <c r="D34" t="s">
        <v>124</v>
      </c>
      <c r="G34" t="s">
        <v>127</v>
      </c>
      <c r="N34" t="str">
        <f t="shared" si="0"/>
        <v xml:space="preserve">###  </v>
      </c>
      <c r="O34" t="str">
        <f t="shared" si="1"/>
        <v>###</v>
      </c>
      <c r="P34" t="str">
        <f t="shared" si="2"/>
        <v/>
      </c>
      <c r="Q34" t="str">
        <f t="shared" si="3"/>
        <v/>
      </c>
      <c r="R34" t="str">
        <f t="shared" si="4"/>
        <v/>
      </c>
      <c r="S34" s="3" t="str">
        <f t="shared" si="5"/>
        <v>; CHECK FOR  ENTER VALUE</v>
      </c>
      <c r="T34" t="str" cm="1">
        <f t="array" ref="T34">_xlfn.SWITCH(O34,"COM","0000","SUB","0001","ADD","0010","DEC","0011","INC","0100","NOT","0101","AND","0110","ORR","0111","SLT","1000","SRT","1001","MOV","1010","SET","1011","SBT","1100","SGT","1101","JMP","1011","AJMP","1110","CMOV","1110","CJMP","1111","")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4" t="str" cm="1">
        <f t="array" ref="U34">IF(OR(O34="CJMP",O34="JMP",O34="SET"),IF(LEFT(P34,1)=":",DEC2BIN(_xlfn.XLOOKUP(P34,$B$6:$B$303,$A$6:$A$303),8),DEC2BIN(P34,8)),IF(O34="SET",DEC2BIN(P34,8),_xlfn.SWITCH(P34,"RA","0000","RB","0010","RC","0100","RD","0110","RE","1000","RF","1010","RG","1100","RH","1110","")))</f>
        <v/>
      </c>
      <c r="V34" t="str" cm="1">
        <f t="array" ref="V34">IF(O34="","",IF(OR(O34="SET",O34="CJMP",O34="JMP"),"",IF(Q34="","0000",_xlfn.SWITCH(Q34,"RA","0000","RB","0010","RC","0100","RD","0110","RE","1000","RF","1010","RG","1100","RH","1110",""))))</f>
        <v>0000</v>
      </c>
      <c r="W34" t="str" cm="1">
        <f t="array" ref="W34">IF(OR(O34="JMP",O34="AJMP"),"1110",IF(R34="","",_xlfn.SWITCH(R34,"RA","0000","RB","0010","RC","0100","RD","0110","RE","1000","RF","1010","RG","1100","RH","1110")))</f>
        <v/>
      </c>
      <c r="X34" t="str">
        <f t="shared" si="7"/>
        <v>0000</v>
      </c>
      <c r="Y34" t="str">
        <f t="shared" si="9"/>
        <v>0000</v>
      </c>
    </row>
    <row r="35" spans="1:25" x14ac:dyDescent="0.2">
      <c r="A35">
        <f t="shared" si="6"/>
        <v>29</v>
      </c>
      <c r="D35" t="s">
        <v>128</v>
      </c>
      <c r="F35" t="s">
        <v>108</v>
      </c>
      <c r="G35" t="s">
        <v>17</v>
      </c>
      <c r="N35" t="str">
        <f t="shared" si="0"/>
        <v>SET 10 RA</v>
      </c>
      <c r="O35" t="str">
        <f t="shared" si="1"/>
        <v>SET</v>
      </c>
      <c r="P35" t="str">
        <f t="shared" si="2"/>
        <v>10</v>
      </c>
      <c r="Q35" t="str">
        <f t="shared" si="3"/>
        <v/>
      </c>
      <c r="R35" t="str">
        <f t="shared" si="4"/>
        <v>RA</v>
      </c>
      <c r="S35" s="3" t="str">
        <f t="shared" si="5"/>
        <v xml:space="preserve">     ENTER input value</v>
      </c>
      <c r="T35" t="str" cm="1">
        <f t="array" ref="T35">_xlfn.SWITCH(O35,"COM","0000","SUB","0001","ADD","0010","DEC","0011","INC","0100","NOT","0101","AND","0110","ORR","0111","SLT","1000","SRT","1001","MOV","1010","SET","1011","SBT","1100","SGT","1101","JMP","1011","AJMP","1110","CMOV","1110","CJMP","1111","")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5" t="str" cm="1">
        <f t="array" ref="U35">IF(OR(O35="CJMP",O35="JMP",O35="SET"),IF(LEFT(P35,1)=":",DEC2BIN(_xlfn.XLOOKUP(P35,$B$6:$B$303,$A$6:$A$303),8),DEC2BIN(P35,8)),IF(O35="SET",DEC2BIN(P35,8),_xlfn.SWITCH(P35,"RA","0000","RB","0010","RC","0100","RD","0110","RE","1000","RF","1010","RG","1100","RH","1110","")))</f>
        <v>00001010</v>
      </c>
      <c r="V35" t="str" cm="1">
        <f t="array" ref="V35">IF(O35="","",IF(OR(O35="SET",O35="CJMP",O35="JMP"),"",IF(Q35="","0000",_xlfn.SWITCH(Q35,"RA","0000","RB","0010","RC","0100","RD","0110","RE","1000","RF","1010","RG","1100","RH","1110",""))))</f>
        <v/>
      </c>
      <c r="W35" t="str" cm="1">
        <f t="array" ref="W35">IF(OR(O35="JMP",O35="AJMP"),"1110",IF(R35="","",_xlfn.SWITCH(R35,"RA","0000","RB","0010","RC","0100","RD","0110","RE","1000","RF","1010","RG","1100","RH","1110")))</f>
        <v>0000</v>
      </c>
      <c r="X35" t="str">
        <f t="shared" si="7"/>
        <v>1011000010100000</v>
      </c>
      <c r="Y35" t="str">
        <f t="shared" si="9"/>
        <v>B0A0</v>
      </c>
    </row>
    <row r="36" spans="1:25" x14ac:dyDescent="0.2">
      <c r="A36">
        <f t="shared" si="6"/>
        <v>30</v>
      </c>
      <c r="D36" t="s">
        <v>96</v>
      </c>
      <c r="F36" t="s">
        <v>108</v>
      </c>
      <c r="G36" t="s">
        <v>21</v>
      </c>
      <c r="N36" t="str">
        <f t="shared" si="0"/>
        <v>COM RG RA RA</v>
      </c>
      <c r="O36" t="str">
        <f t="shared" si="1"/>
        <v>COM</v>
      </c>
      <c r="P36" t="str">
        <f t="shared" si="2"/>
        <v>RG</v>
      </c>
      <c r="Q36" t="str">
        <f t="shared" si="3"/>
        <v>RA</v>
      </c>
      <c r="R36" t="str">
        <f t="shared" si="4"/>
        <v>RA</v>
      </c>
      <c r="S36" s="3" t="str">
        <f t="shared" si="5"/>
        <v xml:space="preserve">     compare RG to RA and write to RA</v>
      </c>
      <c r="T36" t="str" cm="1">
        <f t="array" ref="T36">_xlfn.SWITCH(O36,"COM","0000","SUB","0001","ADD","0010","DEC","0011","INC","0100","NOT","0101","AND","0110","ORR","0111","SLT","1000","SRT","1001","MOV","1010","SET","1011","SBT","1100","SGT","1101","JMP","1011","AJMP","1110","CMOV","1110","CJMP","1111","")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6" t="str" cm="1">
        <f t="array" ref="U36">IF(OR(O36="CJMP",O36="JMP",O36="SET"),IF(LEFT(P36,1)=":",DEC2BIN(_xlfn.XLOOKUP(P36,$B$6:$B$303,$A$6:$A$303),8),DEC2BIN(P36,8)),IF(O36="SET",DEC2BIN(P36,8),_xlfn.SWITCH(P36,"RA","0000","RB","0010","RC","0100","RD","0110","RE","1000","RF","1010","RG","1100","RH","1110","")))</f>
        <v>1100</v>
      </c>
      <c r="V36" t="str" cm="1">
        <f t="array" ref="V36">IF(O36="","",IF(OR(O36="SET",O36="CJMP",O36="JMP"),"",IF(Q36="","0000",_xlfn.SWITCH(Q36,"RA","0000","RB","0010","RC","0100","RD","0110","RE","1000","RF","1010","RG","1100","RH","1110",""))))</f>
        <v>0000</v>
      </c>
      <c r="W36" t="str" cm="1">
        <f t="array" ref="W36">IF(OR(O36="JMP",O36="AJMP"),"1110",IF(R36="","",_xlfn.SWITCH(R36,"RA","0000","RB","0010","RC","0100","RD","0110","RE","1000","RF","1010","RG","1100","RH","1110")))</f>
        <v>0000</v>
      </c>
      <c r="X36" t="str">
        <f t="shared" si="7"/>
        <v>0000110000000000</v>
      </c>
      <c r="Y36" t="str">
        <f t="shared" si="9"/>
        <v>0C00</v>
      </c>
    </row>
    <row r="37" spans="1:25" x14ac:dyDescent="0.2">
      <c r="A37" s="2">
        <f t="shared" si="6"/>
        <v>31</v>
      </c>
      <c r="D37" t="s">
        <v>129</v>
      </c>
      <c r="F37" t="s">
        <v>118</v>
      </c>
      <c r="G37" t="s">
        <v>130</v>
      </c>
      <c r="N37" t="str">
        <f t="shared" si="0"/>
        <v>CJMP :endinp RA</v>
      </c>
      <c r="O37" t="str">
        <f t="shared" si="1"/>
        <v>CJMP</v>
      </c>
      <c r="P37" t="str">
        <f t="shared" si="2"/>
        <v>:endinp</v>
      </c>
      <c r="Q37" t="str">
        <f t="shared" si="3"/>
        <v/>
      </c>
      <c r="R37" t="str">
        <f t="shared" si="4"/>
        <v>RA</v>
      </c>
      <c r="S37" s="3" t="str">
        <f t="shared" si="5"/>
        <v xml:space="preserve">     ump to end input location when enter hit</v>
      </c>
      <c r="T37" t="str" cm="1">
        <f t="array" ref="T37">_xlfn.SWITCH(O37,"COM","0000","SUB","0001","ADD","0010","DEC","0011","INC","0100","NOT","0101","AND","0110","ORR","0111","SLT","1000","SRT","1001","MOV","1010","SET","1011","SBT","1100","SGT","1101","JMP","1011","AJMP","1110","CMOV","1110","CJMP","1111","")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7" t="str" cm="1">
        <f t="array" ref="U37">IF(OR(O37="CJMP",O37="JMP",O37="SET"),IF(LEFT(P37,1)=":",DEC2BIN(_xlfn.XLOOKUP(P37,$B$6:$B$303,$A$6:$A$303),8),DEC2BIN(P37,8)),IF(O37="SET",DEC2BIN(P37,8),_xlfn.SWITCH(P37,"RA","0000","RB","0010","RC","0100","RD","0110","RE","1000","RF","1010","RG","1100","RH","1110","")))</f>
        <v>01011000</v>
      </c>
      <c r="V37" t="str" cm="1">
        <f t="array" ref="V37">IF(O37="","",IF(OR(O37="SET",O37="CJMP",O37="JMP"),"",IF(Q37="","0000",_xlfn.SWITCH(Q37,"RA","0000","RB","0010","RC","0100","RD","0110","RE","1000","RF","1010","RG","1100","RH","1110",""))))</f>
        <v/>
      </c>
      <c r="W37" t="str" cm="1">
        <f t="array" ref="W37">IF(OR(O37="JMP",O37="AJMP"),"1110",IF(R37="","",_xlfn.SWITCH(R37,"RA","0000","RB","0010","RC","0100","RD","0110","RE","1000","RF","1010","RG","1100","RH","1110")))</f>
        <v>0000</v>
      </c>
      <c r="X37" t="str">
        <f t="shared" si="7"/>
        <v>1111010110000000</v>
      </c>
      <c r="Y37" t="str">
        <f t="shared" si="9"/>
        <v>F580</v>
      </c>
    </row>
    <row r="38" spans="1:25" x14ac:dyDescent="0.2">
      <c r="A38">
        <f t="shared" si="6"/>
        <v>32</v>
      </c>
      <c r="D38" t="s">
        <v>124</v>
      </c>
      <c r="G38" t="s">
        <v>131</v>
      </c>
      <c r="N38" t="str">
        <f t="shared" si="0"/>
        <v xml:space="preserve">###  </v>
      </c>
      <c r="O38" t="str">
        <f t="shared" si="1"/>
        <v>###</v>
      </c>
      <c r="P38" t="str">
        <f t="shared" si="2"/>
        <v/>
      </c>
      <c r="Q38" t="str">
        <f t="shared" si="3"/>
        <v/>
      </c>
      <c r="R38" t="str">
        <f t="shared" si="4"/>
        <v/>
      </c>
      <c r="S38" s="3" t="str">
        <f t="shared" si="5"/>
        <v>; CHECK FOR ASCII BELOW "0"</v>
      </c>
      <c r="T38" t="str" cm="1">
        <f t="array" ref="T38">_xlfn.SWITCH(O38,"COM","0000","SUB","0001","ADD","0010","DEC","0011","INC","0100","NOT","0101","AND","0110","ORR","0111","SLT","1000","SRT","1001","MOV","1010","SET","1011","SBT","1100","SGT","1101","JMP","1011","AJMP","1110","CMOV","1110","CJMP","1111","")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8" t="str" cm="1">
        <f t="array" ref="U38">IF(OR(O38="CJMP",O38="JMP",O38="SET"),IF(LEFT(P38,1)=":",DEC2BIN(_xlfn.XLOOKUP(P38,$B$6:$B$303,$A$6:$A$303),8),DEC2BIN(P38,8)),IF(O38="SET",DEC2BIN(P38,8),_xlfn.SWITCH(P38,"RA","0000","RB","0010","RC","0100","RD","0110","RE","1000","RF","1010","RG","1100","RH","1110","")))</f>
        <v/>
      </c>
      <c r="V38" t="str" cm="1">
        <f t="array" ref="V38">IF(O38="","",IF(OR(O38="SET",O38="CJMP",O38="JMP"),"",IF(Q38="","0000",_xlfn.SWITCH(Q38,"RA","0000","RB","0010","RC","0100","RD","0110","RE","1000","RF","1010","RG","1100","RH","1110",""))))</f>
        <v>0000</v>
      </c>
      <c r="W38" t="str" cm="1">
        <f t="array" ref="W38">IF(OR(O38="JMP",O38="AJMP"),"1110",IF(R38="","",_xlfn.SWITCH(R38,"RA","0000","RB","0010","RC","0100","RD","0110","RE","1000","RF","1010","RG","1100","RH","1110")))</f>
        <v/>
      </c>
      <c r="X38" t="str">
        <f t="shared" si="7"/>
        <v>0000</v>
      </c>
      <c r="Y38" t="str">
        <f t="shared" si="9"/>
        <v>0000</v>
      </c>
    </row>
    <row r="39" spans="1:25" x14ac:dyDescent="0.2">
      <c r="A39">
        <f t="shared" ref="A39:A70" si="10">A38+1</f>
        <v>33</v>
      </c>
      <c r="D39" t="s">
        <v>132</v>
      </c>
      <c r="F39" t="s">
        <v>118</v>
      </c>
      <c r="G39" t="s">
        <v>18</v>
      </c>
      <c r="N39" t="str">
        <f t="shared" si="0"/>
        <v>SET 48 RA</v>
      </c>
      <c r="O39" t="str">
        <f t="shared" si="1"/>
        <v>SET</v>
      </c>
      <c r="P39" t="str">
        <f t="shared" si="2"/>
        <v>48</v>
      </c>
      <c r="Q39" t="str">
        <f t="shared" si="3"/>
        <v/>
      </c>
      <c r="R39" t="str">
        <f t="shared" si="4"/>
        <v>RA</v>
      </c>
      <c r="S39" s="3" t="str">
        <f t="shared" si="5"/>
        <v xml:space="preserve">     set RA to min ACII value of "0"</v>
      </c>
      <c r="T39" t="str" cm="1">
        <f t="array" ref="T39">_xlfn.SWITCH(O39,"COM","0000","SUB","0001","ADD","0010","DEC","0011","INC","0100","NOT","0101","AND","0110","ORR","0111","SLT","1000","SRT","1001","MOV","1010","SET","1011","SBT","1100","SGT","1101","JMP","1011","AJMP","1110","CMOV","1110","CJMP","1111","")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9" t="str" cm="1">
        <f t="array" ref="U39">IF(OR(O39="CJMP",O39="JMP",O39="SET"),IF(LEFT(P39,1)=":",DEC2BIN(_xlfn.XLOOKUP(P39,$B$6:$B$303,$A$6:$A$303),8),DEC2BIN(P39,8)),IF(O39="SET",DEC2BIN(P39,8),_xlfn.SWITCH(P39,"RA","0000","RB","0010","RC","0100","RD","0110","RE","1000","RF","1010","RG","1100","RH","1110","")))</f>
        <v>00110000</v>
      </c>
      <c r="V39" t="str" cm="1">
        <f t="array" ref="V39">IF(O39="","",IF(OR(O39="SET",O39="CJMP",O39="JMP"),"",IF(Q39="","0000",_xlfn.SWITCH(Q39,"RA","0000","RB","0010","RC","0100","RD","0110","RE","1000","RF","1010","RG","1100","RH","1110",""))))</f>
        <v/>
      </c>
      <c r="W39" t="str" cm="1">
        <f t="array" ref="W39">IF(OR(O39="JMP",O39="AJMP"),"1110",IF(R39="","",_xlfn.SWITCH(R39,"RA","0000","RB","0010","RC","0100","RD","0110","RE","1000","RF","1010","RG","1100","RH","1110")))</f>
        <v>0000</v>
      </c>
      <c r="X39" t="str">
        <f t="shared" si="7"/>
        <v>1011001100000000</v>
      </c>
      <c r="Y39" t="str">
        <f t="shared" ref="Y39:Y54" si="11">_xlfn.CONCAT(BIN2HEX(LEFT(X39,8),2),BIN2HEX(RIGHT(X39,8),2))</f>
        <v>B300</v>
      </c>
    </row>
    <row r="40" spans="1:25" x14ac:dyDescent="0.2">
      <c r="A40">
        <f t="shared" si="10"/>
        <v>34</v>
      </c>
      <c r="D40" t="s">
        <v>96</v>
      </c>
      <c r="F40" t="s">
        <v>118</v>
      </c>
      <c r="G40" t="s">
        <v>19</v>
      </c>
      <c r="N40" t="str">
        <f t="shared" si="0"/>
        <v>COM RG RA RA</v>
      </c>
      <c r="O40" t="str">
        <f t="shared" si="1"/>
        <v>COM</v>
      </c>
      <c r="P40" t="str">
        <f t="shared" si="2"/>
        <v>RG</v>
      </c>
      <c r="Q40" t="str">
        <f t="shared" si="3"/>
        <v>RA</v>
      </c>
      <c r="R40" t="str">
        <f t="shared" si="4"/>
        <v>RA</v>
      </c>
      <c r="S40" s="3" t="str">
        <f t="shared" si="5"/>
        <v xml:space="preserve">     compare input to RA and write back to RA</v>
      </c>
      <c r="T40" t="str" cm="1">
        <f t="array" ref="T40">_xlfn.SWITCH(O40,"COM","0000","SUB","0001","ADD","0010","DEC","0011","INC","0100","NOT","0101","AND","0110","ORR","0111","SLT","1000","SRT","1001","MOV","1010","SET","1011","SBT","1100","SGT","1101","JMP","1011","AJMP","1110","CMOV","1110","CJMP","1111","")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40" t="str" cm="1">
        <f t="array" ref="U40">IF(OR(O40="CJMP",O40="JMP",O40="SET"),IF(LEFT(P40,1)=":",DEC2BIN(_xlfn.XLOOKUP(P40,$B$6:$B$303,$A$6:$A$303),8),DEC2BIN(P40,8)),IF(O40="SET",DEC2BIN(P40,8),_xlfn.SWITCH(P40,"RA","0000","RB","0010","RC","0100","RD","0110","RE","1000","RF","1010","RG","1100","RH","1110","")))</f>
        <v>1100</v>
      </c>
      <c r="V40" t="str" cm="1">
        <f t="array" ref="V40">IF(O40="","",IF(OR(O40="SET",O40="CJMP",O40="JMP"),"",IF(Q40="","0000",_xlfn.SWITCH(Q40,"RA","0000","RB","0010","RC","0100","RD","0110","RE","1000","RF","1010","RG","1100","RH","1110",""))))</f>
        <v>0000</v>
      </c>
      <c r="W40" t="str" cm="1">
        <f t="array" ref="W40">IF(OR(O40="JMP",O40="AJMP"),"1110",IF(R40="","",_xlfn.SWITCH(R40,"RA","0000","RB","0010","RC","0100","RD","0110","RE","1000","RF","1010","RG","1100","RH","1110")))</f>
        <v>0000</v>
      </c>
      <c r="X40" t="str">
        <f t="shared" si="7"/>
        <v>0000110000000000</v>
      </c>
      <c r="Y40" t="str">
        <f t="shared" si="11"/>
        <v>0C00</v>
      </c>
    </row>
    <row r="41" spans="1:25" x14ac:dyDescent="0.2">
      <c r="A41">
        <f t="shared" si="10"/>
        <v>35</v>
      </c>
      <c r="D41" t="s">
        <v>177</v>
      </c>
      <c r="F41" t="s">
        <v>108</v>
      </c>
      <c r="G41" t="s">
        <v>189</v>
      </c>
      <c r="N41" t="str">
        <f t="shared" si="0"/>
        <v>SLT RA RA</v>
      </c>
      <c r="O41" t="str">
        <f t="shared" si="1"/>
        <v>SLT</v>
      </c>
      <c r="P41" t="str">
        <f t="shared" si="2"/>
        <v>RA</v>
      </c>
      <c r="Q41" t="str">
        <f t="shared" si="3"/>
        <v/>
      </c>
      <c r="R41" t="str">
        <f t="shared" si="4"/>
        <v>RA</v>
      </c>
      <c r="S41" s="3" t="str">
        <f t="shared" si="5"/>
        <v xml:space="preserve">     shift RA to left to convert "less than" to "equality"</v>
      </c>
      <c r="T41" t="str" cm="1">
        <f t="array" ref="T41">_xlfn.SWITCH(O41,"COM","0000","SUB","0001","ADD","0010","DEC","0011","INC","0100","NOT","0101","AND","0110","ORR","0111","SLT","1000","SRT","1001","MOV","1010","SET","1011","SBT","1100","SGT","1101","JMP","1011","AJMP","1110","CMOV","1110","CJMP","1111","")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41" t="str" cm="1">
        <f t="array" ref="U41">IF(OR(O41="CJMP",O41="JMP",O41="SET"),IF(LEFT(P41,1)=":",DEC2BIN(_xlfn.XLOOKUP(P41,$B$6:$B$303,$A$6:$A$303),8),DEC2BIN(P41,8)),IF(O41="SET",DEC2BIN(P41,8),_xlfn.SWITCH(P41,"RA","0000","RB","0010","RC","0100","RD","0110","RE","1000","RF","1010","RG","1100","RH","1110","")))</f>
        <v>0000</v>
      </c>
      <c r="V41" t="str" cm="1">
        <f t="array" ref="V41">IF(O41="","",IF(OR(O41="SET",O41="CJMP",O41="JMP"),"",IF(Q41="","0000",_xlfn.SWITCH(Q41,"RA","0000","RB","0010","RC","0100","RD","0110","RE","1000","RF","1010","RG","1100","RH","1110",""))))</f>
        <v>0000</v>
      </c>
      <c r="W41" t="str" cm="1">
        <f t="array" ref="W41">IF(OR(O41="JMP",O41="AJMP"),"1110",IF(R41="","",_xlfn.SWITCH(R41,"RA","0000","RB","0010","RC","0100","RD","0110","RE","1000","RF","1010","RG","1100","RH","1110")))</f>
        <v>0000</v>
      </c>
      <c r="X41" t="str">
        <f t="shared" si="7"/>
        <v>1000000000000000</v>
      </c>
      <c r="Y41" t="str">
        <f t="shared" si="11"/>
        <v>8000</v>
      </c>
    </row>
    <row r="42" spans="1:25" x14ac:dyDescent="0.2">
      <c r="A42">
        <f t="shared" si="10"/>
        <v>36</v>
      </c>
      <c r="D42" t="s">
        <v>133</v>
      </c>
      <c r="F42" t="s">
        <v>118</v>
      </c>
      <c r="G42" t="s">
        <v>8</v>
      </c>
      <c r="N42" t="str">
        <f t="shared" si="0"/>
        <v>CJMP :badinp RA</v>
      </c>
      <c r="O42" t="str">
        <f t="shared" si="1"/>
        <v>CJMP</v>
      </c>
      <c r="P42" t="str">
        <f t="shared" si="2"/>
        <v>:badinp</v>
      </c>
      <c r="Q42" t="str">
        <f t="shared" si="3"/>
        <v/>
      </c>
      <c r="R42" t="str">
        <f t="shared" si="4"/>
        <v>RA</v>
      </c>
      <c r="S42" s="3" t="str">
        <f t="shared" si="5"/>
        <v xml:space="preserve">     jump to clear input section only if not valid</v>
      </c>
      <c r="T42" t="str" cm="1">
        <f t="array" ref="T42">_xlfn.SWITCH(O42,"COM","0000","SUB","0001","ADD","0010","DEC","0011","INC","0100","NOT","0101","AND","0110","ORR","0111","SLT","1000","SRT","1001","MOV","1010","SET","1011","SBT","1100","SGT","1101","JMP","1011","AJMP","1110","CMOV","1110","CJMP","1111","")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42" t="str" cm="1">
        <f t="array" ref="U42">IF(OR(O42="CJMP",O42="JMP",O42="SET"),IF(LEFT(P42,1)=":",DEC2BIN(_xlfn.XLOOKUP(P42,$B$6:$B$303,$A$6:$A$303),8),DEC2BIN(P42,8)),IF(O42="SET",DEC2BIN(P42,8),_xlfn.SWITCH(P42,"RA","0000","RB","0010","RC","0100","RD","0110","RE","1000","RF","1010","RG","1100","RH","1110","")))</f>
        <v>00101011</v>
      </c>
      <c r="V42" t="str" cm="1">
        <f t="array" ref="V42">IF(O42="","",IF(OR(O42="SET",O42="CJMP",O42="JMP"),"",IF(Q42="","0000",_xlfn.SWITCH(Q42,"RA","0000","RB","0010","RC","0100","RD","0110","RE","1000","RF","1010","RG","1100","RH","1110",""))))</f>
        <v/>
      </c>
      <c r="W42" t="str" cm="1">
        <f t="array" ref="W42">IF(OR(O42="JMP",O42="AJMP"),"1110",IF(R42="","",_xlfn.SWITCH(R42,"RA","0000","RB","0010","RC","0100","RD","0110","RE","1000","RF","1010","RG","1100","RH","1110")))</f>
        <v>0000</v>
      </c>
      <c r="X42" t="str">
        <f t="shared" si="7"/>
        <v>1111001010110000</v>
      </c>
      <c r="Y42" t="str">
        <f t="shared" si="11"/>
        <v>F2B0</v>
      </c>
    </row>
    <row r="43" spans="1:25" x14ac:dyDescent="0.2">
      <c r="A43">
        <f t="shared" si="10"/>
        <v>37</v>
      </c>
      <c r="D43" t="s">
        <v>124</v>
      </c>
      <c r="G43" t="s">
        <v>134</v>
      </c>
      <c r="N43" t="str">
        <f t="shared" si="0"/>
        <v xml:space="preserve">###  </v>
      </c>
      <c r="O43" t="str">
        <f t="shared" si="1"/>
        <v>###</v>
      </c>
      <c r="P43" t="str">
        <f t="shared" si="2"/>
        <v/>
      </c>
      <c r="Q43" t="str">
        <f t="shared" si="3"/>
        <v/>
      </c>
      <c r="R43" t="str">
        <f t="shared" si="4"/>
        <v/>
      </c>
      <c r="S43" s="3" t="str">
        <f t="shared" si="5"/>
        <v>; CHECK FOR ASCII ABOVE "9"</v>
      </c>
      <c r="T43" t="str" cm="1">
        <f t="array" ref="T43">_xlfn.SWITCH(O43,"COM","0000","SUB","0001","ADD","0010","DEC","0011","INC","0100","NOT","0101","AND","0110","ORR","0111","SLT","1000","SRT","1001","MOV","1010","SET","1011","SBT","1100","SGT","1101","JMP","1011","AJMP","1110","CMOV","1110","CJMP","1111","")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3" t="str" cm="1">
        <f t="array" ref="U43">IF(OR(O43="CJMP",O43="JMP",O43="SET"),IF(LEFT(P43,1)=":",DEC2BIN(_xlfn.XLOOKUP(P43,$B$6:$B$303,$A$6:$A$303),8),DEC2BIN(P43,8)),IF(O43="SET",DEC2BIN(P43,8),_xlfn.SWITCH(P43,"RA","0000","RB","0010","RC","0100","RD","0110","RE","1000","RF","1010","RG","1100","RH","1110","")))</f>
        <v/>
      </c>
      <c r="V43" t="str" cm="1">
        <f t="array" ref="V43">IF(O43="","",IF(OR(O43="SET",O43="CJMP",O43="JMP"),"",IF(Q43="","0000",_xlfn.SWITCH(Q43,"RA","0000","RB","0010","RC","0100","RD","0110","RE","1000","RF","1010","RG","1100","RH","1110",""))))</f>
        <v>0000</v>
      </c>
      <c r="W43" t="str" cm="1">
        <f t="array" ref="W43">IF(OR(O43="JMP",O43="AJMP"),"1110",IF(R43="","",_xlfn.SWITCH(R43,"RA","0000","RB","0010","RC","0100","RD","0110","RE","1000","RF","1010","RG","1100","RH","1110")))</f>
        <v/>
      </c>
      <c r="X43" t="str">
        <f t="shared" si="7"/>
        <v>0000</v>
      </c>
      <c r="Y43" t="str">
        <f t="shared" si="11"/>
        <v>0000</v>
      </c>
    </row>
    <row r="44" spans="1:25" x14ac:dyDescent="0.2">
      <c r="A44">
        <f t="shared" si="10"/>
        <v>38</v>
      </c>
      <c r="D44" t="s">
        <v>135</v>
      </c>
      <c r="F44" t="s">
        <v>118</v>
      </c>
      <c r="G44" t="s">
        <v>22</v>
      </c>
      <c r="N44" t="str">
        <f t="shared" si="0"/>
        <v>SET 57 RA</v>
      </c>
      <c r="O44" t="str">
        <f t="shared" si="1"/>
        <v>SET</v>
      </c>
      <c r="P44" t="str">
        <f t="shared" si="2"/>
        <v>57</v>
      </c>
      <c r="Q44" t="str">
        <f t="shared" si="3"/>
        <v/>
      </c>
      <c r="R44" t="str">
        <f t="shared" si="4"/>
        <v>RA</v>
      </c>
      <c r="S44" s="3" t="str">
        <f t="shared" si="5"/>
        <v xml:space="preserve">     set RA to max ASCII value of "9"</v>
      </c>
      <c r="T44" t="str" cm="1">
        <f t="array" ref="T44">_xlfn.SWITCH(O44,"COM","0000","SUB","0001","ADD","0010","DEC","0011","INC","0100","NOT","0101","AND","0110","ORR","0111","SLT","1000","SRT","1001","MOV","1010","SET","1011","SBT","1100","SGT","1101","JMP","1011","AJMP","1110","CMOV","1110","CJMP","1111","")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4" t="str" cm="1">
        <f t="array" ref="U44">IF(OR(O44="CJMP",O44="JMP",O44="SET"),IF(LEFT(P44,1)=":",DEC2BIN(_xlfn.XLOOKUP(P44,$B$6:$B$303,$A$6:$A$303),8),DEC2BIN(P44,8)),IF(O44="SET",DEC2BIN(P44,8),_xlfn.SWITCH(P44,"RA","0000","RB","0010","RC","0100","RD","0110","RE","1000","RF","1010","RG","1100","RH","1110","")))</f>
        <v>00111001</v>
      </c>
      <c r="V44" t="str" cm="1">
        <f t="array" ref="V44">IF(O44="","",IF(OR(O44="SET",O44="CJMP",O44="JMP"),"",IF(Q44="","0000",_xlfn.SWITCH(Q44,"RA","0000","RB","0010","RC","0100","RD","0110","RE","1000","RF","1010","RG","1100","RH","1110",""))))</f>
        <v/>
      </c>
      <c r="W44" t="str" cm="1">
        <f t="array" ref="W44">IF(OR(O44="JMP",O44="AJMP"),"1110",IF(R44="","",_xlfn.SWITCH(R44,"RA","0000","RB","0010","RC","0100","RD","0110","RE","1000","RF","1010","RG","1100","RH","1110")))</f>
        <v>0000</v>
      </c>
      <c r="X44" t="str">
        <f t="shared" si="7"/>
        <v>1011001110010000</v>
      </c>
      <c r="Y44" t="str">
        <f t="shared" si="11"/>
        <v>B390</v>
      </c>
    </row>
    <row r="45" spans="1:25" x14ac:dyDescent="0.2">
      <c r="A45">
        <f t="shared" si="10"/>
        <v>39</v>
      </c>
      <c r="D45" t="s">
        <v>96</v>
      </c>
      <c r="F45" t="s">
        <v>118</v>
      </c>
      <c r="G45" t="s">
        <v>19</v>
      </c>
      <c r="N45" t="str">
        <f t="shared" si="0"/>
        <v>COM RG RA RA</v>
      </c>
      <c r="O45" t="str">
        <f t="shared" si="1"/>
        <v>COM</v>
      </c>
      <c r="P45" t="str">
        <f t="shared" si="2"/>
        <v>RG</v>
      </c>
      <c r="Q45" t="str">
        <f t="shared" si="3"/>
        <v>RA</v>
      </c>
      <c r="R45" t="str">
        <f t="shared" si="4"/>
        <v>RA</v>
      </c>
      <c r="S45" s="3" t="str">
        <f t="shared" si="5"/>
        <v xml:space="preserve">     compare input to RA and write back to RA</v>
      </c>
      <c r="T45" t="str" cm="1">
        <f t="array" ref="T45">_xlfn.SWITCH(O45,"COM","0000","SUB","0001","ADD","0010","DEC","0011","INC","0100","NOT","0101","AND","0110","ORR","0111","SLT","1000","SRT","1001","MOV","1010","SET","1011","SBT","1100","SGT","1101","JMP","1011","AJMP","1110","CMOV","1110","CJMP","1111","")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45" t="str" cm="1">
        <f t="array" ref="U45">IF(OR(O45="CJMP",O45="JMP",O45="SET"),IF(LEFT(P45,1)=":",DEC2BIN(_xlfn.XLOOKUP(P45,$B$6:$B$303,$A$6:$A$303),8),DEC2BIN(P45,8)),IF(O45="SET",DEC2BIN(P45,8),_xlfn.SWITCH(P45,"RA","0000","RB","0010","RC","0100","RD","0110","RE","1000","RF","1010","RG","1100","RH","1110","")))</f>
        <v>1100</v>
      </c>
      <c r="V45" t="str" cm="1">
        <f t="array" ref="V45">IF(O45="","",IF(OR(O45="SET",O45="CJMP",O45="JMP"),"",IF(Q45="","0000",_xlfn.SWITCH(Q45,"RA","0000","RB","0010","RC","0100","RD","0110","RE","1000","RF","1010","RG","1100","RH","1110",""))))</f>
        <v>0000</v>
      </c>
      <c r="W45" t="str" cm="1">
        <f t="array" ref="W45">IF(OR(O45="JMP",O45="AJMP"),"1110",IF(R45="","",_xlfn.SWITCH(R45,"RA","0000","RB","0010","RC","0100","RD","0110","RE","1000","RF","1010","RG","1100","RH","1110")))</f>
        <v>0000</v>
      </c>
      <c r="X45" t="str">
        <f t="shared" si="7"/>
        <v>0000110000000000</v>
      </c>
      <c r="Y45" t="str">
        <f t="shared" si="11"/>
        <v>0C00</v>
      </c>
    </row>
    <row r="46" spans="1:25" x14ac:dyDescent="0.2">
      <c r="A46">
        <f t="shared" si="10"/>
        <v>40</v>
      </c>
      <c r="D46" t="s">
        <v>190</v>
      </c>
      <c r="F46" t="s">
        <v>108</v>
      </c>
      <c r="G46" t="s">
        <v>191</v>
      </c>
      <c r="N46" t="str">
        <f t="shared" si="0"/>
        <v>SRT RA RA</v>
      </c>
      <c r="O46" t="str">
        <f t="shared" si="1"/>
        <v>SRT</v>
      </c>
      <c r="P46" t="str">
        <f t="shared" si="2"/>
        <v>RA</v>
      </c>
      <c r="Q46" t="str">
        <f t="shared" si="3"/>
        <v/>
      </c>
      <c r="R46" t="str">
        <f t="shared" si="4"/>
        <v>RA</v>
      </c>
      <c r="S46" s="3" t="str">
        <f t="shared" si="5"/>
        <v xml:space="preserve">     shift RA to right, converting "greater than" to equality</v>
      </c>
      <c r="T46" t="str" cm="1">
        <f t="array" ref="T46">_xlfn.SWITCH(O46,"COM","0000","SUB","0001","ADD","0010","DEC","0011","INC","0100","NOT","0101","AND","0110","ORR","0111","SLT","1000","SRT","1001","MOV","1010","SET","1011","SBT","1100","SGT","1101","JMP","1011","AJMP","1110","CMOV","1110","CJMP","1111","")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46" t="str" cm="1">
        <f t="array" ref="U46">IF(OR(O46="CJMP",O46="JMP",O46="SET"),IF(LEFT(P46,1)=":",DEC2BIN(_xlfn.XLOOKUP(P46,$B$6:$B$303,$A$6:$A$303),8),DEC2BIN(P46,8)),IF(O46="SET",DEC2BIN(P46,8),_xlfn.SWITCH(P46,"RA","0000","RB","0010","RC","0100","RD","0110","RE","1000","RF","1010","RG","1100","RH","1110","")))</f>
        <v>0000</v>
      </c>
      <c r="V46" t="str" cm="1">
        <f t="array" ref="V46">IF(O46="","",IF(OR(O46="SET",O46="CJMP",O46="JMP"),"",IF(Q46="","0000",_xlfn.SWITCH(Q46,"RA","0000","RB","0010","RC","0100","RD","0110","RE","1000","RF","1010","RG","1100","RH","1110",""))))</f>
        <v>0000</v>
      </c>
      <c r="W46" t="str" cm="1">
        <f t="array" ref="W46">IF(OR(O46="JMP",O46="AJMP"),"1110",IF(R46="","",_xlfn.SWITCH(R46,"RA","0000","RB","0010","RC","0100","RD","0110","RE","1000","RF","1010","RG","1100","RH","1110")))</f>
        <v>0000</v>
      </c>
      <c r="X46" t="str">
        <f t="shared" si="7"/>
        <v>1001000000000000</v>
      </c>
      <c r="Y46" t="str">
        <f t="shared" si="11"/>
        <v>9000</v>
      </c>
    </row>
    <row r="47" spans="1:25" x14ac:dyDescent="0.2">
      <c r="A47">
        <f t="shared" si="10"/>
        <v>41</v>
      </c>
      <c r="D47" t="s">
        <v>133</v>
      </c>
      <c r="F47" t="s">
        <v>118</v>
      </c>
      <c r="G47" t="s">
        <v>8</v>
      </c>
      <c r="N47" t="str">
        <f t="shared" si="0"/>
        <v>CJMP :badinp RA</v>
      </c>
      <c r="O47" t="str">
        <f t="shared" si="1"/>
        <v>CJMP</v>
      </c>
      <c r="P47" t="str">
        <f t="shared" si="2"/>
        <v>:badinp</v>
      </c>
      <c r="Q47" t="str">
        <f t="shared" si="3"/>
        <v/>
      </c>
      <c r="R47" t="str">
        <f t="shared" si="4"/>
        <v>RA</v>
      </c>
      <c r="S47" s="3" t="str">
        <f t="shared" si="5"/>
        <v xml:space="preserve">     jump to clear input section only if not valid</v>
      </c>
      <c r="T47" t="str" cm="1">
        <f t="array" ref="T47">_xlfn.SWITCH(O47,"COM","0000","SUB","0001","ADD","0010","DEC","0011","INC","0100","NOT","0101","AND","0110","ORR","0111","SLT","1000","SRT","1001","MOV","1010","SET","1011","SBT","1100","SGT","1101","JMP","1011","AJMP","1110","CMOV","1110","CJMP","1111","")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47" t="str" cm="1">
        <f t="array" ref="U47">IF(OR(O47="CJMP",O47="JMP",O47="SET"),IF(LEFT(P47,1)=":",DEC2BIN(_xlfn.XLOOKUP(P47,$B$6:$B$303,$A$6:$A$303),8),DEC2BIN(P47,8)),IF(O47="SET",DEC2BIN(P47,8),_xlfn.SWITCH(P47,"RA","0000","RB","0010","RC","0100","RD","0110","RE","1000","RF","1010","RG","1100","RH","1110","")))</f>
        <v>00101011</v>
      </c>
      <c r="V47" t="str" cm="1">
        <f t="array" ref="V47">IF(O47="","",IF(OR(O47="SET",O47="CJMP",O47="JMP"),"",IF(Q47="","0000",_xlfn.SWITCH(Q47,"RA","0000","RB","0010","RC","0100","RD","0110","RE","1000","RF","1010","RG","1100","RH","1110",""))))</f>
        <v/>
      </c>
      <c r="W47" t="str" cm="1">
        <f t="array" ref="W47">IF(OR(O47="JMP",O47="AJMP"),"1110",IF(R47="","",_xlfn.SWITCH(R47,"RA","0000","RB","0010","RC","0100","RD","0110","RE","1000","RF","1010","RG","1100","RH","1110")))</f>
        <v>0000</v>
      </c>
      <c r="X47" t="str">
        <f t="shared" si="7"/>
        <v>1111001010110000</v>
      </c>
      <c r="Y47" t="str">
        <f t="shared" si="11"/>
        <v>F2B0</v>
      </c>
    </row>
    <row r="48" spans="1:25" x14ac:dyDescent="0.2">
      <c r="A48">
        <f t="shared" si="10"/>
        <v>42</v>
      </c>
      <c r="D48" t="s">
        <v>136</v>
      </c>
      <c r="F48" t="s">
        <v>118</v>
      </c>
      <c r="G48" t="s">
        <v>36</v>
      </c>
      <c r="N48" t="str">
        <f t="shared" si="0"/>
        <v xml:space="preserve">JMP :digit1 </v>
      </c>
      <c r="O48" t="str">
        <f t="shared" si="1"/>
        <v>JMP</v>
      </c>
      <c r="P48" t="str">
        <f t="shared" si="2"/>
        <v>:digit1</v>
      </c>
      <c r="Q48" t="str">
        <f t="shared" si="3"/>
        <v/>
      </c>
      <c r="R48" t="str">
        <f t="shared" si="4"/>
        <v/>
      </c>
      <c r="S48" s="3" t="str">
        <f t="shared" si="5"/>
        <v xml:space="preserve">     jump to valid input section</v>
      </c>
      <c r="T48" t="str" cm="1">
        <f t="array" ref="T48">_xlfn.SWITCH(O48,"COM","0000","SUB","0001","ADD","0010","DEC","0011","INC","0100","NOT","0101","AND","0110","ORR","0111","SLT","1000","SRT","1001","MOV","1010","SET","1011","SBT","1100","SGT","1101","JMP","1011","AJMP","1110","CMOV","1110","CJMP","1111","")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8" t="str" cm="1">
        <f t="array" ref="U48">IF(OR(O48="CJMP",O48="JMP",O48="SET"),IF(LEFT(P48,1)=":",DEC2BIN(_xlfn.XLOOKUP(P48,$B$6:$B$303,$A$6:$A$303),8),DEC2BIN(P48,8)),IF(O48="SET",DEC2BIN(P48,8),_xlfn.SWITCH(P48,"RA","0000","RB","0010","RC","0100","RD","0110","RE","1000","RF","1010","RG","1100","RH","1110","")))</f>
        <v>00101111</v>
      </c>
      <c r="V48" t="str" cm="1">
        <f t="array" ref="V48">IF(O48="","",IF(OR(O48="SET",O48="CJMP",O48="JMP"),"",IF(Q48="","0000",_xlfn.SWITCH(Q48,"RA","0000","RB","0010","RC","0100","RD","0110","RE","1000","RF","1010","RG","1100","RH","1110",""))))</f>
        <v/>
      </c>
      <c r="W48" t="str" cm="1">
        <f t="array" ref="W48">IF(OR(O48="JMP",O48="AJMP"),"1110",IF(R48="","",_xlfn.SWITCH(R48,"RA","0000","RB","0010","RC","0100","RD","0110","RE","1000","RF","1010","RG","1100","RH","1110")))</f>
        <v>1110</v>
      </c>
      <c r="X48" t="str">
        <f t="shared" si="7"/>
        <v>1011001011111110</v>
      </c>
      <c r="Y48" t="str">
        <f t="shared" si="11"/>
        <v>B2FE</v>
      </c>
    </row>
    <row r="49" spans="1:25" x14ac:dyDescent="0.2">
      <c r="A49">
        <f t="shared" si="10"/>
        <v>43</v>
      </c>
      <c r="B49" t="s">
        <v>106</v>
      </c>
      <c r="D49" t="s">
        <v>137</v>
      </c>
      <c r="G49" t="s">
        <v>138</v>
      </c>
      <c r="N49" t="str">
        <f t="shared" si="0"/>
        <v xml:space="preserve">  </v>
      </c>
      <c r="O49" t="str">
        <f t="shared" si="1"/>
        <v/>
      </c>
      <c r="P49" t="str">
        <f t="shared" si="2"/>
        <v/>
      </c>
      <c r="Q49" t="str">
        <f t="shared" si="3"/>
        <v/>
      </c>
      <c r="R49" t="str">
        <f t="shared" si="4"/>
        <v/>
      </c>
      <c r="S49" s="3" t="str">
        <f t="shared" si="5"/>
        <v>; JUMP LOCATION FOR BAD INPUT</v>
      </c>
      <c r="T49" t="str" cm="1">
        <f t="array" ref="T49">_xlfn.SWITCH(O49,"COM","0000","SUB","0001","ADD","0010","DEC","0011","INC","0100","NOT","0101","AND","0110","ORR","0111","SLT","1000","SRT","1001","MOV","1010","SET","1011","SBT","1100","SGT","1101","JMP","1011","AJMP","1110","CMOV","1110","CJMP","1111","")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9" t="str" cm="1">
        <f t="array" ref="U49">IF(OR(O49="CJMP",O49="JMP",O49="SET"),IF(LEFT(P49,1)=":",DEC2BIN(_xlfn.XLOOKUP(P49,$B$6:$B$303,$A$6:$A$303),8),DEC2BIN(P49,8)),IF(O49="SET",DEC2BIN(P49,8),_xlfn.SWITCH(P49,"RA","0000","RB","0010","RC","0100","RD","0110","RE","1000","RF","1010","RG","1100","RH","1110","")))</f>
        <v/>
      </c>
      <c r="V49" t="str" cm="1">
        <f t="array" ref="V49">IF(O49="","",IF(OR(O49="SET",O49="CJMP",O49="JMP"),"",IF(Q49="","0000",_xlfn.SWITCH(Q49,"RA","0000","RB","0010","RC","0100","RD","0110","RE","1000","RF","1010","RG","1100","RH","1110",""))))</f>
        <v/>
      </c>
      <c r="W49" t="str" cm="1">
        <f t="array" ref="W49">IF(OR(O49="JMP",O49="AJMP"),"1110",IF(R49="","",_xlfn.SWITCH(R49,"RA","0000","RB","0010","RC","0100","RD","0110","RE","1000","RF","1010","RG","1100","RH","1110")))</f>
        <v/>
      </c>
      <c r="X49" t="str">
        <f t="shared" si="7"/>
        <v/>
      </c>
      <c r="Y49" t="str">
        <f t="shared" si="11"/>
        <v>0000</v>
      </c>
    </row>
    <row r="50" spans="1:25" x14ac:dyDescent="0.2">
      <c r="A50">
        <f t="shared" si="10"/>
        <v>44</v>
      </c>
      <c r="D50" t="s">
        <v>123</v>
      </c>
      <c r="F50" t="s">
        <v>118</v>
      </c>
      <c r="G50" t="s">
        <v>23</v>
      </c>
      <c r="N50" t="str">
        <f t="shared" si="0"/>
        <v>SET 128 RF</v>
      </c>
      <c r="O50" t="str">
        <f t="shared" si="1"/>
        <v>SET</v>
      </c>
      <c r="P50" t="str">
        <f t="shared" si="2"/>
        <v>128</v>
      </c>
      <c r="Q50" t="str">
        <f>IF(IFERROR(FIND($O50,"CJMP,SET,MOV,SLT,SRT,INC"),0)&gt;0,"",TRIM(MID(SUBSTITUTE($N50," ",REPT(" ",999)),3*999-998,999)))</f>
        <v/>
      </c>
      <c r="R50" t="str">
        <f>IF(IFERROR(FIND($O50,"CJMP,SET,MOV,SLT,SRT,INC"),0)&gt;0,TRIM(MID(SUBSTITUTE($N50," ",REPT(" ",999)),3*999-998,999)),TRIM(MID(SUBSTITUTE($N50," ",REPT(" ",999)),4*999-998,999)))</f>
        <v>RF</v>
      </c>
      <c r="S50" s="3" t="str">
        <f t="shared" si="5"/>
        <v xml:space="preserve">     clear input bit</v>
      </c>
      <c r="T50" t="str" cm="1">
        <f t="array" ref="T50">_xlfn.SWITCH(O50,"COM","0000","SUB","0001","ADD","0010","DEC","0011","INC","0100","NOT","0101","AND","0110","ORR","0111","SLT","1000","SRT","1001","MOV","1010","SET","1011","SBT","1100","SGT","1101","JMP","1011","AJMP","1110","CMOV","1110","CJMP","1111","")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0" t="str" cm="1">
        <f t="array" ref="U50">IF(OR(O50="CJMP",O50="JMP",O50="SET"),IF(LEFT(P50,1)=":",DEC2BIN(_xlfn.XLOOKUP(P50,$B$6:$B$303,$A$6:$A$303),8),DEC2BIN(P50,8)),IF(O50="SET",DEC2BIN(P50,8),_xlfn.SWITCH(P50,"RA","0000","RB","0010","RC","0100","RD","0110","RE","1000","RF","1010","RG","1100","RH","1110","")))</f>
        <v>10000000</v>
      </c>
      <c r="V50" t="str" cm="1">
        <f t="array" ref="V50">IF(O50="","",IF(OR(O50="SET",O50="CJMP",O50="JMP"),"",IF(Q50="","0000",_xlfn.SWITCH(Q50,"RA","0000","RB","0010","RC","0100","RD","0110","RE","1000","RF","1010","RG","1100","RH","1110",""))))</f>
        <v/>
      </c>
      <c r="W50" t="str" cm="1">
        <f t="array" ref="W50">IF(OR(O50="JMP",O50="AJMP"),"1110",IF(R50="","",_xlfn.SWITCH(R50,"RA","0000","RB","0010","RC","0100","RD","0110","RE","1000","RF","1010","RG","1100","RH","1110")))</f>
        <v>1010</v>
      </c>
      <c r="X50" t="str">
        <f t="shared" si="7"/>
        <v>1011100000001010</v>
      </c>
      <c r="Y50" t="str">
        <f t="shared" si="11"/>
        <v>B80A</v>
      </c>
    </row>
    <row r="51" spans="1:25" x14ac:dyDescent="0.2">
      <c r="A51">
        <f t="shared" si="10"/>
        <v>45</v>
      </c>
      <c r="D51" t="s">
        <v>99</v>
      </c>
      <c r="F51" t="s">
        <v>118</v>
      </c>
      <c r="G51" t="s">
        <v>11</v>
      </c>
      <c r="N51" t="str">
        <f t="shared" si="0"/>
        <v>SET 0 RF</v>
      </c>
      <c r="O51" t="str">
        <f t="shared" si="1"/>
        <v>SET</v>
      </c>
      <c r="P51" t="str">
        <f t="shared" si="2"/>
        <v>0</v>
      </c>
      <c r="Q51" t="str">
        <f t="shared" ref="Q51:Q114" si="12">IF(IFERROR(FIND($O51,"CJMP,SET,MOV,SLT,SRT,INC"),0)&gt;0,"",TRIM(MID(SUBSTITUTE($N51," ",REPT(" ",999)),3*999-998,999)))</f>
        <v/>
      </c>
      <c r="R51" t="str">
        <f t="shared" ref="R51:R114" si="13">IF(IFERROR(FIND($O51,"CJMP,SET,MOV,SLT,SRT,INC"),0)&gt;0,TRIM(MID(SUBSTITUTE($N51," ",REPT(" ",999)),3*999-998,999)),TRIM(MID(SUBSTITUTE($N51," ",REPT(" ",999)),4*999-998,999)))</f>
        <v>RF</v>
      </c>
      <c r="S51" s="3" t="str">
        <f t="shared" si="5"/>
        <v xml:space="preserve">     clear output</v>
      </c>
      <c r="T51" t="str" cm="1">
        <f t="array" ref="T51">_xlfn.SWITCH(O51,"COM","0000","SUB","0001","ADD","0010","DEC","0011","INC","0100","NOT","0101","AND","0110","ORR","0111","SLT","1000","SRT","1001","MOV","1010","SET","1011","SBT","1100","SGT","1101","JMP","1011","AJMP","1110","CMOV","1110","CJMP","1111","")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1" t="str" cm="1">
        <f t="array" ref="U51">IF(OR(O51="CJMP",O51="JMP",O51="SET"),IF(LEFT(P51,1)=":",DEC2BIN(_xlfn.XLOOKUP(P51,$B$6:$B$303,$A$6:$A$303),8),DEC2BIN(P51,8)),IF(O51="SET",DEC2BIN(P51,8),_xlfn.SWITCH(P51,"RA","0000","RB","0010","RC","0100","RD","0110","RE","1000","RF","1010","RG","1100","RH","1110","")))</f>
        <v>00000000</v>
      </c>
      <c r="V51" t="str" cm="1">
        <f t="array" ref="V51">IF(O51="","",IF(OR(O51="SET",O51="CJMP",O51="JMP"),"",IF(Q51="","0000",_xlfn.SWITCH(Q51,"RA","0000","RB","0010","RC","0100","RD","0110","RE","1000","RF","1010","RG","1100","RH","1110",""))))</f>
        <v/>
      </c>
      <c r="W51" t="str" cm="1">
        <f t="array" ref="W51">IF(OR(O51="JMP",O51="AJMP"),"1110",IF(R51="","",_xlfn.SWITCH(R51,"RA","0000","RB","0010","RC","0100","RD","0110","RE","1000","RF","1010","RG","1100","RH","1110")))</f>
        <v>1010</v>
      </c>
      <c r="X51" t="str">
        <f t="shared" si="7"/>
        <v>1011000000001010</v>
      </c>
      <c r="Y51" t="str">
        <f t="shared" si="11"/>
        <v>B00A</v>
      </c>
    </row>
    <row r="52" spans="1:25" x14ac:dyDescent="0.2">
      <c r="A52">
        <f t="shared" si="10"/>
        <v>46</v>
      </c>
      <c r="B52" s="2"/>
      <c r="C52" s="2"/>
      <c r="D52" t="s">
        <v>112</v>
      </c>
      <c r="F52" t="s">
        <v>118</v>
      </c>
      <c r="G52" t="s">
        <v>13</v>
      </c>
      <c r="N52" t="str">
        <f t="shared" si="0"/>
        <v xml:space="preserve">JMP :getinp </v>
      </c>
      <c r="O52" t="str">
        <f t="shared" si="1"/>
        <v>JMP</v>
      </c>
      <c r="P52" t="str">
        <f t="shared" si="2"/>
        <v>:getinp</v>
      </c>
      <c r="Q52" t="str">
        <f t="shared" si="12"/>
        <v/>
      </c>
      <c r="R52" t="str">
        <f t="shared" si="13"/>
        <v/>
      </c>
      <c r="S52" s="3" t="str">
        <f t="shared" si="5"/>
        <v xml:space="preserve">     jump to start</v>
      </c>
      <c r="T52" t="str" cm="1">
        <f t="array" ref="T52">_xlfn.SWITCH(O52,"COM","0000","SUB","0001","ADD","0010","DEC","0011","INC","0100","NOT","0101","AND","0110","ORR","0111","SLT","1000","SRT","1001","MOV","1010","SET","1011","SBT","1100","SGT","1101","JMP","1011","AJMP","1110","CMOV","1110","CJMP","1111","")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2" t="str" cm="1">
        <f t="array" ref="U52">IF(OR(O52="CJMP",O52="JMP",O52="SET"),IF(LEFT(P52,1)=":",DEC2BIN(_xlfn.XLOOKUP(P52,$B$6:$B$303,$A$6:$A$303),8),DEC2BIN(P52,8)),IF(O52="SET",DEC2BIN(P52,8),_xlfn.SWITCH(P52,"RA","0000","RB","0010","RC","0100","RD","0110","RE","1000","RF","1010","RG","1100","RH","1110","")))</f>
        <v>00011000</v>
      </c>
      <c r="V52" t="str" cm="1">
        <f t="array" ref="V52">IF(O52="","",IF(OR(O52="SET",O52="CJMP",O52="JMP"),"",IF(Q52="","0000",_xlfn.SWITCH(Q52,"RA","0000","RB","0010","RC","0100","RD","0110","RE","1000","RF","1010","RG","1100","RH","1110",""))))</f>
        <v/>
      </c>
      <c r="W52" t="str" cm="1">
        <f t="array" ref="W52">IF(OR(O52="JMP",O52="AJMP"),"1110",IF(R52="","",_xlfn.SWITCH(R52,"RA","0000","RB","0010","RC","0100","RD","0110","RE","1000","RF","1010","RG","1100","RH","1110")))</f>
        <v>1110</v>
      </c>
      <c r="X52" t="str">
        <f t="shared" si="7"/>
        <v>1011000110001110</v>
      </c>
      <c r="Y52" t="str">
        <f t="shared" si="11"/>
        <v>B18E</v>
      </c>
    </row>
    <row r="53" spans="1:25" x14ac:dyDescent="0.2">
      <c r="A53">
        <f t="shared" si="10"/>
        <v>47</v>
      </c>
      <c r="B53" t="s">
        <v>40</v>
      </c>
      <c r="D53" t="s">
        <v>137</v>
      </c>
      <c r="G53" t="s">
        <v>139</v>
      </c>
      <c r="N53" t="str">
        <f t="shared" si="0"/>
        <v xml:space="preserve">  </v>
      </c>
      <c r="O53" t="str">
        <f t="shared" si="1"/>
        <v/>
      </c>
      <c r="P53" t="str">
        <f t="shared" si="2"/>
        <v/>
      </c>
      <c r="Q53" t="str">
        <f t="shared" si="12"/>
        <v/>
      </c>
      <c r="R53" t="str">
        <f t="shared" si="13"/>
        <v/>
      </c>
      <c r="S53" s="3" t="str">
        <f t="shared" si="5"/>
        <v>; HANDLE FIRST DIGIT</v>
      </c>
      <c r="T53" t="str" cm="1">
        <f t="array" ref="T53">_xlfn.SWITCH(O53,"COM","0000","SUB","0001","ADD","0010","DEC","0011","INC","0100","NOT","0101","AND","0110","ORR","0111","SLT","1000","SRT","1001","MOV","1010","SET","1011","SBT","1100","SGT","1101","JMP","1011","AJMP","1110","CMOV","1110","CJMP","1111","")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3" t="str" cm="1">
        <f t="array" ref="U53">IF(OR(O53="CJMP",O53="JMP",O53="SET"),IF(LEFT(P53,1)=":",DEC2BIN(_xlfn.XLOOKUP(P53,$B$6:$B$303,$A$6:$A$303),8),DEC2BIN(P53,8)),IF(O53="SET",DEC2BIN(P53,8),_xlfn.SWITCH(P53,"RA","0000","RB","0010","RC","0100","RD","0110","RE","1000","RF","1010","RG","1100","RH","1110","")))</f>
        <v/>
      </c>
      <c r="V53" t="str" cm="1">
        <f t="array" ref="V53">IF(O53="","",IF(OR(O53="SET",O53="CJMP",O53="JMP"),"",IF(Q53="","0000",_xlfn.SWITCH(Q53,"RA","0000","RB","0010","RC","0100","RD","0110","RE","1000","RF","1010","RG","1100","RH","1110",""))))</f>
        <v/>
      </c>
      <c r="W53" t="str" cm="1">
        <f t="array" ref="W53">IF(OR(O53="JMP",O53="AJMP"),"1110",IF(R53="","",_xlfn.SWITCH(R53,"RA","0000","RB","0010","RC","0100","RD","0110","RE","1000","RF","1010","RG","1100","RH","1110")))</f>
        <v/>
      </c>
      <c r="X53" t="str">
        <f t="shared" si="7"/>
        <v/>
      </c>
      <c r="Y53" t="str">
        <f t="shared" si="11"/>
        <v>0000</v>
      </c>
    </row>
    <row r="54" spans="1:25" x14ac:dyDescent="0.2">
      <c r="A54">
        <f t="shared" si="10"/>
        <v>48</v>
      </c>
      <c r="D54" t="s">
        <v>101</v>
      </c>
      <c r="F54" t="s">
        <v>118</v>
      </c>
      <c r="G54" t="s">
        <v>37</v>
      </c>
      <c r="N54" t="str">
        <f t="shared" si="0"/>
        <v>SET 0 RA</v>
      </c>
      <c r="O54" t="str">
        <f t="shared" si="1"/>
        <v>SET</v>
      </c>
      <c r="P54" t="str">
        <f t="shared" si="2"/>
        <v>0</v>
      </c>
      <c r="Q54" t="str">
        <f t="shared" si="12"/>
        <v/>
      </c>
      <c r="R54" t="str">
        <f t="shared" si="13"/>
        <v>RA</v>
      </c>
      <c r="S54" s="3" t="str">
        <f t="shared" si="5"/>
        <v xml:space="preserve">     we are checking RC long storage against RA of 0</v>
      </c>
      <c r="T54" t="str" cm="1">
        <f t="array" ref="T54">_xlfn.SWITCH(O54,"COM","0000","SUB","0001","ADD","0010","DEC","0011","INC","0100","NOT","0101","AND","0110","ORR","0111","SLT","1000","SRT","1001","MOV","1010","SET","1011","SBT","1100","SGT","1101","JMP","1011","AJMP","1110","CMOV","1110","CJMP","1111","")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4" t="str" cm="1">
        <f t="array" ref="U54">IF(OR(O54="CJMP",O54="JMP",O54="SET"),IF(LEFT(P54,1)=":",DEC2BIN(_xlfn.XLOOKUP(P54,$B$6:$B$303,$A$6:$A$303),8),DEC2BIN(P54,8)),IF(O54="SET",DEC2BIN(P54,8),_xlfn.SWITCH(P54,"RA","0000","RB","0010","RC","0100","RD","0110","RE","1000","RF","1010","RG","1100","RH","1110","")))</f>
        <v>00000000</v>
      </c>
      <c r="V54" t="str" cm="1">
        <f t="array" ref="V54">IF(O54="","",IF(OR(O54="SET",O54="CJMP",O54="JMP"),"",IF(Q54="","0000",_xlfn.SWITCH(Q54,"RA","0000","RB","0010","RC","0100","RD","0110","RE","1000","RF","1010","RG","1100","RH","1110",""))))</f>
        <v/>
      </c>
      <c r="W54" t="str" cm="1">
        <f t="array" ref="W54">IF(OR(O54="JMP",O54="AJMP"),"1110",IF(R54="","",_xlfn.SWITCH(R54,"RA","0000","RB","0010","RC","0100","RD","0110","RE","1000","RF","1010","RG","1100","RH","1110")))</f>
        <v>0000</v>
      </c>
      <c r="X54" t="str">
        <f t="shared" si="7"/>
        <v>1011000000000000</v>
      </c>
      <c r="Y54" t="str">
        <f t="shared" si="11"/>
        <v>B000</v>
      </c>
    </row>
    <row r="55" spans="1:25" x14ac:dyDescent="0.2">
      <c r="A55">
        <f t="shared" si="10"/>
        <v>49</v>
      </c>
      <c r="D55" t="s">
        <v>176</v>
      </c>
      <c r="F55" t="s">
        <v>118</v>
      </c>
      <c r="G55" t="s">
        <v>38</v>
      </c>
      <c r="N55" t="str">
        <f t="shared" si="0"/>
        <v>COM RC RA RA</v>
      </c>
      <c r="O55" t="str">
        <f t="shared" si="1"/>
        <v>COM</v>
      </c>
      <c r="P55" t="str">
        <f t="shared" si="2"/>
        <v>RC</v>
      </c>
      <c r="Q55" t="str">
        <f t="shared" si="12"/>
        <v>RA</v>
      </c>
      <c r="R55" t="str">
        <f t="shared" si="13"/>
        <v>RA</v>
      </c>
      <c r="S55" s="3" t="str">
        <f t="shared" si="5"/>
        <v xml:space="preserve">     do the check and write results back to RA</v>
      </c>
      <c r="T55" t="str" cm="1">
        <f t="array" ref="T55">_xlfn.SWITCH(O55,"COM","0000","SUB","0001","ADD","0010","DEC","0011","INC","0100","NOT","0101","AND","0110","ORR","0111","SLT","1000","SRT","1001","MOV","1010","SET","1011","SBT","1100","SGT","1101","JMP","1011","AJMP","1110","CMOV","1110","CJMP","1111","")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55" t="str" cm="1">
        <f t="array" ref="U55">IF(OR(O55="CJMP",O55="JMP",O55="SET"),IF(LEFT(P55,1)=":",DEC2BIN(_xlfn.XLOOKUP(P55,$B$6:$B$303,$A$6:$A$303),8),DEC2BIN(P55,8)),IF(O55="SET",DEC2BIN(P55,8),_xlfn.SWITCH(P55,"RA","0000","RB","0010","RC","0100","RD","0110","RE","1000","RF","1010","RG","1100","RH","1110","")))</f>
        <v>0100</v>
      </c>
      <c r="V55" t="str" cm="1">
        <f t="array" ref="V55">IF(O55="","",IF(OR(O55="SET",O55="CJMP",O55="JMP"),"",IF(Q55="","0000",_xlfn.SWITCH(Q55,"RA","0000","RB","0010","RC","0100","RD","0110","RE","1000","RF","1010","RG","1100","RH","1110",""))))</f>
        <v>0000</v>
      </c>
      <c r="W55" t="str" cm="1">
        <f t="array" ref="W55">IF(OR(O55="JMP",O55="AJMP"),"1110",IF(R55="","",_xlfn.SWITCH(R55,"RA","0000","RB","0010","RC","0100","RD","0110","RE","1000","RF","1010","RG","1100","RH","1110")))</f>
        <v>0000</v>
      </c>
      <c r="X55" t="str">
        <f t="shared" si="7"/>
        <v>0000010000000000</v>
      </c>
      <c r="Y55" t="str">
        <f t="shared" ref="Y55:Y70" si="14">_xlfn.CONCAT(BIN2HEX(LEFT(X55,8),2),BIN2HEX(RIGHT(X55,8),2))</f>
        <v>0400</v>
      </c>
    </row>
    <row r="56" spans="1:25" x14ac:dyDescent="0.2">
      <c r="A56">
        <f t="shared" si="10"/>
        <v>50</v>
      </c>
      <c r="D56" t="s">
        <v>190</v>
      </c>
      <c r="F56" t="s">
        <v>108</v>
      </c>
      <c r="G56" t="s">
        <v>192</v>
      </c>
      <c r="N56" t="str">
        <f t="shared" si="0"/>
        <v>SRT RA RA</v>
      </c>
      <c r="O56" t="str">
        <f t="shared" si="1"/>
        <v>SRT</v>
      </c>
      <c r="P56" t="str">
        <f t="shared" si="2"/>
        <v>RA</v>
      </c>
      <c r="Q56" t="str">
        <f t="shared" si="12"/>
        <v/>
      </c>
      <c r="R56" t="str">
        <f t="shared" si="13"/>
        <v>RA</v>
      </c>
      <c r="S56" s="3" t="str">
        <f t="shared" si="5"/>
        <v xml:space="preserve">     shift right to convert "greater than" to equality</v>
      </c>
      <c r="T56" t="str" cm="1">
        <f t="array" ref="T56">_xlfn.SWITCH(O56,"COM","0000","SUB","0001","ADD","0010","DEC","0011","INC","0100","NOT","0101","AND","0110","ORR","0111","SLT","1000","SRT","1001","MOV","1010","SET","1011","SBT","1100","SGT","1101","JMP","1011","AJMP","1110","CMOV","1110","CJMP","1111","")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56" t="str" cm="1">
        <f t="array" ref="U56">IF(OR(O56="CJMP",O56="JMP",O56="SET"),IF(LEFT(P56,1)=":",DEC2BIN(_xlfn.XLOOKUP(P56,$B$6:$B$303,$A$6:$A$303),8),DEC2BIN(P56,8)),IF(O56="SET",DEC2BIN(P56,8),_xlfn.SWITCH(P56,"RA","0000","RB","0010","RC","0100","RD","0110","RE","1000","RF","1010","RG","1100","RH","1110","")))</f>
        <v>0000</v>
      </c>
      <c r="V56" t="str" cm="1">
        <f t="array" ref="V56">IF(O56="","",IF(OR(O56="SET",O56="CJMP",O56="JMP"),"",IF(Q56="","0000",_xlfn.SWITCH(Q56,"RA","0000","RB","0010","RC","0100","RD","0110","RE","1000","RF","1010","RG","1100","RH","1110",""))))</f>
        <v>0000</v>
      </c>
      <c r="W56" t="str" cm="1">
        <f t="array" ref="W56">IF(OR(O56="JMP",O56="AJMP"),"1110",IF(R56="","",_xlfn.SWITCH(R56,"RA","0000","RB","0010","RC","0100","RD","0110","RE","1000","RF","1010","RG","1100","RH","1110")))</f>
        <v>0000</v>
      </c>
      <c r="X56" t="str">
        <f t="shared" si="7"/>
        <v>1001000000000000</v>
      </c>
      <c r="Y56" t="str">
        <f t="shared" si="14"/>
        <v>9000</v>
      </c>
    </row>
    <row r="57" spans="1:25" x14ac:dyDescent="0.2">
      <c r="A57">
        <f t="shared" si="10"/>
        <v>51</v>
      </c>
      <c r="D57" t="s">
        <v>140</v>
      </c>
      <c r="F57" t="s">
        <v>118</v>
      </c>
      <c r="G57" t="s">
        <v>41</v>
      </c>
      <c r="N57" t="str">
        <f t="shared" si="0"/>
        <v>CJMP :digit2 RA</v>
      </c>
      <c r="O57" t="str">
        <f t="shared" si="1"/>
        <v>CJMP</v>
      </c>
      <c r="P57" t="str">
        <f t="shared" si="2"/>
        <v>:digit2</v>
      </c>
      <c r="Q57" t="str">
        <f t="shared" si="12"/>
        <v/>
      </c>
      <c r="R57" t="str">
        <f t="shared" si="13"/>
        <v>RA</v>
      </c>
      <c r="S57" s="3" t="str">
        <f t="shared" si="5"/>
        <v xml:space="preserve">     jump to digit 2 when RC &gt; 0</v>
      </c>
      <c r="T57" t="str" cm="1">
        <f t="array" ref="T57">_xlfn.SWITCH(O57,"COM","0000","SUB","0001","ADD","0010","DEC","0011","INC","0100","NOT","0101","AND","0110","ORR","0111","SLT","1000","SRT","1001","MOV","1010","SET","1011","SBT","1100","SGT","1101","JMP","1011","AJMP","1110","CMOV","1110","CJMP","1111","")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57" t="str" cm="1">
        <f t="array" ref="U57">IF(OR(O57="CJMP",O57="JMP",O57="SET"),IF(LEFT(P57,1)=":",DEC2BIN(_xlfn.XLOOKUP(P57,$B$6:$B$303,$A$6:$A$303),8),DEC2BIN(P57,8)),IF(O57="SET",DEC2BIN(P57,8),_xlfn.SWITCH(P57,"RA","0000","RB","0010","RC","0100","RD","0110","RE","1000","RF","1010","RG","1100","RH","1110","")))</f>
        <v>00110111</v>
      </c>
      <c r="V57" t="str" cm="1">
        <f t="array" ref="V57">IF(O57="","",IF(OR(O57="SET",O57="CJMP",O57="JMP"),"",IF(Q57="","0000",_xlfn.SWITCH(Q57,"RA","0000","RB","0010","RC","0100","RD","0110","RE","1000","RF","1010","RG","1100","RH","1110",""))))</f>
        <v/>
      </c>
      <c r="W57" t="str" cm="1">
        <f t="array" ref="W57">IF(OR(O57="JMP",O57="AJMP"),"1110",IF(R57="","",_xlfn.SWITCH(R57,"RA","0000","RB","0010","RC","0100","RD","0110","RE","1000","RF","1010","RG","1100","RH","1110")))</f>
        <v>0000</v>
      </c>
      <c r="X57" t="str">
        <f t="shared" si="7"/>
        <v>1111001101110000</v>
      </c>
      <c r="Y57" t="str">
        <f t="shared" si="14"/>
        <v>F370</v>
      </c>
    </row>
    <row r="58" spans="1:25" x14ac:dyDescent="0.2">
      <c r="A58">
        <f t="shared" si="10"/>
        <v>52</v>
      </c>
      <c r="D58" t="s">
        <v>132</v>
      </c>
      <c r="F58" t="s">
        <v>118</v>
      </c>
      <c r="G58" t="s">
        <v>42</v>
      </c>
      <c r="N58" t="str">
        <f t="shared" si="0"/>
        <v>SET 48 RA</v>
      </c>
      <c r="O58" t="str">
        <f t="shared" si="1"/>
        <v>SET</v>
      </c>
      <c r="P58" t="str">
        <f t="shared" si="2"/>
        <v>48</v>
      </c>
      <c r="Q58" t="str">
        <f t="shared" si="12"/>
        <v/>
      </c>
      <c r="R58" t="str">
        <f t="shared" si="13"/>
        <v>RA</v>
      </c>
      <c r="S58" s="3" t="str">
        <f t="shared" si="5"/>
        <v xml:space="preserve">     we need to strip off ASCII start char #</v>
      </c>
      <c r="T58" t="str" cm="1">
        <f t="array" ref="T58">_xlfn.SWITCH(O58,"COM","0000","SUB","0001","ADD","0010","DEC","0011","INC","0100","NOT","0101","AND","0110","ORR","0111","SLT","1000","SRT","1001","MOV","1010","SET","1011","SBT","1100","SGT","1101","JMP","1011","AJMP","1110","CMOV","1110","CJMP","1111","")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8" t="str" cm="1">
        <f t="array" ref="U58">IF(OR(O58="CJMP",O58="JMP",O58="SET"),IF(LEFT(P58,1)=":",DEC2BIN(_xlfn.XLOOKUP(P58,$B$6:$B$303,$A$6:$A$303),8),DEC2BIN(P58,8)),IF(O58="SET",DEC2BIN(P58,8),_xlfn.SWITCH(P58,"RA","0000","RB","0010","RC","0100","RD","0110","RE","1000","RF","1010","RG","1100","RH","1110","")))</f>
        <v>00110000</v>
      </c>
      <c r="V58" t="str" cm="1">
        <f t="array" ref="V58">IF(O58="","",IF(OR(O58="SET",O58="CJMP",O58="JMP"),"",IF(Q58="","0000",_xlfn.SWITCH(Q58,"RA","0000","RB","0010","RC","0100","RD","0110","RE","1000","RF","1010","RG","1100","RH","1110",""))))</f>
        <v/>
      </c>
      <c r="W58" t="str" cm="1">
        <f t="array" ref="W58">IF(OR(O58="JMP",O58="AJMP"),"1110",IF(R58="","",_xlfn.SWITCH(R58,"RA","0000","RB","0010","RC","0100","RD","0110","RE","1000","RF","1010","RG","1100","RH","1110")))</f>
        <v>0000</v>
      </c>
      <c r="X58" t="str">
        <f t="shared" si="7"/>
        <v>1011001100000000</v>
      </c>
      <c r="Y58" t="str">
        <f t="shared" si="14"/>
        <v>B300</v>
      </c>
    </row>
    <row r="59" spans="1:25" x14ac:dyDescent="0.2">
      <c r="A59">
        <f t="shared" si="10"/>
        <v>53</v>
      </c>
      <c r="D59" t="s">
        <v>141</v>
      </c>
      <c r="F59" t="s">
        <v>118</v>
      </c>
      <c r="G59" t="s">
        <v>43</v>
      </c>
      <c r="N59" t="str">
        <f t="shared" si="0"/>
        <v>SUB RG RA RC</v>
      </c>
      <c r="O59" t="str">
        <f t="shared" si="1"/>
        <v>SUB</v>
      </c>
      <c r="P59" t="str">
        <f t="shared" si="2"/>
        <v>RG</v>
      </c>
      <c r="Q59" t="str">
        <f t="shared" si="12"/>
        <v>RA</v>
      </c>
      <c r="R59" t="str">
        <f t="shared" si="13"/>
        <v>RC</v>
      </c>
      <c r="S59" s="3" t="str">
        <f t="shared" si="5"/>
        <v xml:space="preserve">     save result to RC as first true digit</v>
      </c>
      <c r="T59" t="str" cm="1">
        <f t="array" ref="T59">_xlfn.SWITCH(O59,"COM","0000","SUB","0001","ADD","0010","DEC","0011","INC","0100","NOT","0101","AND","0110","ORR","0111","SLT","1000","SRT","1001","MOV","1010","SET","1011","SBT","1100","SGT","1101","JMP","1011","AJMP","1110","CMOV","1110","CJMP","1111","")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59" t="str" cm="1">
        <f t="array" ref="U59">IF(OR(O59="CJMP",O59="JMP",O59="SET"),IF(LEFT(P59,1)=":",DEC2BIN(_xlfn.XLOOKUP(P59,$B$6:$B$303,$A$6:$A$303),8),DEC2BIN(P59,8)),IF(O59="SET",DEC2BIN(P59,8),_xlfn.SWITCH(P59,"RA","0000","RB","0010","RC","0100","RD","0110","RE","1000","RF","1010","RG","1100","RH","1110","")))</f>
        <v>1100</v>
      </c>
      <c r="V59" t="str" cm="1">
        <f t="array" ref="V59">IF(O59="","",IF(OR(O59="SET",O59="CJMP",O59="JMP"),"",IF(Q59="","0000",_xlfn.SWITCH(Q59,"RA","0000","RB","0010","RC","0100","RD","0110","RE","1000","RF","1010","RG","1100","RH","1110",""))))</f>
        <v>0000</v>
      </c>
      <c r="W59" t="str" cm="1">
        <f t="array" ref="W59">IF(OR(O59="JMP",O59="AJMP"),"1110",IF(R59="","",_xlfn.SWITCH(R59,"RA","0000","RB","0010","RC","0100","RD","0110","RE","1000","RF","1010","RG","1100","RH","1110")))</f>
        <v>0100</v>
      </c>
      <c r="X59" t="str">
        <f t="shared" si="7"/>
        <v>0001110000000100</v>
      </c>
      <c r="Y59" t="str">
        <f t="shared" si="14"/>
        <v>1C04</v>
      </c>
    </row>
    <row r="60" spans="1:25" x14ac:dyDescent="0.2">
      <c r="A60">
        <f t="shared" si="10"/>
        <v>54</v>
      </c>
      <c r="D60" t="s">
        <v>142</v>
      </c>
      <c r="E60" t="s">
        <v>118</v>
      </c>
      <c r="F60" t="s">
        <v>44</v>
      </c>
      <c r="N60" t="str">
        <f t="shared" si="0"/>
        <v xml:space="preserve">JMP :validinput </v>
      </c>
      <c r="O60" t="str">
        <f t="shared" si="1"/>
        <v>JMP</v>
      </c>
      <c r="P60" t="str">
        <f t="shared" si="2"/>
        <v>:validinput</v>
      </c>
      <c r="Q60" t="str">
        <f t="shared" si="12"/>
        <v/>
      </c>
      <c r="R60" t="str">
        <f t="shared" si="13"/>
        <v/>
      </c>
      <c r="S60" s="3" t="str">
        <f t="shared" si="5"/>
        <v xml:space="preserve">    go to valid input to write out the char and loop</v>
      </c>
      <c r="T60" t="str" cm="1">
        <f t="array" ref="T60">_xlfn.SWITCH(O60,"COM","0000","SUB","0001","ADD","0010","DEC","0011","INC","0100","NOT","0101","AND","0110","ORR","0111","SLT","1000","SRT","1001","MOV","1010","SET","1011","SBT","1100","SGT","1101","JMP","1011","AJMP","1110","CMOV","1110","CJMP","1111","")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0" t="str" cm="1">
        <f t="array" ref="U60">IF(OR(O60="CJMP",O60="JMP",O60="SET"),IF(LEFT(P60,1)=":",DEC2BIN(_xlfn.XLOOKUP(P60,$B$6:$B$303,$A$6:$A$303),8),DEC2BIN(P60,8)),IF(O60="SET",DEC2BIN(P60,8),_xlfn.SWITCH(P60,"RA","0000","RB","0010","RC","0100","RD","0110","RE","1000","RF","1010","RG","1100","RH","1110","")))</f>
        <v>01010011</v>
      </c>
      <c r="V60" t="str" cm="1">
        <f t="array" ref="V60">IF(O60="","",IF(OR(O60="SET",O60="CJMP",O60="JMP"),"",IF(Q60="","0000",_xlfn.SWITCH(Q60,"RA","0000","RB","0010","RC","0100","RD","0110","RE","1000","RF","1010","RG","1100","RH","1110",""))))</f>
        <v/>
      </c>
      <c r="W60" t="str" cm="1">
        <f t="array" ref="W60">IF(OR(O60="JMP",O60="AJMP"),"1110",IF(R60="","",_xlfn.SWITCH(R60,"RA","0000","RB","0010","RC","0100","RD","0110","RE","1000","RF","1010","RG","1100","RH","1110")))</f>
        <v>1110</v>
      </c>
      <c r="X60" t="str">
        <f t="shared" si="7"/>
        <v>1011010100111110</v>
      </c>
      <c r="Y60" t="str">
        <f t="shared" si="14"/>
        <v>B53E</v>
      </c>
    </row>
    <row r="61" spans="1:25" x14ac:dyDescent="0.2">
      <c r="A61">
        <f t="shared" si="10"/>
        <v>55</v>
      </c>
      <c r="B61" t="s">
        <v>39</v>
      </c>
      <c r="D61" t="s">
        <v>137</v>
      </c>
      <c r="G61" t="s">
        <v>143</v>
      </c>
      <c r="N61" t="str">
        <f t="shared" si="0"/>
        <v xml:space="preserve">  </v>
      </c>
      <c r="O61" t="str">
        <f t="shared" si="1"/>
        <v/>
      </c>
      <c r="P61" t="str">
        <f t="shared" si="2"/>
        <v/>
      </c>
      <c r="Q61" t="str">
        <f t="shared" si="12"/>
        <v/>
      </c>
      <c r="R61" t="str">
        <f t="shared" si="13"/>
        <v/>
      </c>
      <c r="S61" s="3" t="str">
        <f t="shared" si="5"/>
        <v>; HANDLE SECOND DIGIT</v>
      </c>
      <c r="T61" t="str" cm="1">
        <f t="array" ref="T61">_xlfn.SWITCH(O61,"COM","0000","SUB","0001","ADD","0010","DEC","0011","INC","0100","NOT","0101","AND","0110","ORR","0111","SLT","1000","SRT","1001","MOV","1010","SET","1011","SBT","1100","SGT","1101","JMP","1011","AJMP","1110","CMOV","1110","CJMP","1111","")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1" t="str" cm="1">
        <f t="array" ref="U61">IF(OR(O61="CJMP",O61="JMP",O61="SET"),IF(LEFT(P61,1)=":",DEC2BIN(_xlfn.XLOOKUP(P61,$B$6:$B$303,$A$6:$A$303),8),DEC2BIN(P61,8)),IF(O61="SET",DEC2BIN(P61,8),_xlfn.SWITCH(P61,"RA","0000","RB","0010","RC","0100","RD","0110","RE","1000","RF","1010","RG","1100","RH","1110","")))</f>
        <v/>
      </c>
      <c r="V61" t="str" cm="1">
        <f t="array" ref="V61">IF(O61="","",IF(OR(O61="SET",O61="CJMP",O61="JMP"),"",IF(Q61="","0000",_xlfn.SWITCH(Q61,"RA","0000","RB","0010","RC","0100","RD","0110","RE","1000","RF","1010","RG","1100","RH","1110",""))))</f>
        <v/>
      </c>
      <c r="W61" t="str" cm="1">
        <f t="array" ref="W61">IF(OR(O61="JMP",O61="AJMP"),"1110",IF(R61="","",_xlfn.SWITCH(R61,"RA","0000","RB","0010","RC","0100","RD","0110","RE","1000","RF","1010","RG","1100","RH","1110")))</f>
        <v/>
      </c>
      <c r="X61" t="str">
        <f t="shared" si="7"/>
        <v/>
      </c>
      <c r="Y61" t="str">
        <f t="shared" si="14"/>
        <v>0000</v>
      </c>
    </row>
    <row r="62" spans="1:25" x14ac:dyDescent="0.2">
      <c r="A62">
        <f t="shared" si="10"/>
        <v>56</v>
      </c>
      <c r="D62" t="s">
        <v>144</v>
      </c>
      <c r="F62" t="s">
        <v>118</v>
      </c>
      <c r="G62" t="s">
        <v>37</v>
      </c>
      <c r="N62" t="str">
        <f t="shared" si="0"/>
        <v>SET 9 RA</v>
      </c>
      <c r="O62" t="str">
        <f t="shared" si="1"/>
        <v>SET</v>
      </c>
      <c r="P62" t="str">
        <f t="shared" si="2"/>
        <v>9</v>
      </c>
      <c r="Q62" t="str">
        <f t="shared" si="12"/>
        <v/>
      </c>
      <c r="R62" t="str">
        <f t="shared" si="13"/>
        <v>RA</v>
      </c>
      <c r="S62" s="3" t="str">
        <f t="shared" si="5"/>
        <v xml:space="preserve">     we are checking RC long storage against RA of 0</v>
      </c>
      <c r="T62" t="str" cm="1">
        <f t="array" ref="T62">_xlfn.SWITCH(O62,"COM","0000","SUB","0001","ADD","0010","DEC","0011","INC","0100","NOT","0101","AND","0110","ORR","0111","SLT","1000","SRT","1001","MOV","1010","SET","1011","SBT","1100","SGT","1101","JMP","1011","AJMP","1110","CMOV","1110","CJMP","1111","")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2" t="str" cm="1">
        <f t="array" ref="U62">IF(OR(O62="CJMP",O62="JMP",O62="SET"),IF(LEFT(P62,1)=":",DEC2BIN(_xlfn.XLOOKUP(P62,$B$6:$B$303,$A$6:$A$303),8),DEC2BIN(P62,8)),IF(O62="SET",DEC2BIN(P62,8),_xlfn.SWITCH(P62,"RA","0000","RB","0010","RC","0100","RD","0110","RE","1000","RF","1010","RG","1100","RH","1110","")))</f>
        <v>00001001</v>
      </c>
      <c r="V62" t="str" cm="1">
        <f t="array" ref="V62">IF(O62="","",IF(OR(O62="SET",O62="CJMP",O62="JMP"),"",IF(Q62="","0000",_xlfn.SWITCH(Q62,"RA","0000","RB","0010","RC","0100","RD","0110","RE","1000","RF","1010","RG","1100","RH","1110",""))))</f>
        <v/>
      </c>
      <c r="W62" t="str" cm="1">
        <f t="array" ref="W62">IF(OR(O62="JMP",O62="AJMP"),"1110",IF(R62="","",_xlfn.SWITCH(R62,"RA","0000","RB","0010","RC","0100","RD","0110","RE","1000","RF","1010","RG","1100","RH","1110")))</f>
        <v>0000</v>
      </c>
      <c r="X62" t="str">
        <f t="shared" si="7"/>
        <v>1011000010010000</v>
      </c>
      <c r="Y62" t="str">
        <f t="shared" si="14"/>
        <v>B090</v>
      </c>
    </row>
    <row r="63" spans="1:25" x14ac:dyDescent="0.2">
      <c r="A63">
        <f t="shared" si="10"/>
        <v>57</v>
      </c>
      <c r="D63" t="s">
        <v>176</v>
      </c>
      <c r="F63" t="s">
        <v>118</v>
      </c>
      <c r="G63" t="s">
        <v>38</v>
      </c>
      <c r="N63" t="str">
        <f t="shared" si="0"/>
        <v>COM RC RA RA</v>
      </c>
      <c r="O63" t="str">
        <f t="shared" si="1"/>
        <v>COM</v>
      </c>
      <c r="P63" t="str">
        <f t="shared" si="2"/>
        <v>RC</v>
      </c>
      <c r="Q63" t="str">
        <f t="shared" si="12"/>
        <v>RA</v>
      </c>
      <c r="R63" t="str">
        <f t="shared" si="13"/>
        <v>RA</v>
      </c>
      <c r="S63" s="3" t="str">
        <f t="shared" si="5"/>
        <v xml:space="preserve">     do the check and write results back to RA</v>
      </c>
      <c r="T63" t="str" cm="1">
        <f t="array" ref="T63">_xlfn.SWITCH(O63,"COM","0000","SUB","0001","ADD","0010","DEC","0011","INC","0100","NOT","0101","AND","0110","ORR","0111","SLT","1000","SRT","1001","MOV","1010","SET","1011","SBT","1100","SGT","1101","JMP","1011","AJMP","1110","CMOV","1110","CJMP","1111","")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63" t="str" cm="1">
        <f t="array" ref="U63">IF(OR(O63="CJMP",O63="JMP",O63="SET"),IF(LEFT(P63,1)=":",DEC2BIN(_xlfn.XLOOKUP(P63,$B$6:$B$303,$A$6:$A$303),8),DEC2BIN(P63,8)),IF(O63="SET",DEC2BIN(P63,8),_xlfn.SWITCH(P63,"RA","0000","RB","0010","RC","0100","RD","0110","RE","1000","RF","1010","RG","1100","RH","1110","")))</f>
        <v>0100</v>
      </c>
      <c r="V63" t="str" cm="1">
        <f t="array" ref="V63">IF(O63="","",IF(OR(O63="SET",O63="CJMP",O63="JMP"),"",IF(Q63="","0000",_xlfn.SWITCH(Q63,"RA","0000","RB","0010","RC","0100","RD","0110","RE","1000","RF","1010","RG","1100","RH","1110",""))))</f>
        <v>0000</v>
      </c>
      <c r="W63" t="str" cm="1">
        <f t="array" ref="W63">IF(OR(O63="JMP",O63="AJMP"),"1110",IF(R63="","",_xlfn.SWITCH(R63,"RA","0000","RB","0010","RC","0100","RD","0110","RE","1000","RF","1010","RG","1100","RH","1110")))</f>
        <v>0000</v>
      </c>
      <c r="X63" t="str">
        <f t="shared" si="7"/>
        <v>0000010000000000</v>
      </c>
      <c r="Y63" t="str">
        <f t="shared" si="14"/>
        <v>0400</v>
      </c>
    </row>
    <row r="64" spans="1:25" x14ac:dyDescent="0.2">
      <c r="A64">
        <f t="shared" si="10"/>
        <v>58</v>
      </c>
      <c r="D64" t="s">
        <v>190</v>
      </c>
      <c r="F64" t="s">
        <v>108</v>
      </c>
      <c r="G64" t="s">
        <v>193</v>
      </c>
      <c r="N64" t="str">
        <f t="shared" si="0"/>
        <v>SRT RA RA</v>
      </c>
      <c r="O64" t="str">
        <f t="shared" si="1"/>
        <v>SRT</v>
      </c>
      <c r="P64" t="str">
        <f t="shared" si="2"/>
        <v>RA</v>
      </c>
      <c r="Q64" t="str">
        <f t="shared" si="12"/>
        <v/>
      </c>
      <c r="R64" t="str">
        <f t="shared" si="13"/>
        <v>RA</v>
      </c>
      <c r="S64" s="3" t="str">
        <f t="shared" si="5"/>
        <v xml:space="preserve">     shift RA right to convert "greater than" to equality</v>
      </c>
      <c r="T64" t="str" cm="1">
        <f t="array" ref="T64">_xlfn.SWITCH(O64,"COM","0000","SUB","0001","ADD","0010","DEC","0011","INC","0100","NOT","0101","AND","0110","ORR","0111","SLT","1000","SRT","1001","MOV","1010","SET","1011","SBT","1100","SGT","1101","JMP","1011","AJMP","1110","CMOV","1110","CJMP","1111","")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64" t="str" cm="1">
        <f t="array" ref="U64">IF(OR(O64="CJMP",O64="JMP",O64="SET"),IF(LEFT(P64,1)=":",DEC2BIN(_xlfn.XLOOKUP(P64,$B$6:$B$303,$A$6:$A$303),8),DEC2BIN(P64,8)),IF(O64="SET",DEC2BIN(P64,8),_xlfn.SWITCH(P64,"RA","0000","RB","0010","RC","0100","RD","0110","RE","1000","RF","1010","RG","1100","RH","1110","")))</f>
        <v>0000</v>
      </c>
      <c r="V64" t="str" cm="1">
        <f t="array" ref="V64">IF(O64="","",IF(OR(O64="SET",O64="CJMP",O64="JMP"),"",IF(Q64="","0000",_xlfn.SWITCH(Q64,"RA","0000","RB","0010","RC","0100","RD","0110","RE","1000","RF","1010","RG","1100","RH","1110",""))))</f>
        <v>0000</v>
      </c>
      <c r="W64" t="str" cm="1">
        <f t="array" ref="W64">IF(OR(O64="JMP",O64="AJMP"),"1110",IF(R64="","",_xlfn.SWITCH(R64,"RA","0000","RB","0010","RC","0100","RD","0110","RE","1000","RF","1010","RG","1100","RH","1110")))</f>
        <v>0000</v>
      </c>
      <c r="X64" t="str">
        <f t="shared" si="7"/>
        <v>1001000000000000</v>
      </c>
      <c r="Y64" t="str">
        <f t="shared" si="14"/>
        <v>9000</v>
      </c>
    </row>
    <row r="65" spans="1:25" x14ac:dyDescent="0.2">
      <c r="A65">
        <f t="shared" si="10"/>
        <v>59</v>
      </c>
      <c r="D65" t="s">
        <v>145</v>
      </c>
      <c r="F65" t="s">
        <v>118</v>
      </c>
      <c r="G65" t="s">
        <v>46</v>
      </c>
      <c r="N65" t="str">
        <f t="shared" si="0"/>
        <v>CJMP :digit3 RA</v>
      </c>
      <c r="O65" t="str">
        <f t="shared" si="1"/>
        <v>CJMP</v>
      </c>
      <c r="P65" t="str">
        <f t="shared" si="2"/>
        <v>:digit3</v>
      </c>
      <c r="Q65" t="str">
        <f t="shared" si="12"/>
        <v/>
      </c>
      <c r="R65" t="str">
        <f t="shared" si="13"/>
        <v>RA</v>
      </c>
      <c r="S65" s="3" t="str">
        <f t="shared" si="5"/>
        <v xml:space="preserve">     jump to digit 3 when RC &gt; 9</v>
      </c>
      <c r="T65" t="str" cm="1">
        <f t="array" ref="T65">_xlfn.SWITCH(O65,"COM","0000","SUB","0001","ADD","0010","DEC","0011","INC","0100","NOT","0101","AND","0110","ORR","0111","SLT","1000","SRT","1001","MOV","1010","SET","1011","SBT","1100","SGT","1101","JMP","1011","AJMP","1110","CMOV","1110","CJMP","1111","")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65" t="str" cm="1">
        <f t="array" ref="U65">IF(OR(O65="CJMP",O65="JMP",O65="SET"),IF(LEFT(P65,1)=":",DEC2BIN(_xlfn.XLOOKUP(P65,$B$6:$B$303,$A$6:$A$303),8),DEC2BIN(P65,8)),IF(O65="SET",DEC2BIN(P65,8),_xlfn.SWITCH(P65,"RA","0000","RB","0010","RC","0100","RD","0110","RE","1000","RF","1010","RG","1100","RH","1110","")))</f>
        <v>01000111</v>
      </c>
      <c r="V65" t="str" cm="1">
        <f t="array" ref="V65">IF(O65="","",IF(OR(O65="SET",O65="CJMP",O65="JMP"),"",IF(Q65="","0000",_xlfn.SWITCH(Q65,"RA","0000","RB","0010","RC","0100","RD","0110","RE","1000","RF","1010","RG","1100","RH","1110",""))))</f>
        <v/>
      </c>
      <c r="W65" t="str" cm="1">
        <f t="array" ref="W65">IF(OR(O65="JMP",O65="AJMP"),"1110",IF(R65="","",_xlfn.SWITCH(R65,"RA","0000","RB","0010","RC","0100","RD","0110","RE","1000","RF","1010","RG","1100","RH","1110")))</f>
        <v>0000</v>
      </c>
      <c r="X65" t="str">
        <f t="shared" si="7"/>
        <v>1111010001110000</v>
      </c>
      <c r="Y65" t="str">
        <f t="shared" si="14"/>
        <v>F470</v>
      </c>
    </row>
    <row r="66" spans="1:25" x14ac:dyDescent="0.2">
      <c r="A66">
        <f t="shared" si="10"/>
        <v>60</v>
      </c>
      <c r="D66" t="s">
        <v>124</v>
      </c>
      <c r="G66" t="s">
        <v>118</v>
      </c>
      <c r="H66" t="s">
        <v>50</v>
      </c>
      <c r="N66" t="str">
        <f t="shared" si="0"/>
        <v xml:space="preserve">###  </v>
      </c>
      <c r="O66" t="str">
        <f t="shared" si="1"/>
        <v>###</v>
      </c>
      <c r="P66" t="str">
        <f t="shared" si="2"/>
        <v/>
      </c>
      <c r="Q66" t="str">
        <f t="shared" si="12"/>
        <v/>
      </c>
      <c r="R66" t="str">
        <f t="shared" si="13"/>
        <v/>
      </c>
      <c r="S66" s="3" t="str">
        <f t="shared" si="5"/>
        <v xml:space="preserve">     </v>
      </c>
      <c r="T66" t="str" cm="1">
        <f t="array" ref="T66">_xlfn.SWITCH(O66,"COM","0000","SUB","0001","ADD","0010","DEC","0011","INC","0100","NOT","0101","AND","0110","ORR","0111","SLT","1000","SRT","1001","MOV","1010","SET","1011","SBT","1100","SGT","1101","JMP","1011","AJMP","1110","CMOV","1110","CJMP","1111","")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6" t="str" cm="1">
        <f t="array" ref="U66">IF(OR(O66="CJMP",O66="JMP",O66="SET"),IF(LEFT(P66,1)=":",DEC2BIN(_xlfn.XLOOKUP(P66,$B$6:$B$303,$A$6:$A$303),8),DEC2BIN(P66,8)),IF(O66="SET",DEC2BIN(P66,8),_xlfn.SWITCH(P66,"RA","0000","RB","0010","RC","0100","RD","0110","RE","1000","RF","1010","RG","1100","RH","1110","")))</f>
        <v/>
      </c>
      <c r="V66" t="str" cm="1">
        <f t="array" ref="V66">IF(O66="","",IF(OR(O66="SET",O66="CJMP",O66="JMP"),"",IF(Q66="","0000",_xlfn.SWITCH(Q66,"RA","0000","RB","0010","RC","0100","RD","0110","RE","1000","RF","1010","RG","1100","RH","1110",""))))</f>
        <v>0000</v>
      </c>
      <c r="W66" t="str" cm="1">
        <f t="array" ref="W66">IF(OR(O66="JMP",O66="AJMP"),"1110",IF(R66="","",_xlfn.SWITCH(R66,"RA","0000","RB","0010","RC","0100","RD","0110","RE","1000","RF","1010","RG","1100","RH","1110")))</f>
        <v/>
      </c>
      <c r="X66" t="str">
        <f t="shared" si="7"/>
        <v>0000</v>
      </c>
      <c r="Y66" t="str">
        <f t="shared" si="14"/>
        <v>0000</v>
      </c>
    </row>
    <row r="67" spans="1:25" x14ac:dyDescent="0.2">
      <c r="A67">
        <f t="shared" si="10"/>
        <v>61</v>
      </c>
      <c r="D67" t="s">
        <v>146</v>
      </c>
      <c r="F67" t="s">
        <v>118</v>
      </c>
      <c r="G67" t="s">
        <v>194</v>
      </c>
      <c r="N67" t="str">
        <f t="shared" si="0"/>
        <v>SLT RC RC</v>
      </c>
      <c r="O67" t="str">
        <f t="shared" si="1"/>
        <v>SLT</v>
      </c>
      <c r="P67" t="str">
        <f t="shared" si="2"/>
        <v>RC</v>
      </c>
      <c r="Q67" t="str">
        <f t="shared" si="12"/>
        <v/>
      </c>
      <c r="R67" t="str">
        <f t="shared" si="13"/>
        <v>RC</v>
      </c>
      <c r="S67" s="3" t="str">
        <f t="shared" si="5"/>
        <v xml:space="preserve">     Left Shift RC -&gt; multiplying by 2</v>
      </c>
      <c r="T67" t="str" cm="1">
        <f t="array" ref="T67">_xlfn.SWITCH(O67,"COM","0000","SUB","0001","ADD","0010","DEC","0011","INC","0100","NOT","0101","AND","0110","ORR","0111","SLT","1000","SRT","1001","MOV","1010","SET","1011","SBT","1100","SGT","1101","JMP","1011","AJMP","1110","CMOV","1110","CJMP","1111","")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7" t="str" cm="1">
        <f t="array" ref="U67">IF(OR(O67="CJMP",O67="JMP",O67="SET"),IF(LEFT(P67,1)=":",DEC2BIN(_xlfn.XLOOKUP(P67,$B$6:$B$303,$A$6:$A$303),8),DEC2BIN(P67,8)),IF(O67="SET",DEC2BIN(P67,8),_xlfn.SWITCH(P67,"RA","0000","RB","0010","RC","0100","RD","0110","RE","1000","RF","1010","RG","1100","RH","1110","")))</f>
        <v>0100</v>
      </c>
      <c r="V67" t="str" cm="1">
        <f t="array" ref="V67">IF(O67="","",IF(OR(O67="SET",O67="CJMP",O67="JMP"),"",IF(Q67="","0000",_xlfn.SWITCH(Q67,"RA","0000","RB","0010","RC","0100","RD","0110","RE","1000","RF","1010","RG","1100","RH","1110",""))))</f>
        <v>0000</v>
      </c>
      <c r="W67" t="str" cm="1">
        <f t="array" ref="W67">IF(OR(O67="JMP",O67="AJMP"),"1110",IF(R67="","",_xlfn.SWITCH(R67,"RA","0000","RB","0010","RC","0100","RD","0110","RE","1000","RF","1010","RG","1100","RH","1110")))</f>
        <v>0100</v>
      </c>
      <c r="X67" t="str">
        <f t="shared" si="7"/>
        <v>1000010000000100</v>
      </c>
      <c r="Y67" t="str">
        <f t="shared" si="14"/>
        <v>8404</v>
      </c>
    </row>
    <row r="68" spans="1:25" x14ac:dyDescent="0.2">
      <c r="A68">
        <f t="shared" si="10"/>
        <v>62</v>
      </c>
      <c r="D68" t="s">
        <v>147</v>
      </c>
      <c r="F68" t="s">
        <v>118</v>
      </c>
      <c r="G68" t="s">
        <v>55</v>
      </c>
      <c r="N68" t="str">
        <f t="shared" si="0"/>
        <v>MOV RC RB</v>
      </c>
      <c r="O68" t="str">
        <f t="shared" si="1"/>
        <v>MOV</v>
      </c>
      <c r="P68" t="str">
        <f t="shared" si="2"/>
        <v>RC</v>
      </c>
      <c r="Q68" t="str">
        <f t="shared" si="12"/>
        <v/>
      </c>
      <c r="R68" t="str">
        <f t="shared" si="13"/>
        <v>RB</v>
      </c>
      <c r="S68" s="3" t="str">
        <f t="shared" si="5"/>
        <v xml:space="preserve">     Copy RC to RB</v>
      </c>
      <c r="T68" t="str" cm="1">
        <f t="array" ref="T68">_xlfn.SWITCH(O68,"COM","0000","SUB","0001","ADD","0010","DEC","0011","INC","0100","NOT","0101","AND","0110","ORR","0111","SLT","1000","SRT","1001","MOV","1010","SET","1011","SBT","1100","SGT","1101","JMP","1011","AJMP","1110","CMOV","1110","CJMP","1111","")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68" t="str" cm="1">
        <f t="array" ref="U68">IF(OR(O68="CJMP",O68="JMP",O68="SET"),IF(LEFT(P68,1)=":",DEC2BIN(_xlfn.XLOOKUP(P68,$B$6:$B$303,$A$6:$A$303),8),DEC2BIN(P68,8)),IF(O68="SET",DEC2BIN(P68,8),_xlfn.SWITCH(P68,"RA","0000","RB","0010","RC","0100","RD","0110","RE","1000","RF","1010","RG","1100","RH","1110","")))</f>
        <v>0100</v>
      </c>
      <c r="V68" t="str" cm="1">
        <f t="array" ref="V68">IF(O68="","",IF(OR(O68="SET",O68="CJMP",O68="JMP"),"",IF(Q68="","0000",_xlfn.SWITCH(Q68,"RA","0000","RB","0010","RC","0100","RD","0110","RE","1000","RF","1010","RG","1100","RH","1110",""))))</f>
        <v>0000</v>
      </c>
      <c r="W68" t="str" cm="1">
        <f t="array" ref="W68">IF(OR(O68="JMP",O68="AJMP"),"1110",IF(R68="","",_xlfn.SWITCH(R68,"RA","0000","RB","0010","RC","0100","RD","0110","RE","1000","RF","1010","RG","1100","RH","1110")))</f>
        <v>0010</v>
      </c>
      <c r="X68" t="str">
        <f t="shared" si="7"/>
        <v>1010010000000010</v>
      </c>
      <c r="Y68" t="str">
        <f t="shared" si="14"/>
        <v>A402</v>
      </c>
    </row>
    <row r="69" spans="1:25" x14ac:dyDescent="0.2">
      <c r="A69">
        <f t="shared" si="10"/>
        <v>63</v>
      </c>
      <c r="D69" t="s">
        <v>146</v>
      </c>
      <c r="F69" t="s">
        <v>118</v>
      </c>
      <c r="G69" t="s">
        <v>195</v>
      </c>
      <c r="N69" t="str">
        <f t="shared" si="0"/>
        <v>SLT RC RC</v>
      </c>
      <c r="O69" t="str">
        <f t="shared" si="1"/>
        <v>SLT</v>
      </c>
      <c r="P69" t="str">
        <f t="shared" si="2"/>
        <v>RC</v>
      </c>
      <c r="Q69" t="str">
        <f t="shared" si="12"/>
        <v/>
      </c>
      <c r="R69" t="str">
        <f t="shared" si="13"/>
        <v>RC</v>
      </c>
      <c r="S69" s="3" t="str">
        <f t="shared" si="5"/>
        <v xml:space="preserve">     Left shift RC again (now its x4)</v>
      </c>
      <c r="T69" t="str" cm="1">
        <f t="array" ref="T69">_xlfn.SWITCH(O69,"COM","0000","SUB","0001","ADD","0010","DEC","0011","INC","0100","NOT","0101","AND","0110","ORR","0111","SLT","1000","SRT","1001","MOV","1010","SET","1011","SBT","1100","SGT","1101","JMP","1011","AJMP","1110","CMOV","1110","CJMP","1111","")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9" t="str" cm="1">
        <f t="array" ref="U69">IF(OR(O69="CJMP",O69="JMP",O69="SET"),IF(LEFT(P69,1)=":",DEC2BIN(_xlfn.XLOOKUP(P69,$B$6:$B$303,$A$6:$A$303),8),DEC2BIN(P69,8)),IF(O69="SET",DEC2BIN(P69,8),_xlfn.SWITCH(P69,"RA","0000","RB","0010","RC","0100","RD","0110","RE","1000","RF","1010","RG","1100","RH","1110","")))</f>
        <v>0100</v>
      </c>
      <c r="V69" t="str" cm="1">
        <f t="array" ref="V69">IF(O69="","",IF(OR(O69="SET",O69="CJMP",O69="JMP"),"",IF(Q69="","0000",_xlfn.SWITCH(Q69,"RA","0000","RB","0010","RC","0100","RD","0110","RE","1000","RF","1010","RG","1100","RH","1110",""))))</f>
        <v>0000</v>
      </c>
      <c r="W69" t="str" cm="1">
        <f t="array" ref="W69">IF(OR(O69="JMP",O69="AJMP"),"1110",IF(R69="","",_xlfn.SWITCH(R69,"RA","0000","RB","0010","RC","0100","RD","0110","RE","1000","RF","1010","RG","1100","RH","1110")))</f>
        <v>0100</v>
      </c>
      <c r="X69" t="str">
        <f t="shared" si="7"/>
        <v>1000010000000100</v>
      </c>
      <c r="Y69" t="str">
        <f t="shared" si="14"/>
        <v>8404</v>
      </c>
    </row>
    <row r="70" spans="1:25" x14ac:dyDescent="0.2">
      <c r="A70">
        <f t="shared" si="10"/>
        <v>64</v>
      </c>
      <c r="D70" t="s">
        <v>148</v>
      </c>
      <c r="F70" t="s">
        <v>118</v>
      </c>
      <c r="G70" t="s">
        <v>196</v>
      </c>
      <c r="N70" t="str">
        <f t="shared" ref="N70:N133" si="15">IF(C70="",IF(D70="","",D70),C70)</f>
        <v>ADD RC RB RC</v>
      </c>
      <c r="O70" t="str">
        <f t="shared" ref="O70:O133" si="16">IF(N70="","",LEFT(N70,FIND(" ",N70)-1))</f>
        <v>ADD</v>
      </c>
      <c r="P70" t="str">
        <f t="shared" ref="P70:P133" si="17">TRIM(MID(SUBSTITUTE($N70," ",REPT(" ",999)),2*999-998,999))</f>
        <v>RC</v>
      </c>
      <c r="Q70" t="str">
        <f t="shared" si="12"/>
        <v>RB</v>
      </c>
      <c r="R70" t="str">
        <f t="shared" si="13"/>
        <v>RC</v>
      </c>
      <c r="S70" s="3" t="str">
        <f t="shared" ref="S70:S133" si="18">IF(TRIM(E70)=";",_xlfn.CONCAT("    ",F70),IF(TRIM(F70)=";",_xlfn.CONCAT("     ",G70),IF(TRIM(G70)=";",_xlfn.CONCAT("     ",M70),_xlfn.CONCAT(E70,F70,G70,M70))))</f>
        <v xml:space="preserve">     Add RC and RB into RC now its 6x</v>
      </c>
      <c r="T70" t="str" cm="1">
        <f t="array" ref="T70">_xlfn.SWITCH(O70,"COM","0000","SUB","0001","ADD","0010","DEC","0011","INC","0100","NOT","0101","AND","0110","ORR","0111","SLT","1000","SRT","1001","MOV","1010","SET","1011","SBT","1100","SGT","1101","JMP","1011","AJMP","1110","CMOV","1110","CJMP","1111","")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0" t="str" cm="1">
        <f t="array" ref="U70">IF(OR(O70="CJMP",O70="JMP",O70="SET"),IF(LEFT(P70,1)=":",DEC2BIN(_xlfn.XLOOKUP(P70,$B$6:$B$303,$A$6:$A$303),8),DEC2BIN(P70,8)),IF(O70="SET",DEC2BIN(P70,8),_xlfn.SWITCH(P70,"RA","0000","RB","0010","RC","0100","RD","0110","RE","1000","RF","1010","RG","1100","RH","1110","")))</f>
        <v>0100</v>
      </c>
      <c r="V70" t="str" cm="1">
        <f t="array" ref="V70">IF(O70="","",IF(OR(O70="SET",O70="CJMP",O70="JMP"),"",IF(Q70="","0000",_xlfn.SWITCH(Q70,"RA","0000","RB","0010","RC","0100","RD","0110","RE","1000","RF","1010","RG","1100","RH","1110",""))))</f>
        <v>0010</v>
      </c>
      <c r="W70" t="str" cm="1">
        <f t="array" ref="W70">IF(OR(O70="JMP",O70="AJMP"),"1110",IF(R70="","",_xlfn.SWITCH(R70,"RA","0000","RB","0010","RC","0100","RD","0110","RE","1000","RF","1010","RG","1100","RH","1110")))</f>
        <v>0100</v>
      </c>
      <c r="X70" t="str">
        <f t="shared" si="7"/>
        <v>0010010000100100</v>
      </c>
      <c r="Y70" t="str">
        <f t="shared" si="14"/>
        <v>2424</v>
      </c>
    </row>
    <row r="71" spans="1:25" x14ac:dyDescent="0.2">
      <c r="A71">
        <f t="shared" ref="A71:A102" si="19">A70+1</f>
        <v>65</v>
      </c>
      <c r="D71" t="s">
        <v>149</v>
      </c>
      <c r="F71" t="s">
        <v>118</v>
      </c>
      <c r="G71" t="s">
        <v>197</v>
      </c>
      <c r="N71" t="str">
        <f t="shared" si="15"/>
        <v>SLT RB RB</v>
      </c>
      <c r="O71" t="str">
        <f t="shared" si="16"/>
        <v>SLT</v>
      </c>
      <c r="P71" t="str">
        <f t="shared" si="17"/>
        <v>RB</v>
      </c>
      <c r="Q71" t="str">
        <f t="shared" si="12"/>
        <v/>
      </c>
      <c r="R71" t="str">
        <f t="shared" si="13"/>
        <v>RB</v>
      </c>
      <c r="S71" s="3" t="str">
        <f t="shared" si="18"/>
        <v xml:space="preserve">     Left shift RB (now its x4)</v>
      </c>
      <c r="T71" t="str" cm="1">
        <f t="array" ref="T71">_xlfn.SWITCH(O71,"COM","0000","SUB","0001","ADD","0010","DEC","0011","INC","0100","NOT","0101","AND","0110","ORR","0111","SLT","1000","SRT","1001","MOV","1010","SET","1011","SBT","1100","SGT","1101","JMP","1011","AJMP","1110","CMOV","1110","CJMP","1111","")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1" t="str" cm="1">
        <f t="array" ref="U71">IF(OR(O71="CJMP",O71="JMP",O71="SET"),IF(LEFT(P71,1)=":",DEC2BIN(_xlfn.XLOOKUP(P71,$B$6:$B$303,$A$6:$A$303),8),DEC2BIN(P71,8)),IF(O71="SET",DEC2BIN(P71,8),_xlfn.SWITCH(P71,"RA","0000","RB","0010","RC","0100","RD","0110","RE","1000","RF","1010","RG","1100","RH","1110","")))</f>
        <v>0010</v>
      </c>
      <c r="V71" t="str" cm="1">
        <f t="array" ref="V71">IF(O71="","",IF(OR(O71="SET",O71="CJMP",O71="JMP"),"",IF(Q71="","0000",_xlfn.SWITCH(Q71,"RA","0000","RB","0010","RC","0100","RD","0110","RE","1000","RF","1010","RG","1100","RH","1110",""))))</f>
        <v>0000</v>
      </c>
      <c r="W71" t="str" cm="1">
        <f t="array" ref="W71">IF(OR(O71="JMP",O71="AJMP"),"1110",IF(R71="","",_xlfn.SWITCH(R71,"RA","0000","RB","0010","RC","0100","RD","0110","RE","1000","RF","1010","RG","1100","RH","1110")))</f>
        <v>0010</v>
      </c>
      <c r="X71" t="str">
        <f t="shared" ref="X71:X134" si="20">_xlfn.CONCAT(T71,U71,V71,W71)</f>
        <v>1000001000000010</v>
      </c>
      <c r="Y71" t="str">
        <f t="shared" ref="Y71:Y86" si="21">_xlfn.CONCAT(BIN2HEX(LEFT(X71,8),2),BIN2HEX(RIGHT(X71,8),2))</f>
        <v>8202</v>
      </c>
    </row>
    <row r="72" spans="1:25" x14ac:dyDescent="0.2">
      <c r="A72">
        <f t="shared" si="19"/>
        <v>66</v>
      </c>
      <c r="D72" t="s">
        <v>148</v>
      </c>
      <c r="F72" t="s">
        <v>118</v>
      </c>
      <c r="G72" t="s">
        <v>198</v>
      </c>
      <c r="N72" t="str">
        <f t="shared" si="15"/>
        <v>ADD RC RB RC</v>
      </c>
      <c r="O72" t="str">
        <f t="shared" si="16"/>
        <v>ADD</v>
      </c>
      <c r="P72" t="str">
        <f t="shared" si="17"/>
        <v>RC</v>
      </c>
      <c r="Q72" t="str">
        <f t="shared" si="12"/>
        <v>RB</v>
      </c>
      <c r="R72" t="str">
        <f t="shared" si="13"/>
        <v>RC</v>
      </c>
      <c r="S72" s="3" t="str">
        <f t="shared" si="18"/>
        <v xml:space="preserve">     Adding the x4 and x6 together gets x10</v>
      </c>
      <c r="T72" t="str" cm="1">
        <f t="array" ref="T72">_xlfn.SWITCH(O72,"COM","0000","SUB","0001","ADD","0010","DEC","0011","INC","0100","NOT","0101","AND","0110","ORR","0111","SLT","1000","SRT","1001","MOV","1010","SET","1011","SBT","1100","SGT","1101","JMP","1011","AJMP","1110","CMOV","1110","CJMP","1111","")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2" t="str" cm="1">
        <f t="array" ref="U72">IF(OR(O72="CJMP",O72="JMP",O72="SET"),IF(LEFT(P72,1)=":",DEC2BIN(_xlfn.XLOOKUP(P72,$B$6:$B$303,$A$6:$A$303),8),DEC2BIN(P72,8)),IF(O72="SET",DEC2BIN(P72,8),_xlfn.SWITCH(P72,"RA","0000","RB","0010","RC","0100","RD","0110","RE","1000","RF","1010","RG","1100","RH","1110","")))</f>
        <v>0100</v>
      </c>
      <c r="V72" t="str" cm="1">
        <f t="array" ref="V72">IF(O72="","",IF(OR(O72="SET",O72="CJMP",O72="JMP"),"",IF(Q72="","0000",_xlfn.SWITCH(Q72,"RA","0000","RB","0010","RC","0100","RD","0110","RE","1000","RF","1010","RG","1100","RH","1110",""))))</f>
        <v>0010</v>
      </c>
      <c r="W72" t="str" cm="1">
        <f t="array" ref="W72">IF(OR(O72="JMP",O72="AJMP"),"1110",IF(R72="","",_xlfn.SWITCH(R72,"RA","0000","RB","0010","RC","0100","RD","0110","RE","1000","RF","1010","RG","1100","RH","1110")))</f>
        <v>0100</v>
      </c>
      <c r="X72" t="str">
        <f t="shared" si="20"/>
        <v>0010010000100100</v>
      </c>
      <c r="Y72" t="str">
        <f t="shared" si="21"/>
        <v>2424</v>
      </c>
    </row>
    <row r="73" spans="1:25" x14ac:dyDescent="0.2">
      <c r="A73">
        <f t="shared" si="19"/>
        <v>67</v>
      </c>
      <c r="D73" t="s">
        <v>132</v>
      </c>
      <c r="F73" t="s">
        <v>118</v>
      </c>
      <c r="G73" t="s">
        <v>51</v>
      </c>
      <c r="N73" t="str">
        <f t="shared" si="15"/>
        <v>SET 48 RA</v>
      </c>
      <c r="O73" t="str">
        <f t="shared" si="16"/>
        <v>SET</v>
      </c>
      <c r="P73" t="str">
        <f t="shared" si="17"/>
        <v>48</v>
      </c>
      <c r="Q73" t="str">
        <f t="shared" si="12"/>
        <v/>
      </c>
      <c r="R73" t="str">
        <f t="shared" si="13"/>
        <v>RA</v>
      </c>
      <c r="S73" s="3" t="str">
        <f t="shared" si="18"/>
        <v xml:space="preserve">     value to subtract from RG to make RG a digit</v>
      </c>
      <c r="T73" t="str" cm="1">
        <f t="array" ref="T73">_xlfn.SWITCH(O73,"COM","0000","SUB","0001","ADD","0010","DEC","0011","INC","0100","NOT","0101","AND","0110","ORR","0111","SLT","1000","SRT","1001","MOV","1010","SET","1011","SBT","1100","SGT","1101","JMP","1011","AJMP","1110","CMOV","1110","CJMP","1111","")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3" t="str" cm="1">
        <f t="array" ref="U73">IF(OR(O73="CJMP",O73="JMP",O73="SET"),IF(LEFT(P73,1)=":",DEC2BIN(_xlfn.XLOOKUP(P73,$B$6:$B$303,$A$6:$A$303),8),DEC2BIN(P73,8)),IF(O73="SET",DEC2BIN(P73,8),_xlfn.SWITCH(P73,"RA","0000","RB","0010","RC","0100","RD","0110","RE","1000","RF","1010","RG","1100","RH","1110","")))</f>
        <v>00110000</v>
      </c>
      <c r="V73" t="str" cm="1">
        <f t="array" ref="V73">IF(O73="","",IF(OR(O73="SET",O73="CJMP",O73="JMP"),"",IF(Q73="","0000",_xlfn.SWITCH(Q73,"RA","0000","RB","0010","RC","0100","RD","0110","RE","1000","RF","1010","RG","1100","RH","1110",""))))</f>
        <v/>
      </c>
      <c r="W73" t="str" cm="1">
        <f t="array" ref="W73">IF(OR(O73="JMP",O73="AJMP"),"1110",IF(R73="","",_xlfn.SWITCH(R73,"RA","0000","RB","0010","RC","0100","RD","0110","RE","1000","RF","1010","RG","1100","RH","1110")))</f>
        <v>0000</v>
      </c>
      <c r="X73" t="str">
        <f t="shared" si="20"/>
        <v>1011001100000000</v>
      </c>
      <c r="Y73" t="str">
        <f t="shared" si="21"/>
        <v>B300</v>
      </c>
    </row>
    <row r="74" spans="1:25" x14ac:dyDescent="0.2">
      <c r="A74">
        <f t="shared" si="19"/>
        <v>68</v>
      </c>
      <c r="D74" t="s">
        <v>150</v>
      </c>
      <c r="F74" t="s">
        <v>118</v>
      </c>
      <c r="G74" t="s">
        <v>52</v>
      </c>
      <c r="N74" t="str">
        <f t="shared" si="15"/>
        <v>SUB RG RA RA</v>
      </c>
      <c r="O74" t="str">
        <f t="shared" si="16"/>
        <v>SUB</v>
      </c>
      <c r="P74" t="str">
        <f t="shared" si="17"/>
        <v>RG</v>
      </c>
      <c r="Q74" t="str">
        <f t="shared" si="12"/>
        <v>RA</v>
      </c>
      <c r="R74" t="str">
        <f t="shared" si="13"/>
        <v>RA</v>
      </c>
      <c r="S74" s="3" t="str">
        <f t="shared" si="18"/>
        <v xml:space="preserve">     subtract that value and save to RA</v>
      </c>
      <c r="T74" t="str" cm="1">
        <f t="array" ref="T74">_xlfn.SWITCH(O74,"COM","0000","SUB","0001","ADD","0010","DEC","0011","INC","0100","NOT","0101","AND","0110","ORR","0111","SLT","1000","SRT","1001","MOV","1010","SET","1011","SBT","1100","SGT","1101","JMP","1011","AJMP","1110","CMOV","1110","CJMP","1111","")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74" t="str" cm="1">
        <f t="array" ref="U74">IF(OR(O74="CJMP",O74="JMP",O74="SET"),IF(LEFT(P74,1)=":",DEC2BIN(_xlfn.XLOOKUP(P74,$B$6:$B$303,$A$6:$A$303),8),DEC2BIN(P74,8)),IF(O74="SET",DEC2BIN(P74,8),_xlfn.SWITCH(P74,"RA","0000","RB","0010","RC","0100","RD","0110","RE","1000","RF","1010","RG","1100","RH","1110","")))</f>
        <v>1100</v>
      </c>
      <c r="V74" t="str" cm="1">
        <f t="array" ref="V74">IF(O74="","",IF(OR(O74="SET",O74="CJMP",O74="JMP"),"",IF(Q74="","0000",_xlfn.SWITCH(Q74,"RA","0000","RB","0010","RC","0100","RD","0110","RE","1000","RF","1010","RG","1100","RH","1110",""))))</f>
        <v>0000</v>
      </c>
      <c r="W74" t="str" cm="1">
        <f t="array" ref="W74">IF(OR(O74="JMP",O74="AJMP"),"1110",IF(R74="","",_xlfn.SWITCH(R74,"RA","0000","RB","0010","RC","0100","RD","0110","RE","1000","RF","1010","RG","1100","RH","1110")))</f>
        <v>0000</v>
      </c>
      <c r="X74" t="str">
        <f t="shared" si="20"/>
        <v>0001110000000000</v>
      </c>
      <c r="Y74" t="str">
        <f t="shared" si="21"/>
        <v>1C00</v>
      </c>
    </row>
    <row r="75" spans="1:25" x14ac:dyDescent="0.2">
      <c r="A75">
        <f t="shared" si="19"/>
        <v>69</v>
      </c>
      <c r="D75" t="s">
        <v>151</v>
      </c>
      <c r="F75" t="s">
        <v>118</v>
      </c>
      <c r="G75" t="s">
        <v>53</v>
      </c>
      <c r="N75" t="str">
        <f t="shared" si="15"/>
        <v>ADD RA RC RC</v>
      </c>
      <c r="O75" t="str">
        <f t="shared" si="16"/>
        <v>ADD</v>
      </c>
      <c r="P75" t="str">
        <f t="shared" si="17"/>
        <v>RA</v>
      </c>
      <c r="Q75" t="str">
        <f t="shared" si="12"/>
        <v>RC</v>
      </c>
      <c r="R75" t="str">
        <f t="shared" si="13"/>
        <v>RC</v>
      </c>
      <c r="S75" s="3" t="str">
        <f t="shared" si="18"/>
        <v xml:space="preserve">     add that back to RC so the new digit is 1s place</v>
      </c>
      <c r="T75" t="str" cm="1">
        <f t="array" ref="T75">_xlfn.SWITCH(O75,"COM","0000","SUB","0001","ADD","0010","DEC","0011","INC","0100","NOT","0101","AND","0110","ORR","0111","SLT","1000","SRT","1001","MOV","1010","SET","1011","SBT","1100","SGT","1101","JMP","1011","AJMP","1110","CMOV","1110","CJMP","1111","")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5" t="str" cm="1">
        <f t="array" ref="U75">IF(OR(O75="CJMP",O75="JMP",O75="SET"),IF(LEFT(P75,1)=":",DEC2BIN(_xlfn.XLOOKUP(P75,$B$6:$B$303,$A$6:$A$303),8),DEC2BIN(P75,8)),IF(O75="SET",DEC2BIN(P75,8),_xlfn.SWITCH(P75,"RA","0000","RB","0010","RC","0100","RD","0110","RE","1000","RF","1010","RG","1100","RH","1110","")))</f>
        <v>0000</v>
      </c>
      <c r="V75" t="str" cm="1">
        <f t="array" ref="V75">IF(O75="","",IF(OR(O75="SET",O75="CJMP",O75="JMP"),"",IF(Q75="","0000",_xlfn.SWITCH(Q75,"RA","0000","RB","0010","RC","0100","RD","0110","RE","1000","RF","1010","RG","1100","RH","1110",""))))</f>
        <v>0100</v>
      </c>
      <c r="W75" t="str" cm="1">
        <f t="array" ref="W75">IF(OR(O75="JMP",O75="AJMP"),"1110",IF(R75="","",_xlfn.SWITCH(R75,"RA","0000","RB","0010","RC","0100","RD","0110","RE","1000","RF","1010","RG","1100","RH","1110")))</f>
        <v>0100</v>
      </c>
      <c r="X75" t="str">
        <f t="shared" si="20"/>
        <v>0010000001000100</v>
      </c>
      <c r="Y75" t="str">
        <f t="shared" si="21"/>
        <v>2044</v>
      </c>
    </row>
    <row r="76" spans="1:25" x14ac:dyDescent="0.2">
      <c r="A76">
        <f t="shared" si="19"/>
        <v>70</v>
      </c>
      <c r="D76" t="s">
        <v>142</v>
      </c>
      <c r="E76" t="s">
        <v>118</v>
      </c>
      <c r="F76" t="s">
        <v>36</v>
      </c>
      <c r="N76" t="str">
        <f t="shared" si="15"/>
        <v xml:space="preserve">JMP :validinput </v>
      </c>
      <c r="O76" t="str">
        <f t="shared" si="16"/>
        <v>JMP</v>
      </c>
      <c r="P76" t="str">
        <f t="shared" si="17"/>
        <v>:validinput</v>
      </c>
      <c r="Q76" t="str">
        <f t="shared" si="12"/>
        <v/>
      </c>
      <c r="R76" t="str">
        <f t="shared" si="13"/>
        <v/>
      </c>
      <c r="S76" s="3" t="str">
        <f t="shared" si="18"/>
        <v xml:space="preserve">    jump to valid input section</v>
      </c>
      <c r="T76" t="str" cm="1">
        <f t="array" ref="T76">_xlfn.SWITCH(O76,"COM","0000","SUB","0001","ADD","0010","DEC","0011","INC","0100","NOT","0101","AND","0110","ORR","0111","SLT","1000","SRT","1001","MOV","1010","SET","1011","SBT","1100","SGT","1101","JMP","1011","AJMP","1110","CMOV","1110","CJMP","1111","")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6" t="str" cm="1">
        <f t="array" ref="U76">IF(OR(O76="CJMP",O76="JMP",O76="SET"),IF(LEFT(P76,1)=":",DEC2BIN(_xlfn.XLOOKUP(P76,$B$6:$B$303,$A$6:$A$303),8),DEC2BIN(P76,8)),IF(O76="SET",DEC2BIN(P76,8),_xlfn.SWITCH(P76,"RA","0000","RB","0010","RC","0100","RD","0110","RE","1000","RF","1010","RG","1100","RH","1110","")))</f>
        <v>01010011</v>
      </c>
      <c r="V76" t="str" cm="1">
        <f t="array" ref="V76">IF(O76="","",IF(OR(O76="SET",O76="CJMP",O76="JMP"),"",IF(Q76="","0000",_xlfn.SWITCH(Q76,"RA","0000","RB","0010","RC","0100","RD","0110","RE","1000","RF","1010","RG","1100","RH","1110",""))))</f>
        <v/>
      </c>
      <c r="W76" t="str" cm="1">
        <f t="array" ref="W76">IF(OR(O76="JMP",O76="AJMP"),"1110",IF(R76="","",_xlfn.SWITCH(R76,"RA","0000","RB","0010","RC","0100","RD","0110","RE","1000","RF","1010","RG","1100","RH","1110")))</f>
        <v>1110</v>
      </c>
      <c r="X76" t="str">
        <f t="shared" si="20"/>
        <v>1011010100111110</v>
      </c>
      <c r="Y76" t="str">
        <f t="shared" si="21"/>
        <v>B53E</v>
      </c>
    </row>
    <row r="77" spans="1:25" x14ac:dyDescent="0.2">
      <c r="A77">
        <f t="shared" si="19"/>
        <v>71</v>
      </c>
      <c r="B77" t="s">
        <v>45</v>
      </c>
      <c r="D77" t="s">
        <v>137</v>
      </c>
      <c r="G77" t="s">
        <v>152</v>
      </c>
      <c r="N77" t="str">
        <f t="shared" si="15"/>
        <v xml:space="preserve">  </v>
      </c>
      <c r="O77" t="str">
        <f t="shared" si="16"/>
        <v/>
      </c>
      <c r="P77" t="str">
        <f t="shared" si="17"/>
        <v/>
      </c>
      <c r="Q77" t="str">
        <f t="shared" si="12"/>
        <v/>
      </c>
      <c r="R77" t="str">
        <f t="shared" si="13"/>
        <v/>
      </c>
      <c r="S77" s="3" t="str">
        <f t="shared" si="18"/>
        <v>; HANDLE THIRD DIGIT</v>
      </c>
      <c r="T77" t="str" cm="1">
        <f t="array" ref="T77">_xlfn.SWITCH(O77,"COM","0000","SUB","0001","ADD","0010","DEC","0011","INC","0100","NOT","0101","AND","0110","ORR","0111","SLT","1000","SRT","1001","MOV","1010","SET","1011","SBT","1100","SGT","1101","JMP","1011","AJMP","1110","CMOV","1110","CJMP","1111","")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7" t="str" cm="1">
        <f t="array" ref="U77">IF(OR(O77="CJMP",O77="JMP",O77="SET"),IF(LEFT(P77,1)=":",DEC2BIN(_xlfn.XLOOKUP(P77,$B$6:$B$303,$A$6:$A$303),8),DEC2BIN(P77,8)),IF(O77="SET",DEC2BIN(P77,8),_xlfn.SWITCH(P77,"RA","0000","RB","0010","RC","0100","RD","0110","RE","1000","RF","1010","RG","1100","RH","1110","")))</f>
        <v/>
      </c>
      <c r="V77" t="str" cm="1">
        <f t="array" ref="V77">IF(O77="","",IF(OR(O77="SET",O77="CJMP",O77="JMP"),"",IF(Q77="","0000",_xlfn.SWITCH(Q77,"RA","0000","RB","0010","RC","0100","RD","0110","RE","1000","RF","1010","RG","1100","RH","1110",""))))</f>
        <v/>
      </c>
      <c r="W77" t="str" cm="1">
        <f t="array" ref="W77">IF(OR(O77="JMP",O77="AJMP"),"1110",IF(R77="","",_xlfn.SWITCH(R77,"RA","0000","RB","0010","RC","0100","RD","0110","RE","1000","RF","1010","RG","1100","RH","1110")))</f>
        <v/>
      </c>
      <c r="X77" t="str">
        <f t="shared" si="20"/>
        <v/>
      </c>
      <c r="Y77" t="str">
        <f t="shared" si="21"/>
        <v>0000</v>
      </c>
    </row>
    <row r="78" spans="1:25" x14ac:dyDescent="0.2">
      <c r="A78">
        <f t="shared" si="19"/>
        <v>72</v>
      </c>
      <c r="D78" t="s">
        <v>124</v>
      </c>
      <c r="G78" t="s">
        <v>118</v>
      </c>
      <c r="H78" t="s">
        <v>54</v>
      </c>
      <c r="N78" t="str">
        <f t="shared" si="15"/>
        <v xml:space="preserve">###  </v>
      </c>
      <c r="O78" t="str">
        <f t="shared" si="16"/>
        <v>###</v>
      </c>
      <c r="P78" t="str">
        <f t="shared" si="17"/>
        <v/>
      </c>
      <c r="Q78" t="str">
        <f t="shared" si="12"/>
        <v/>
      </c>
      <c r="R78" t="str">
        <f t="shared" si="13"/>
        <v/>
      </c>
      <c r="S78" s="3" t="str">
        <f t="shared" si="18"/>
        <v xml:space="preserve">     </v>
      </c>
      <c r="T78" t="str" cm="1">
        <f t="array" ref="T78">_xlfn.SWITCH(O78,"COM","0000","SUB","0001","ADD","0010","DEC","0011","INC","0100","NOT","0101","AND","0110","ORR","0111","SLT","1000","SRT","1001","MOV","1010","SET","1011","SBT","1100","SGT","1101","JMP","1011","AJMP","1110","CMOV","1110","CJMP","1111","")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8" t="str" cm="1">
        <f t="array" ref="U78">IF(OR(O78="CJMP",O78="JMP",O78="SET"),IF(LEFT(P78,1)=":",DEC2BIN(_xlfn.XLOOKUP(P78,$B$6:$B$303,$A$6:$A$303),8),DEC2BIN(P78,8)),IF(O78="SET",DEC2BIN(P78,8),_xlfn.SWITCH(P78,"RA","0000","RB","0010","RC","0100","RD","0110","RE","1000","RF","1010","RG","1100","RH","1110","")))</f>
        <v/>
      </c>
      <c r="V78" t="str" cm="1">
        <f t="array" ref="V78">IF(O78="","",IF(OR(O78="SET",O78="CJMP",O78="JMP"),"",IF(Q78="","0000",_xlfn.SWITCH(Q78,"RA","0000","RB","0010","RC","0100","RD","0110","RE","1000","RF","1010","RG","1100","RH","1110",""))))</f>
        <v>0000</v>
      </c>
      <c r="W78" t="str" cm="1">
        <f t="array" ref="W78">IF(OR(O78="JMP",O78="AJMP"),"1110",IF(R78="","",_xlfn.SWITCH(R78,"RA","0000","RB","0010","RC","0100","RD","0110","RE","1000","RF","1010","RG","1100","RH","1110")))</f>
        <v/>
      </c>
      <c r="X78" t="str">
        <f t="shared" si="20"/>
        <v>0000</v>
      </c>
      <c r="Y78" t="str">
        <f t="shared" si="21"/>
        <v>0000</v>
      </c>
    </row>
    <row r="79" spans="1:25" x14ac:dyDescent="0.2">
      <c r="A79">
        <f t="shared" si="19"/>
        <v>73</v>
      </c>
      <c r="D79" t="s">
        <v>146</v>
      </c>
      <c r="F79" t="s">
        <v>118</v>
      </c>
      <c r="G79" t="s">
        <v>56</v>
      </c>
      <c r="N79" t="str">
        <f t="shared" si="15"/>
        <v>SLT RC RC</v>
      </c>
      <c r="O79" t="str">
        <f t="shared" si="16"/>
        <v>SLT</v>
      </c>
      <c r="P79" t="str">
        <f t="shared" si="17"/>
        <v>RC</v>
      </c>
      <c r="Q79" t="str">
        <f t="shared" si="12"/>
        <v/>
      </c>
      <c r="R79" t="str">
        <f t="shared" si="13"/>
        <v>RC</v>
      </c>
      <c r="S79" s="3" t="str">
        <f t="shared" si="18"/>
        <v xml:space="preserve">     left shift rc now rc = rc*2</v>
      </c>
      <c r="T79" t="str" cm="1">
        <f t="array" ref="T79">_xlfn.SWITCH(O79,"COM","0000","SUB","0001","ADD","0010","DEC","0011","INC","0100","NOT","0101","AND","0110","ORR","0111","SLT","1000","SRT","1001","MOV","1010","SET","1011","SBT","1100","SGT","1101","JMP","1011","AJMP","1110","CMOV","1110","CJMP","1111","")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9" t="str" cm="1">
        <f t="array" ref="U79">IF(OR(O79="CJMP",O79="JMP",O79="SET"),IF(LEFT(P79,1)=":",DEC2BIN(_xlfn.XLOOKUP(P79,$B$6:$B$303,$A$6:$A$303),8),DEC2BIN(P79,8)),IF(O79="SET",DEC2BIN(P79,8),_xlfn.SWITCH(P79,"RA","0000","RB","0010","RC","0100","RD","0110","RE","1000","RF","1010","RG","1100","RH","1110","")))</f>
        <v>0100</v>
      </c>
      <c r="V79" t="str" cm="1">
        <f t="array" ref="V79">IF(O79="","",IF(OR(O79="SET",O79="CJMP",O79="JMP"),"",IF(Q79="","0000",_xlfn.SWITCH(Q79,"RA","0000","RB","0010","RC","0100","RD","0110","RE","1000","RF","1010","RG","1100","RH","1110",""))))</f>
        <v>0000</v>
      </c>
      <c r="W79" t="str" cm="1">
        <f t="array" ref="W79">IF(OR(O79="JMP",O79="AJMP"),"1110",IF(R79="","",_xlfn.SWITCH(R79,"RA","0000","RB","0010","RC","0100","RD","0110","RE","1000","RF","1010","RG","1100","RH","1110")))</f>
        <v>0100</v>
      </c>
      <c r="X79" t="str">
        <f t="shared" si="20"/>
        <v>1000010000000100</v>
      </c>
      <c r="Y79" t="str">
        <f t="shared" si="21"/>
        <v>8404</v>
      </c>
    </row>
    <row r="80" spans="1:25" x14ac:dyDescent="0.2">
      <c r="A80">
        <f t="shared" si="19"/>
        <v>74</v>
      </c>
      <c r="D80" t="s">
        <v>147</v>
      </c>
      <c r="F80" t="s">
        <v>118</v>
      </c>
      <c r="G80" t="s">
        <v>55</v>
      </c>
      <c r="N80" t="str">
        <f t="shared" si="15"/>
        <v>MOV RC RB</v>
      </c>
      <c r="O80" t="str">
        <f t="shared" si="16"/>
        <v>MOV</v>
      </c>
      <c r="P80" t="str">
        <f t="shared" si="17"/>
        <v>RC</v>
      </c>
      <c r="Q80" t="str">
        <f t="shared" si="12"/>
        <v/>
      </c>
      <c r="R80" t="str">
        <f t="shared" si="13"/>
        <v>RB</v>
      </c>
      <c r="S80" s="3" t="str">
        <f t="shared" si="18"/>
        <v xml:space="preserve">     Copy RC to RB</v>
      </c>
      <c r="T80" t="str" cm="1">
        <f t="array" ref="T80">_xlfn.SWITCH(O80,"COM","0000","SUB","0001","ADD","0010","DEC","0011","INC","0100","NOT","0101","AND","0110","ORR","0111","SLT","1000","SRT","1001","MOV","1010","SET","1011","SBT","1100","SGT","1101","JMP","1011","AJMP","1110","CMOV","1110","CJMP","1111","")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80" t="str" cm="1">
        <f t="array" ref="U80">IF(OR(O80="CJMP",O80="JMP",O80="SET"),IF(LEFT(P80,1)=":",DEC2BIN(_xlfn.XLOOKUP(P80,$B$6:$B$303,$A$6:$A$303),8),DEC2BIN(P80,8)),IF(O80="SET",DEC2BIN(P80,8),_xlfn.SWITCH(P80,"RA","0000","RB","0010","RC","0100","RD","0110","RE","1000","RF","1010","RG","1100","RH","1110","")))</f>
        <v>0100</v>
      </c>
      <c r="V80" t="str" cm="1">
        <f t="array" ref="V80">IF(O80="","",IF(OR(O80="SET",O80="CJMP",O80="JMP"),"",IF(Q80="","0000",_xlfn.SWITCH(Q80,"RA","0000","RB","0010","RC","0100","RD","0110","RE","1000","RF","1010","RG","1100","RH","1110",""))))</f>
        <v>0000</v>
      </c>
      <c r="W80" t="str" cm="1">
        <f t="array" ref="W80">IF(OR(O80="JMP",O80="AJMP"),"1110",IF(R80="","",_xlfn.SWITCH(R80,"RA","0000","RB","0010","RC","0100","RD","0110","RE","1000","RF","1010","RG","1100","RH","1110")))</f>
        <v>0010</v>
      </c>
      <c r="X80" t="str">
        <f t="shared" si="20"/>
        <v>1010010000000010</v>
      </c>
      <c r="Y80" t="str">
        <f t="shared" si="21"/>
        <v>A402</v>
      </c>
    </row>
    <row r="81" spans="1:25" x14ac:dyDescent="0.2">
      <c r="A81">
        <f t="shared" si="19"/>
        <v>75</v>
      </c>
      <c r="D81" t="s">
        <v>146</v>
      </c>
      <c r="F81" t="s">
        <v>118</v>
      </c>
      <c r="G81" t="s">
        <v>195</v>
      </c>
      <c r="N81" t="str">
        <f t="shared" si="15"/>
        <v>SLT RC RC</v>
      </c>
      <c r="O81" t="str">
        <f t="shared" si="16"/>
        <v>SLT</v>
      </c>
      <c r="P81" t="str">
        <f t="shared" si="17"/>
        <v>RC</v>
      </c>
      <c r="Q81" t="str">
        <f t="shared" si="12"/>
        <v/>
      </c>
      <c r="R81" t="str">
        <f t="shared" si="13"/>
        <v>RC</v>
      </c>
      <c r="S81" s="3" t="str">
        <f t="shared" si="18"/>
        <v xml:space="preserve">     Left shift RC again (now its x4)</v>
      </c>
      <c r="T81" t="str" cm="1">
        <f t="array" ref="T81">_xlfn.SWITCH(O81,"COM","0000","SUB","0001","ADD","0010","DEC","0011","INC","0100","NOT","0101","AND","0110","ORR","0111","SLT","1000","SRT","1001","MOV","1010","SET","1011","SBT","1100","SGT","1101","JMP","1011","AJMP","1110","CMOV","1110","CJMP","1111","")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81" t="str" cm="1">
        <f t="array" ref="U81">IF(OR(O81="CJMP",O81="JMP",O81="SET"),IF(LEFT(P81,1)=":",DEC2BIN(_xlfn.XLOOKUP(P81,$B$6:$B$303,$A$6:$A$303),8),DEC2BIN(P81,8)),IF(O81="SET",DEC2BIN(P81,8),_xlfn.SWITCH(P81,"RA","0000","RB","0010","RC","0100","RD","0110","RE","1000","RF","1010","RG","1100","RH","1110","")))</f>
        <v>0100</v>
      </c>
      <c r="V81" t="str" cm="1">
        <f t="array" ref="V81">IF(O81="","",IF(OR(O81="SET",O81="CJMP",O81="JMP"),"",IF(Q81="","0000",_xlfn.SWITCH(Q81,"RA","0000","RB","0010","RC","0100","RD","0110","RE","1000","RF","1010","RG","1100","RH","1110",""))))</f>
        <v>0000</v>
      </c>
      <c r="W81" t="str" cm="1">
        <f t="array" ref="W81">IF(OR(O81="JMP",O81="AJMP"),"1110",IF(R81="","",_xlfn.SWITCH(R81,"RA","0000","RB","0010","RC","0100","RD","0110","RE","1000","RF","1010","RG","1100","RH","1110")))</f>
        <v>0100</v>
      </c>
      <c r="X81" t="str">
        <f t="shared" si="20"/>
        <v>1000010000000100</v>
      </c>
      <c r="Y81" t="str">
        <f t="shared" si="21"/>
        <v>8404</v>
      </c>
    </row>
    <row r="82" spans="1:25" x14ac:dyDescent="0.2">
      <c r="A82">
        <f t="shared" si="19"/>
        <v>76</v>
      </c>
      <c r="D82" t="s">
        <v>148</v>
      </c>
      <c r="F82" t="s">
        <v>118</v>
      </c>
      <c r="G82" t="s">
        <v>199</v>
      </c>
      <c r="N82" t="str">
        <f t="shared" si="15"/>
        <v>ADD RC RB RC</v>
      </c>
      <c r="O82" t="str">
        <f t="shared" si="16"/>
        <v>ADD</v>
      </c>
      <c r="P82" t="str">
        <f t="shared" si="17"/>
        <v>RC</v>
      </c>
      <c r="Q82" t="str">
        <f t="shared" si="12"/>
        <v>RB</v>
      </c>
      <c r="R82" t="str">
        <f t="shared" si="13"/>
        <v>RC</v>
      </c>
      <c r="S82" s="3" t="str">
        <f t="shared" si="18"/>
        <v xml:space="preserve">     Add RC and RB into RB now they are x6</v>
      </c>
      <c r="T82" t="str" cm="1">
        <f t="array" ref="T82">_xlfn.SWITCH(O82,"COM","0000","SUB","0001","ADD","0010","DEC","0011","INC","0100","NOT","0101","AND","0110","ORR","0111","SLT","1000","SRT","1001","MOV","1010","SET","1011","SBT","1100","SGT","1101","JMP","1011","AJMP","1110","CMOV","1110","CJMP","1111","")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2" t="str" cm="1">
        <f t="array" ref="U82">IF(OR(O82="CJMP",O82="JMP",O82="SET"),IF(LEFT(P82,1)=":",DEC2BIN(_xlfn.XLOOKUP(P82,$B$6:$B$303,$A$6:$A$303),8),DEC2BIN(P82,8)),IF(O82="SET",DEC2BIN(P82,8),_xlfn.SWITCH(P82,"RA","0000","RB","0010","RC","0100","RD","0110","RE","1000","RF","1010","RG","1100","RH","1110","")))</f>
        <v>0100</v>
      </c>
      <c r="V82" t="str" cm="1">
        <f t="array" ref="V82">IF(O82="","",IF(OR(O82="SET",O82="CJMP",O82="JMP"),"",IF(Q82="","0000",_xlfn.SWITCH(Q82,"RA","0000","RB","0010","RC","0100","RD","0110","RE","1000","RF","1010","RG","1100","RH","1110",""))))</f>
        <v>0010</v>
      </c>
      <c r="W82" t="str" cm="1">
        <f t="array" ref="W82">IF(OR(O82="JMP",O82="AJMP"),"1110",IF(R82="","",_xlfn.SWITCH(R82,"RA","0000","RB","0010","RC","0100","RD","0110","RE","1000","RF","1010","RG","1100","RH","1110")))</f>
        <v>0100</v>
      </c>
      <c r="X82" t="str">
        <f t="shared" si="20"/>
        <v>0010010000100100</v>
      </c>
      <c r="Y82" t="str">
        <f t="shared" si="21"/>
        <v>2424</v>
      </c>
    </row>
    <row r="83" spans="1:25" x14ac:dyDescent="0.2">
      <c r="A83">
        <f t="shared" si="19"/>
        <v>77</v>
      </c>
      <c r="D83" t="s">
        <v>149</v>
      </c>
      <c r="F83" t="s">
        <v>118</v>
      </c>
      <c r="G83" t="s">
        <v>197</v>
      </c>
      <c r="N83" t="str">
        <f t="shared" si="15"/>
        <v>SLT RB RB</v>
      </c>
      <c r="O83" t="str">
        <f t="shared" si="16"/>
        <v>SLT</v>
      </c>
      <c r="P83" t="str">
        <f t="shared" si="17"/>
        <v>RB</v>
      </c>
      <c r="Q83" t="str">
        <f t="shared" si="12"/>
        <v/>
      </c>
      <c r="R83" t="str">
        <f t="shared" si="13"/>
        <v>RB</v>
      </c>
      <c r="S83" s="3" t="str">
        <f t="shared" si="18"/>
        <v xml:space="preserve">     Left shift RB (now its x4)</v>
      </c>
      <c r="T83" t="str" cm="1">
        <f t="array" ref="T83">_xlfn.SWITCH(O83,"COM","0000","SUB","0001","ADD","0010","DEC","0011","INC","0100","NOT","0101","AND","0110","ORR","0111","SLT","1000","SRT","1001","MOV","1010","SET","1011","SBT","1100","SGT","1101","JMP","1011","AJMP","1110","CMOV","1110","CJMP","1111","")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83" t="str" cm="1">
        <f t="array" ref="U83">IF(OR(O83="CJMP",O83="JMP",O83="SET"),IF(LEFT(P83,1)=":",DEC2BIN(_xlfn.XLOOKUP(P83,$B$6:$B$303,$A$6:$A$303),8),DEC2BIN(P83,8)),IF(O83="SET",DEC2BIN(P83,8),_xlfn.SWITCH(P83,"RA","0000","RB","0010","RC","0100","RD","0110","RE","1000","RF","1010","RG","1100","RH","1110","")))</f>
        <v>0010</v>
      </c>
      <c r="V83" t="str" cm="1">
        <f t="array" ref="V83">IF(O83="","",IF(OR(O83="SET",O83="CJMP",O83="JMP"),"",IF(Q83="","0000",_xlfn.SWITCH(Q83,"RA","0000","RB","0010","RC","0100","RD","0110","RE","1000","RF","1010","RG","1100","RH","1110",""))))</f>
        <v>0000</v>
      </c>
      <c r="W83" t="str" cm="1">
        <f t="array" ref="W83">IF(OR(O83="JMP",O83="AJMP"),"1110",IF(R83="","",_xlfn.SWITCH(R83,"RA","0000","RB","0010","RC","0100","RD","0110","RE","1000","RF","1010","RG","1100","RH","1110")))</f>
        <v>0010</v>
      </c>
      <c r="X83" t="str">
        <f t="shared" si="20"/>
        <v>1000001000000010</v>
      </c>
      <c r="Y83" t="str">
        <f t="shared" si="21"/>
        <v>8202</v>
      </c>
    </row>
    <row r="84" spans="1:25" x14ac:dyDescent="0.2">
      <c r="A84">
        <f t="shared" si="19"/>
        <v>78</v>
      </c>
      <c r="D84" t="s">
        <v>148</v>
      </c>
      <c r="F84" t="s">
        <v>118</v>
      </c>
      <c r="G84" t="s">
        <v>200</v>
      </c>
      <c r="N84" t="str">
        <f t="shared" si="15"/>
        <v>ADD RC RB RC</v>
      </c>
      <c r="O84" t="str">
        <f t="shared" si="16"/>
        <v>ADD</v>
      </c>
      <c r="P84" t="str">
        <f t="shared" si="17"/>
        <v>RC</v>
      </c>
      <c r="Q84" t="str">
        <f t="shared" si="12"/>
        <v>RB</v>
      </c>
      <c r="R84" t="str">
        <f t="shared" si="13"/>
        <v>RC</v>
      </c>
      <c r="S84" s="3" t="str">
        <f t="shared" si="18"/>
        <v xml:space="preserve">     add the x6 and x4 together to get x10</v>
      </c>
      <c r="T84" t="str" cm="1">
        <f t="array" ref="T84">_xlfn.SWITCH(O84,"COM","0000","SUB","0001","ADD","0010","DEC","0011","INC","0100","NOT","0101","AND","0110","ORR","0111","SLT","1000","SRT","1001","MOV","1010","SET","1011","SBT","1100","SGT","1101","JMP","1011","AJMP","1110","CMOV","1110","CJMP","1111","")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4" t="str" cm="1">
        <f t="array" ref="U84">IF(OR(O84="CJMP",O84="JMP",O84="SET"),IF(LEFT(P84,1)=":",DEC2BIN(_xlfn.XLOOKUP(P84,$B$6:$B$303,$A$6:$A$303),8),DEC2BIN(P84,8)),IF(O84="SET",DEC2BIN(P84,8),_xlfn.SWITCH(P84,"RA","0000","RB","0010","RC","0100","RD","0110","RE","1000","RF","1010","RG","1100","RH","1110","")))</f>
        <v>0100</v>
      </c>
      <c r="V84" t="str" cm="1">
        <f t="array" ref="V84">IF(O84="","",IF(OR(O84="SET",O84="CJMP",O84="JMP"),"",IF(Q84="","0000",_xlfn.SWITCH(Q84,"RA","0000","RB","0010","RC","0100","RD","0110","RE","1000","RF","1010","RG","1100","RH","1110",""))))</f>
        <v>0010</v>
      </c>
      <c r="W84" t="str" cm="1">
        <f t="array" ref="W84">IF(OR(O84="JMP",O84="AJMP"),"1110",IF(R84="","",_xlfn.SWITCH(R84,"RA","0000","RB","0010","RC","0100","RD","0110","RE","1000","RF","1010","RG","1100","RH","1110")))</f>
        <v>0100</v>
      </c>
      <c r="X84" t="str">
        <f t="shared" si="20"/>
        <v>0010010000100100</v>
      </c>
      <c r="Y84" t="str">
        <f t="shared" si="21"/>
        <v>2424</v>
      </c>
    </row>
    <row r="85" spans="1:25" x14ac:dyDescent="0.2">
      <c r="A85">
        <f t="shared" si="19"/>
        <v>79</v>
      </c>
      <c r="D85" t="s">
        <v>132</v>
      </c>
      <c r="F85" t="s">
        <v>118</v>
      </c>
      <c r="G85" t="s">
        <v>42</v>
      </c>
      <c r="N85" t="str">
        <f t="shared" si="15"/>
        <v>SET 48 RA</v>
      </c>
      <c r="O85" t="str">
        <f t="shared" si="16"/>
        <v>SET</v>
      </c>
      <c r="P85" t="str">
        <f t="shared" si="17"/>
        <v>48</v>
      </c>
      <c r="Q85" t="str">
        <f t="shared" si="12"/>
        <v/>
      </c>
      <c r="R85" t="str">
        <f t="shared" si="13"/>
        <v>RA</v>
      </c>
      <c r="S85" s="3" t="str">
        <f t="shared" si="18"/>
        <v xml:space="preserve">     we need to strip off ASCII start char #</v>
      </c>
      <c r="T85" t="str" cm="1">
        <f t="array" ref="T85">_xlfn.SWITCH(O85,"COM","0000","SUB","0001","ADD","0010","DEC","0011","INC","0100","NOT","0101","AND","0110","ORR","0111","SLT","1000","SRT","1001","MOV","1010","SET","1011","SBT","1100","SGT","1101","JMP","1011","AJMP","1110","CMOV","1110","CJMP","1111","")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5" t="str" cm="1">
        <f t="array" ref="U85">IF(OR(O85="CJMP",O85="JMP",O85="SET"),IF(LEFT(P85,1)=":",DEC2BIN(_xlfn.XLOOKUP(P85,$B$6:$B$303,$A$6:$A$303),8),DEC2BIN(P85,8)),IF(O85="SET",DEC2BIN(P85,8),_xlfn.SWITCH(P85,"RA","0000","RB","0010","RC","0100","RD","0110","RE","1000","RF","1010","RG","1100","RH","1110","")))</f>
        <v>00110000</v>
      </c>
      <c r="V85" t="str" cm="1">
        <f t="array" ref="V85">IF(O85="","",IF(OR(O85="SET",O85="CJMP",O85="JMP"),"",IF(Q85="","0000",_xlfn.SWITCH(Q85,"RA","0000","RB","0010","RC","0100","RD","0110","RE","1000","RF","1010","RG","1100","RH","1110",""))))</f>
        <v/>
      </c>
      <c r="W85" t="str" cm="1">
        <f t="array" ref="W85">IF(OR(O85="JMP",O85="AJMP"),"1110",IF(R85="","",_xlfn.SWITCH(R85,"RA","0000","RB","0010","RC","0100","RD","0110","RE","1000","RF","1010","RG","1100","RH","1110")))</f>
        <v>0000</v>
      </c>
      <c r="X85" t="str">
        <f t="shared" si="20"/>
        <v>1011001100000000</v>
      </c>
      <c r="Y85" t="str">
        <f t="shared" si="21"/>
        <v>B300</v>
      </c>
    </row>
    <row r="86" spans="1:25" x14ac:dyDescent="0.2">
      <c r="A86">
        <f t="shared" si="19"/>
        <v>80</v>
      </c>
      <c r="D86" t="s">
        <v>150</v>
      </c>
      <c r="F86" t="s">
        <v>118</v>
      </c>
      <c r="G86" t="s">
        <v>57</v>
      </c>
      <c r="N86" t="str">
        <f t="shared" si="15"/>
        <v>SUB RG RA RA</v>
      </c>
      <c r="O86" t="str">
        <f t="shared" si="16"/>
        <v>SUB</v>
      </c>
      <c r="P86" t="str">
        <f t="shared" si="17"/>
        <v>RG</v>
      </c>
      <c r="Q86" t="str">
        <f t="shared" si="12"/>
        <v>RA</v>
      </c>
      <c r="R86" t="str">
        <f t="shared" si="13"/>
        <v>RA</v>
      </c>
      <c r="S86" s="3" t="str">
        <f t="shared" si="18"/>
        <v xml:space="preserve">     now RA contains the next real digit</v>
      </c>
      <c r="T86" t="str" cm="1">
        <f t="array" ref="T86">_xlfn.SWITCH(O86,"COM","0000","SUB","0001","ADD","0010","DEC","0011","INC","0100","NOT","0101","AND","0110","ORR","0111","SLT","1000","SRT","1001","MOV","1010","SET","1011","SBT","1100","SGT","1101","JMP","1011","AJMP","1110","CMOV","1110","CJMP","1111","")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86" t="str" cm="1">
        <f t="array" ref="U86">IF(OR(O86="CJMP",O86="JMP",O86="SET"),IF(LEFT(P86,1)=":",DEC2BIN(_xlfn.XLOOKUP(P86,$B$6:$B$303,$A$6:$A$303),8),DEC2BIN(P86,8)),IF(O86="SET",DEC2BIN(P86,8),_xlfn.SWITCH(P86,"RA","0000","RB","0010","RC","0100","RD","0110","RE","1000","RF","1010","RG","1100","RH","1110","")))</f>
        <v>1100</v>
      </c>
      <c r="V86" t="str" cm="1">
        <f t="array" ref="V86">IF(O86="","",IF(OR(O86="SET",O86="CJMP",O86="JMP"),"",IF(Q86="","0000",_xlfn.SWITCH(Q86,"RA","0000","RB","0010","RC","0100","RD","0110","RE","1000","RF","1010","RG","1100","RH","1110",""))))</f>
        <v>0000</v>
      </c>
      <c r="W86" t="str" cm="1">
        <f t="array" ref="W86">IF(OR(O86="JMP",O86="AJMP"),"1110",IF(R86="","",_xlfn.SWITCH(R86,"RA","0000","RB","0010","RC","0100","RD","0110","RE","1000","RF","1010","RG","1100","RH","1110")))</f>
        <v>0000</v>
      </c>
      <c r="X86" t="str">
        <f t="shared" si="20"/>
        <v>0001110000000000</v>
      </c>
      <c r="Y86" t="str">
        <f t="shared" si="21"/>
        <v>1C00</v>
      </c>
    </row>
    <row r="87" spans="1:25" x14ac:dyDescent="0.2">
      <c r="A87">
        <f t="shared" si="19"/>
        <v>81</v>
      </c>
      <c r="D87" t="s">
        <v>153</v>
      </c>
      <c r="F87" t="s">
        <v>118</v>
      </c>
      <c r="G87" t="s">
        <v>58</v>
      </c>
      <c r="N87" t="str">
        <f t="shared" si="15"/>
        <v>ADD RC RA RC</v>
      </c>
      <c r="O87" t="str">
        <f t="shared" si="16"/>
        <v>ADD</v>
      </c>
      <c r="P87" t="str">
        <f t="shared" si="17"/>
        <v>RC</v>
      </c>
      <c r="Q87" t="str">
        <f t="shared" si="12"/>
        <v>RA</v>
      </c>
      <c r="R87" t="str">
        <f t="shared" si="13"/>
        <v>RC</v>
      </c>
      <c r="S87" s="3" t="str">
        <f t="shared" si="18"/>
        <v xml:space="preserve">     add it to RC in the 1s place</v>
      </c>
      <c r="T87" t="str" cm="1">
        <f t="array" ref="T87">_xlfn.SWITCH(O87,"COM","0000","SUB","0001","ADD","0010","DEC","0011","INC","0100","NOT","0101","AND","0110","ORR","0111","SLT","1000","SRT","1001","MOV","1010","SET","1011","SBT","1100","SGT","1101","JMP","1011","AJMP","1110","CMOV","1110","CJMP","1111","")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7" t="str" cm="1">
        <f t="array" ref="U87">IF(OR(O87="CJMP",O87="JMP",O87="SET"),IF(LEFT(P87,1)=":",DEC2BIN(_xlfn.XLOOKUP(P87,$B$6:$B$303,$A$6:$A$303),8),DEC2BIN(P87,8)),IF(O87="SET",DEC2BIN(P87,8),_xlfn.SWITCH(P87,"RA","0000","RB","0010","RC","0100","RD","0110","RE","1000","RF","1010","RG","1100","RH","1110","")))</f>
        <v>0100</v>
      </c>
      <c r="V87" t="str" cm="1">
        <f t="array" ref="V87">IF(O87="","",IF(OR(O87="SET",O87="CJMP",O87="JMP"),"",IF(Q87="","0000",_xlfn.SWITCH(Q87,"RA","0000","RB","0010","RC","0100","RD","0110","RE","1000","RF","1010","RG","1100","RH","1110",""))))</f>
        <v>0000</v>
      </c>
      <c r="W87" t="str" cm="1">
        <f t="array" ref="W87">IF(OR(O87="JMP",O87="AJMP"),"1110",IF(R87="","",_xlfn.SWITCH(R87,"RA","0000","RB","0010","RC","0100","RD","0110","RE","1000","RF","1010","RG","1100","RH","1110")))</f>
        <v>0100</v>
      </c>
      <c r="X87" t="str">
        <f t="shared" si="20"/>
        <v>0010010000000100</v>
      </c>
      <c r="Y87" t="str">
        <f t="shared" ref="Y87:Y102" si="22">_xlfn.CONCAT(BIN2HEX(LEFT(X87,8),2),BIN2HEX(RIGHT(X87,8),2))</f>
        <v>2404</v>
      </c>
    </row>
    <row r="88" spans="1:25" x14ac:dyDescent="0.2">
      <c r="A88">
        <f t="shared" si="19"/>
        <v>82</v>
      </c>
      <c r="D88" t="s">
        <v>154</v>
      </c>
      <c r="F88" t="s">
        <v>118</v>
      </c>
      <c r="G88" t="s">
        <v>47</v>
      </c>
      <c r="N88" t="str">
        <f t="shared" si="15"/>
        <v xml:space="preserve">JMP :endinp </v>
      </c>
      <c r="O88" t="str">
        <f t="shared" si="16"/>
        <v>JMP</v>
      </c>
      <c r="P88" t="str">
        <f t="shared" si="17"/>
        <v>:endinp</v>
      </c>
      <c r="Q88" t="str">
        <f t="shared" si="12"/>
        <v/>
      </c>
      <c r="R88" t="str">
        <f t="shared" si="13"/>
        <v/>
      </c>
      <c r="S88" s="3" t="str">
        <f t="shared" si="18"/>
        <v xml:space="preserve">     jump to end input since we have 3 digits</v>
      </c>
      <c r="T88" t="str" cm="1">
        <f t="array" ref="T88">_xlfn.SWITCH(O88,"COM","0000","SUB","0001","ADD","0010","DEC","0011","INC","0100","NOT","0101","AND","0110","ORR","0111","SLT","1000","SRT","1001","MOV","1010","SET","1011","SBT","1100","SGT","1101","JMP","1011","AJMP","1110","CMOV","1110","CJMP","1111","")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8" t="str" cm="1">
        <f t="array" ref="U88">IF(OR(O88="CJMP",O88="JMP",O88="SET"),IF(LEFT(P88,1)=":",DEC2BIN(_xlfn.XLOOKUP(P88,$B$6:$B$303,$A$6:$A$303),8),DEC2BIN(P88,8)),IF(O88="SET",DEC2BIN(P88,8),_xlfn.SWITCH(P88,"RA","0000","RB","0010","RC","0100","RD","0110","RE","1000","RF","1010","RG","1100","RH","1110","")))</f>
        <v>01011000</v>
      </c>
      <c r="V88" t="str" cm="1">
        <f t="array" ref="V88">IF(O88="","",IF(OR(O88="SET",O88="CJMP",O88="JMP"),"",IF(Q88="","0000",_xlfn.SWITCH(Q88,"RA","0000","RB","0010","RC","0100","RD","0110","RE","1000","RF","1010","RG","1100","RH","1110",""))))</f>
        <v/>
      </c>
      <c r="W88" t="str" cm="1">
        <f t="array" ref="W88">IF(OR(O88="JMP",O88="AJMP"),"1110",IF(R88="","",_xlfn.SWITCH(R88,"RA","0000","RB","0010","RC","0100","RD","0110","RE","1000","RF","1010","RG","1100","RH","1110")))</f>
        <v>1110</v>
      </c>
      <c r="X88" t="str">
        <f t="shared" si="20"/>
        <v>1011010110001110</v>
      </c>
      <c r="Y88" t="str">
        <f t="shared" si="22"/>
        <v>B58E</v>
      </c>
    </row>
    <row r="89" spans="1:25" x14ac:dyDescent="0.2">
      <c r="A89">
        <f t="shared" si="19"/>
        <v>83</v>
      </c>
      <c r="B89" t="s">
        <v>35</v>
      </c>
      <c r="D89" t="s">
        <v>137</v>
      </c>
      <c r="F89" t="s">
        <v>155</v>
      </c>
      <c r="N89" t="str">
        <f t="shared" si="15"/>
        <v xml:space="preserve">  </v>
      </c>
      <c r="O89" t="str">
        <f t="shared" si="16"/>
        <v/>
      </c>
      <c r="P89" t="str">
        <f t="shared" si="17"/>
        <v/>
      </c>
      <c r="Q89" t="str">
        <f t="shared" si="12"/>
        <v/>
      </c>
      <c r="R89" t="str">
        <f t="shared" si="13"/>
        <v/>
      </c>
      <c r="S89" s="3" t="str">
        <f t="shared" si="18"/>
        <v>; HANDLE VALID INPUT</v>
      </c>
      <c r="T89" t="str" cm="1">
        <f t="array" ref="T89">_xlfn.SWITCH(O89,"COM","0000","SUB","0001","ADD","0010","DEC","0011","INC","0100","NOT","0101","AND","0110","ORR","0111","SLT","1000","SRT","1001","MOV","1010","SET","1011","SBT","1100","SGT","1101","JMP","1011","AJMP","1110","CMOV","1110","CJMP","1111","")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9" t="str" cm="1">
        <f t="array" ref="U89">IF(OR(O89="CJMP",O89="JMP",O89="SET"),IF(LEFT(P89,1)=":",DEC2BIN(_xlfn.XLOOKUP(P89,$B$6:$B$303,$A$6:$A$303),8),DEC2BIN(P89,8)),IF(O89="SET",DEC2BIN(P89,8),_xlfn.SWITCH(P89,"RA","0000","RB","0010","RC","0100","RD","0110","RE","1000","RF","1010","RG","1100","RH","1110","")))</f>
        <v/>
      </c>
      <c r="V89" t="str" cm="1">
        <f t="array" ref="V89">IF(O89="","",IF(OR(O89="SET",O89="CJMP",O89="JMP"),"",IF(Q89="","0000",_xlfn.SWITCH(Q89,"RA","0000","RB","0010","RC","0100","RD","0110","RE","1000","RF","1010","RG","1100","RH","1110",""))))</f>
        <v/>
      </c>
      <c r="W89" t="str" cm="1">
        <f t="array" ref="W89">IF(OR(O89="JMP",O89="AJMP"),"1110",IF(R89="","",_xlfn.SWITCH(R89,"RA","0000","RB","0010","RC","0100","RD","0110","RE","1000","RF","1010","RG","1100","RH","1110")))</f>
        <v/>
      </c>
      <c r="X89" t="str">
        <f t="shared" si="20"/>
        <v/>
      </c>
      <c r="Y89" t="str">
        <f t="shared" si="22"/>
        <v>0000</v>
      </c>
    </row>
    <row r="90" spans="1:25" x14ac:dyDescent="0.2">
      <c r="A90">
        <f t="shared" si="19"/>
        <v>84</v>
      </c>
      <c r="D90" t="s">
        <v>97</v>
      </c>
      <c r="F90" t="s">
        <v>118</v>
      </c>
      <c r="G90" t="s">
        <v>12</v>
      </c>
      <c r="N90" t="str">
        <f t="shared" si="15"/>
        <v>SET 128 RA</v>
      </c>
      <c r="O90" t="str">
        <f t="shared" si="16"/>
        <v>SET</v>
      </c>
      <c r="P90" t="str">
        <f t="shared" si="17"/>
        <v>128</v>
      </c>
      <c r="Q90" t="str">
        <f t="shared" si="12"/>
        <v/>
      </c>
      <c r="R90" t="str">
        <f t="shared" si="13"/>
        <v>RA</v>
      </c>
      <c r="S90" s="3" t="str">
        <f t="shared" si="18"/>
        <v xml:space="preserve">     set clear bit</v>
      </c>
      <c r="T90" t="str" cm="1">
        <f t="array" ref="T90">_xlfn.SWITCH(O90,"COM","0000","SUB","0001","ADD","0010","DEC","0011","INC","0100","NOT","0101","AND","0110","ORR","0111","SLT","1000","SRT","1001","MOV","1010","SET","1011","SBT","1100","SGT","1101","JMP","1011","AJMP","1110","CMOV","1110","CJMP","1111","")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0" t="str" cm="1">
        <f t="array" ref="U90">IF(OR(O90="CJMP",O90="JMP",O90="SET"),IF(LEFT(P90,1)=":",DEC2BIN(_xlfn.XLOOKUP(P90,$B$6:$B$303,$A$6:$A$303),8),DEC2BIN(P90,8)),IF(O90="SET",DEC2BIN(P90,8),_xlfn.SWITCH(P90,"RA","0000","RB","0010","RC","0100","RD","0110","RE","1000","RF","1010","RG","1100","RH","1110","")))</f>
        <v>10000000</v>
      </c>
      <c r="V90" t="str" cm="1">
        <f t="array" ref="V90">IF(O90="","",IF(OR(O90="SET",O90="CJMP",O90="JMP"),"",IF(Q90="","0000",_xlfn.SWITCH(Q90,"RA","0000","RB","0010","RC","0100","RD","0110","RE","1000","RF","1010","RG","1100","RH","1110",""))))</f>
        <v/>
      </c>
      <c r="W90" t="str" cm="1">
        <f t="array" ref="W90">IF(OR(O90="JMP",O90="AJMP"),"1110",IF(R90="","",_xlfn.SWITCH(R90,"RA","0000","RB","0010","RC","0100","RD","0110","RE","1000","RF","1010","RG","1100","RH","1110")))</f>
        <v>0000</v>
      </c>
      <c r="X90" t="str">
        <f t="shared" si="20"/>
        <v>1011100000000000</v>
      </c>
      <c r="Y90" t="str">
        <f t="shared" si="22"/>
        <v>B800</v>
      </c>
    </row>
    <row r="91" spans="1:25" x14ac:dyDescent="0.2">
      <c r="A91">
        <f t="shared" si="19"/>
        <v>85</v>
      </c>
      <c r="D91" t="s">
        <v>98</v>
      </c>
      <c r="F91" t="s">
        <v>118</v>
      </c>
      <c r="G91" t="s">
        <v>16</v>
      </c>
      <c r="N91" t="str">
        <f t="shared" si="15"/>
        <v>ADD RG RA RF</v>
      </c>
      <c r="O91" t="str">
        <f t="shared" si="16"/>
        <v>ADD</v>
      </c>
      <c r="P91" t="str">
        <f t="shared" si="17"/>
        <v>RG</v>
      </c>
      <c r="Q91" t="str">
        <f t="shared" si="12"/>
        <v>RA</v>
      </c>
      <c r="R91" t="str">
        <f t="shared" si="13"/>
        <v>RF</v>
      </c>
      <c r="S91" s="3" t="str">
        <f t="shared" si="18"/>
        <v xml:space="preserve">     add keyboard and clear input bit to output</v>
      </c>
      <c r="T91" t="str" cm="1">
        <f t="array" ref="T91">_xlfn.SWITCH(O91,"COM","0000","SUB","0001","ADD","0010","DEC","0011","INC","0100","NOT","0101","AND","0110","ORR","0111","SLT","1000","SRT","1001","MOV","1010","SET","1011","SBT","1100","SGT","1101","JMP","1011","AJMP","1110","CMOV","1110","CJMP","1111","")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91" t="str" cm="1">
        <f t="array" ref="U91">IF(OR(O91="CJMP",O91="JMP",O91="SET"),IF(LEFT(P91,1)=":",DEC2BIN(_xlfn.XLOOKUP(P91,$B$6:$B$303,$A$6:$A$303),8),DEC2BIN(P91,8)),IF(O91="SET",DEC2BIN(P91,8),_xlfn.SWITCH(P91,"RA","0000","RB","0010","RC","0100","RD","0110","RE","1000","RF","1010","RG","1100","RH","1110","")))</f>
        <v>1100</v>
      </c>
      <c r="V91" t="str" cm="1">
        <f t="array" ref="V91">IF(O91="","",IF(OR(O91="SET",O91="CJMP",O91="JMP"),"",IF(Q91="","0000",_xlfn.SWITCH(Q91,"RA","0000","RB","0010","RC","0100","RD","0110","RE","1000","RF","1010","RG","1100","RH","1110",""))))</f>
        <v>0000</v>
      </c>
      <c r="W91" t="str" cm="1">
        <f t="array" ref="W91">IF(OR(O91="JMP",O91="AJMP"),"1110",IF(R91="","",_xlfn.SWITCH(R91,"RA","0000","RB","0010","RC","0100","RD","0110","RE","1000","RF","1010","RG","1100","RH","1110")))</f>
        <v>1010</v>
      </c>
      <c r="X91" t="str">
        <f t="shared" si="20"/>
        <v>0010110000001010</v>
      </c>
      <c r="Y91" t="str">
        <f t="shared" si="22"/>
        <v>2C0A</v>
      </c>
    </row>
    <row r="92" spans="1:25" x14ac:dyDescent="0.2">
      <c r="A92">
        <f t="shared" si="19"/>
        <v>86</v>
      </c>
      <c r="D92" t="s">
        <v>99</v>
      </c>
      <c r="F92" t="s">
        <v>118</v>
      </c>
      <c r="G92" t="s">
        <v>15</v>
      </c>
      <c r="N92" t="str">
        <f t="shared" si="15"/>
        <v>SET 0 RF</v>
      </c>
      <c r="O92" t="str">
        <f t="shared" si="16"/>
        <v>SET</v>
      </c>
      <c r="P92" t="str">
        <f t="shared" si="17"/>
        <v>0</v>
      </c>
      <c r="Q92" t="str">
        <f t="shared" si="12"/>
        <v/>
      </c>
      <c r="R92" t="str">
        <f t="shared" si="13"/>
        <v>RF</v>
      </c>
      <c r="S92" s="3" t="str">
        <f t="shared" si="18"/>
        <v xml:space="preserve">     clear output value</v>
      </c>
      <c r="T92" t="str" cm="1">
        <f t="array" ref="T92">_xlfn.SWITCH(O92,"COM","0000","SUB","0001","ADD","0010","DEC","0011","INC","0100","NOT","0101","AND","0110","ORR","0111","SLT","1000","SRT","1001","MOV","1010","SET","1011","SBT","1100","SGT","1101","JMP","1011","AJMP","1110","CMOV","1110","CJMP","1111","")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2" t="str" cm="1">
        <f t="array" ref="U92">IF(OR(O92="CJMP",O92="JMP",O92="SET"),IF(LEFT(P92,1)=":",DEC2BIN(_xlfn.XLOOKUP(P92,$B$6:$B$303,$A$6:$A$303),8),DEC2BIN(P92,8)),IF(O92="SET",DEC2BIN(P92,8),_xlfn.SWITCH(P92,"RA","0000","RB","0010","RC","0100","RD","0110","RE","1000","RF","1010","RG","1100","RH","1110","")))</f>
        <v>00000000</v>
      </c>
      <c r="V92" t="str" cm="1">
        <f t="array" ref="V92">IF(O92="","",IF(OR(O92="SET",O92="CJMP",O92="JMP"),"",IF(Q92="","0000",_xlfn.SWITCH(Q92,"RA","0000","RB","0010","RC","0100","RD","0110","RE","1000","RF","1010","RG","1100","RH","1110",""))))</f>
        <v/>
      </c>
      <c r="W92" t="str" cm="1">
        <f t="array" ref="W92">IF(OR(O92="JMP",O92="AJMP"),"1110",IF(R92="","",_xlfn.SWITCH(R92,"RA","0000","RB","0010","RC","0100","RD","0110","RE","1000","RF","1010","RG","1100","RH","1110")))</f>
        <v>1010</v>
      </c>
      <c r="X92" t="str">
        <f t="shared" si="20"/>
        <v>1011000000001010</v>
      </c>
      <c r="Y92" t="str">
        <f t="shared" si="22"/>
        <v>B00A</v>
      </c>
    </row>
    <row r="93" spans="1:25" x14ac:dyDescent="0.2">
      <c r="A93">
        <f t="shared" si="19"/>
        <v>87</v>
      </c>
      <c r="D93" t="s">
        <v>112</v>
      </c>
      <c r="F93" t="s">
        <v>118</v>
      </c>
      <c r="G93" t="s">
        <v>49</v>
      </c>
      <c r="N93" t="str">
        <f t="shared" si="15"/>
        <v xml:space="preserve">JMP :getinp </v>
      </c>
      <c r="O93" t="str">
        <f t="shared" si="16"/>
        <v>JMP</v>
      </c>
      <c r="P93" t="str">
        <f t="shared" si="17"/>
        <v>:getinp</v>
      </c>
      <c r="Q93" t="str">
        <f t="shared" si="12"/>
        <v/>
      </c>
      <c r="R93" t="str">
        <f t="shared" si="13"/>
        <v/>
      </c>
      <c r="S93" s="3" t="str">
        <f t="shared" si="18"/>
        <v xml:space="preserve">     jump to check</v>
      </c>
      <c r="T93" t="str" cm="1">
        <f t="array" ref="T93">_xlfn.SWITCH(O93,"COM","0000","SUB","0001","ADD","0010","DEC","0011","INC","0100","NOT","0101","AND","0110","ORR","0111","SLT","1000","SRT","1001","MOV","1010","SET","1011","SBT","1100","SGT","1101","JMP","1011","AJMP","1110","CMOV","1110","CJMP","1111","")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3" t="str" cm="1">
        <f t="array" ref="U93">IF(OR(O93="CJMP",O93="JMP",O93="SET"),IF(LEFT(P93,1)=":",DEC2BIN(_xlfn.XLOOKUP(P93,$B$6:$B$303,$A$6:$A$303),8),DEC2BIN(P93,8)),IF(O93="SET",DEC2BIN(P93,8),_xlfn.SWITCH(P93,"RA","0000","RB","0010","RC","0100","RD","0110","RE","1000","RF","1010","RG","1100","RH","1110","")))</f>
        <v>00011000</v>
      </c>
      <c r="V93" t="str" cm="1">
        <f t="array" ref="V93">IF(O93="","",IF(OR(O93="SET",O93="CJMP",O93="JMP"),"",IF(Q93="","0000",_xlfn.SWITCH(Q93,"RA","0000","RB","0010","RC","0100","RD","0110","RE","1000","RF","1010","RG","1100","RH","1110",""))))</f>
        <v/>
      </c>
      <c r="W93" t="str" cm="1">
        <f t="array" ref="W93">IF(OR(O93="JMP",O93="AJMP"),"1110",IF(R93="","",_xlfn.SWITCH(R93,"RA","0000","RB","0010","RC","0100","RD","0110","RE","1000","RF","1010","RG","1100","RH","1110")))</f>
        <v>1110</v>
      </c>
      <c r="X93" t="str">
        <f t="shared" si="20"/>
        <v>1011000110001110</v>
      </c>
      <c r="Y93" t="str">
        <f t="shared" si="22"/>
        <v>B18E</v>
      </c>
    </row>
    <row r="94" spans="1:25" x14ac:dyDescent="0.2">
      <c r="A94">
        <f t="shared" si="19"/>
        <v>88</v>
      </c>
      <c r="B94" t="s">
        <v>105</v>
      </c>
      <c r="D94" t="s">
        <v>137</v>
      </c>
      <c r="G94" t="s">
        <v>156</v>
      </c>
      <c r="N94" t="str">
        <f t="shared" si="15"/>
        <v xml:space="preserve">  </v>
      </c>
      <c r="O94" t="str">
        <f t="shared" si="16"/>
        <v/>
      </c>
      <c r="P94" t="str">
        <f t="shared" si="17"/>
        <v/>
      </c>
      <c r="Q94" t="str">
        <f t="shared" si="12"/>
        <v/>
      </c>
      <c r="R94" t="str">
        <f t="shared" si="13"/>
        <v/>
      </c>
      <c r="S94" s="3" t="str">
        <f t="shared" si="18"/>
        <v>; JUMP LOCATION TO END INPUT</v>
      </c>
      <c r="T94" t="str" cm="1">
        <f t="array" ref="T94">_xlfn.SWITCH(O94,"COM","0000","SUB","0001","ADD","0010","DEC","0011","INC","0100","NOT","0101","AND","0110","ORR","0111","SLT","1000","SRT","1001","MOV","1010","SET","1011","SBT","1100","SGT","1101","JMP","1011","AJMP","1110","CMOV","1110","CJMP","1111","")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4" t="str" cm="1">
        <f t="array" ref="U94">IF(OR(O94="CJMP",O94="JMP",O94="SET"),IF(LEFT(P94,1)=":",DEC2BIN(_xlfn.XLOOKUP(P94,$B$6:$B$303,$A$6:$A$303),8),DEC2BIN(P94,8)),IF(O94="SET",DEC2BIN(P94,8),_xlfn.SWITCH(P94,"RA","0000","RB","0010","RC","0100","RD","0110","RE","1000","RF","1010","RG","1100","RH","1110","")))</f>
        <v/>
      </c>
      <c r="V94" t="str" cm="1">
        <f t="array" ref="V94">IF(O94="","",IF(OR(O94="SET",O94="CJMP",O94="JMP"),"",IF(Q94="","0000",_xlfn.SWITCH(Q94,"RA","0000","RB","0010","RC","0100","RD","0110","RE","1000","RF","1010","RG","1100","RH","1110",""))))</f>
        <v/>
      </c>
      <c r="W94" t="str" cm="1">
        <f t="array" ref="W94">IF(OR(O94="JMP",O94="AJMP"),"1110",IF(R94="","",_xlfn.SWITCH(R94,"RA","0000","RB","0010","RC","0100","RD","0110","RE","1000","RF","1010","RG","1100","RH","1110")))</f>
        <v/>
      </c>
      <c r="X94" t="str">
        <f t="shared" si="20"/>
        <v/>
      </c>
      <c r="Y94" t="str">
        <f t="shared" si="22"/>
        <v>0000</v>
      </c>
    </row>
    <row r="95" spans="1:25" x14ac:dyDescent="0.2">
      <c r="A95">
        <f t="shared" si="19"/>
        <v>89</v>
      </c>
      <c r="D95" t="s">
        <v>157</v>
      </c>
      <c r="F95" t="s">
        <v>118</v>
      </c>
      <c r="G95" t="s">
        <v>69</v>
      </c>
      <c r="N95" t="str">
        <f t="shared" si="15"/>
        <v>MOV RG RF</v>
      </c>
      <c r="O95" t="str">
        <f t="shared" si="16"/>
        <v>MOV</v>
      </c>
      <c r="P95" t="str">
        <f t="shared" si="17"/>
        <v>RG</v>
      </c>
      <c r="Q95" t="str">
        <f t="shared" si="12"/>
        <v/>
      </c>
      <c r="R95" t="str">
        <f t="shared" si="13"/>
        <v>RF</v>
      </c>
      <c r="S95" s="3" t="str">
        <f t="shared" si="18"/>
        <v xml:space="preserve">     write keyboard to output</v>
      </c>
      <c r="T95" t="str" cm="1">
        <f t="array" ref="T95">_xlfn.SWITCH(O95,"COM","0000","SUB","0001","ADD","0010","DEC","0011","INC","0100","NOT","0101","AND","0110","ORR","0111","SLT","1000","SRT","1001","MOV","1010","SET","1011","SBT","1100","SGT","1101","JMP","1011","AJMP","1110","CMOV","1110","CJMP","1111","")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95" t="str" cm="1">
        <f t="array" ref="U95">IF(OR(O95="CJMP",O95="JMP",O95="SET"),IF(LEFT(P95,1)=":",DEC2BIN(_xlfn.XLOOKUP(P95,$B$6:$B$303,$A$6:$A$303),8),DEC2BIN(P95,8)),IF(O95="SET",DEC2BIN(P95,8),_xlfn.SWITCH(P95,"RA","0000","RB","0010","RC","0100","RD","0110","RE","1000","RF","1010","RG","1100","RH","1110","")))</f>
        <v>1100</v>
      </c>
      <c r="V95" t="str" cm="1">
        <f t="array" ref="V95">IF(O95="","",IF(OR(O95="SET",O95="CJMP",O95="JMP"),"",IF(Q95="","0000",_xlfn.SWITCH(Q95,"RA","0000","RB","0010","RC","0100","RD","0110","RE","1000","RF","1010","RG","1100","RH","1110",""))))</f>
        <v>0000</v>
      </c>
      <c r="W95" t="str" cm="1">
        <f t="array" ref="W95">IF(OR(O95="JMP",O95="AJMP"),"1110",IF(R95="","",_xlfn.SWITCH(R95,"RA","0000","RB","0010","RC","0100","RD","0110","RE","1000","RF","1010","RG","1100","RH","1110")))</f>
        <v>1010</v>
      </c>
      <c r="X95" t="str">
        <f t="shared" si="20"/>
        <v>1010110000001010</v>
      </c>
      <c r="Y95" t="str">
        <f t="shared" si="22"/>
        <v>AC0A</v>
      </c>
    </row>
    <row r="96" spans="1:25" x14ac:dyDescent="0.2">
      <c r="A96">
        <f t="shared" si="19"/>
        <v>90</v>
      </c>
      <c r="D96" t="s">
        <v>158</v>
      </c>
      <c r="F96" t="s">
        <v>118</v>
      </c>
      <c r="G96" t="s">
        <v>70</v>
      </c>
      <c r="N96" t="str">
        <f t="shared" si="15"/>
        <v>SET 138 RF</v>
      </c>
      <c r="O96" t="str">
        <f t="shared" si="16"/>
        <v>SET</v>
      </c>
      <c r="P96" t="str">
        <f t="shared" si="17"/>
        <v>138</v>
      </c>
      <c r="Q96" t="str">
        <f t="shared" si="12"/>
        <v/>
      </c>
      <c r="R96" t="str">
        <f t="shared" si="13"/>
        <v>RF</v>
      </c>
      <c r="S96" s="3" t="str">
        <f t="shared" si="18"/>
        <v xml:space="preserve">     write clear bit and enter to output</v>
      </c>
      <c r="T96" t="str" cm="1">
        <f t="array" ref="T96">_xlfn.SWITCH(O96,"COM","0000","SUB","0001","ADD","0010","DEC","0011","INC","0100","NOT","0101","AND","0110","ORR","0111","SLT","1000","SRT","1001","MOV","1010","SET","1011","SBT","1100","SGT","1101","JMP","1011","AJMP","1110","CMOV","1110","CJMP","1111","")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6" t="str" cm="1">
        <f t="array" ref="U96">IF(OR(O96="CJMP",O96="JMP",O96="SET"),IF(LEFT(P96,1)=":",DEC2BIN(_xlfn.XLOOKUP(P96,$B$6:$B$303,$A$6:$A$303),8),DEC2BIN(P96,8)),IF(O96="SET",DEC2BIN(P96,8),_xlfn.SWITCH(P96,"RA","0000","RB","0010","RC","0100","RD","0110","RE","1000","RF","1010","RG","1100","RH","1110","")))</f>
        <v>10001010</v>
      </c>
      <c r="V96" t="str" cm="1">
        <f t="array" ref="V96">IF(O96="","",IF(OR(O96="SET",O96="CJMP",O96="JMP"),"",IF(Q96="","0000",_xlfn.SWITCH(Q96,"RA","0000","RB","0010","RC","0100","RD","0110","RE","1000","RF","1010","RG","1100","RH","1110",""))))</f>
        <v/>
      </c>
      <c r="W96" t="str" cm="1">
        <f t="array" ref="W96">IF(OR(O96="JMP",O96="AJMP"),"1110",IF(R96="","",_xlfn.SWITCH(R96,"RA","0000","RB","0010","RC","0100","RD","0110","RE","1000","RF","1010","RG","1100","RH","1110")))</f>
        <v>1010</v>
      </c>
      <c r="X96" t="str">
        <f t="shared" si="20"/>
        <v>1011100010101010</v>
      </c>
      <c r="Y96" t="str">
        <f t="shared" si="22"/>
        <v>B8AA</v>
      </c>
    </row>
    <row r="97" spans="1:25" x14ac:dyDescent="0.2">
      <c r="A97">
        <f t="shared" si="19"/>
        <v>91</v>
      </c>
      <c r="D97" t="s">
        <v>99</v>
      </c>
      <c r="F97" t="s">
        <v>118</v>
      </c>
      <c r="G97" t="s">
        <v>11</v>
      </c>
      <c r="N97" t="str">
        <f t="shared" si="15"/>
        <v>SET 0 RF</v>
      </c>
      <c r="O97" t="str">
        <f t="shared" si="16"/>
        <v>SET</v>
      </c>
      <c r="P97" t="str">
        <f t="shared" si="17"/>
        <v>0</v>
      </c>
      <c r="Q97" t="str">
        <f t="shared" si="12"/>
        <v/>
      </c>
      <c r="R97" t="str">
        <f t="shared" si="13"/>
        <v>RF</v>
      </c>
      <c r="S97" s="3" t="str">
        <f t="shared" si="18"/>
        <v xml:space="preserve">     clear output</v>
      </c>
      <c r="T97" t="str" cm="1">
        <f t="array" ref="T97">_xlfn.SWITCH(O97,"COM","0000","SUB","0001","ADD","0010","DEC","0011","INC","0100","NOT","0101","AND","0110","ORR","0111","SLT","1000","SRT","1001","MOV","1010","SET","1011","SBT","1100","SGT","1101","JMP","1011","AJMP","1110","CMOV","1110","CJMP","1111","")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7" t="str" cm="1">
        <f t="array" ref="U97">IF(OR(O97="CJMP",O97="JMP",O97="SET"),IF(LEFT(P97,1)=":",DEC2BIN(_xlfn.XLOOKUP(P97,$B$6:$B$303,$A$6:$A$303),8),DEC2BIN(P97,8)),IF(O97="SET",DEC2BIN(P97,8),_xlfn.SWITCH(P97,"RA","0000","RB","0010","RC","0100","RD","0110","RE","1000","RF","1010","RG","1100","RH","1110","")))</f>
        <v>00000000</v>
      </c>
      <c r="V97" t="str" cm="1">
        <f t="array" ref="V97">IF(O97="","",IF(OR(O97="SET",O97="CJMP",O97="JMP"),"",IF(Q97="","0000",_xlfn.SWITCH(Q97,"RA","0000","RB","0010","RC","0100","RD","0110","RE","1000","RF","1010","RG","1100","RH","1110",""))))</f>
        <v/>
      </c>
      <c r="W97" t="str" cm="1">
        <f t="array" ref="W97">IF(OR(O97="JMP",O97="AJMP"),"1110",IF(R97="","",_xlfn.SWITCH(R97,"RA","0000","RB","0010","RC","0100","RD","0110","RE","1000","RF","1010","RG","1100","RH","1110")))</f>
        <v>1010</v>
      </c>
      <c r="X97" t="str">
        <f t="shared" si="20"/>
        <v>1011000000001010</v>
      </c>
      <c r="Y97" t="str">
        <f t="shared" si="22"/>
        <v>B00A</v>
      </c>
    </row>
    <row r="98" spans="1:25" x14ac:dyDescent="0.2">
      <c r="A98">
        <f t="shared" si="19"/>
        <v>92</v>
      </c>
      <c r="D98" t="s">
        <v>169</v>
      </c>
      <c r="F98" t="s">
        <v>108</v>
      </c>
      <c r="G98" t="s">
        <v>299</v>
      </c>
      <c r="N98" t="str">
        <f t="shared" si="15"/>
        <v>SET 2 RA</v>
      </c>
      <c r="O98" t="str">
        <f t="shared" si="16"/>
        <v>SET</v>
      </c>
      <c r="P98" t="str">
        <f t="shared" si="17"/>
        <v>2</v>
      </c>
      <c r="Q98" t="str">
        <f t="shared" si="12"/>
        <v/>
      </c>
      <c r="R98" t="str">
        <f t="shared" si="13"/>
        <v>RA</v>
      </c>
      <c r="S98" s="3" t="str">
        <f t="shared" si="18"/>
        <v xml:space="preserve">     set RA to TRUE for AJMP</v>
      </c>
      <c r="T98" t="str" cm="1">
        <f t="array" ref="T98">_xlfn.SWITCH(O98,"COM","0000","SUB","0001","ADD","0010","DEC","0011","INC","0100","NOT","0101","AND","0110","ORR","0111","SLT","1000","SRT","1001","MOV","1010","SET","1011","SBT","1100","SGT","1101","JMP","1011","AJMP","1110","CMOV","1110","CJMP","1111","")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8" t="str" cm="1">
        <f t="array" ref="U98">IF(OR(O98="CJMP",O98="JMP",O98="SET"),IF(LEFT(P98,1)=":",DEC2BIN(_xlfn.XLOOKUP(P98,$B$6:$B$303,$A$6:$A$303),8),DEC2BIN(P98,8)),IF(O98="SET",DEC2BIN(P98,8),_xlfn.SWITCH(P98,"RA","0000","RB","0010","RC","0100","RD","0110","RE","1000","RF","1010","RG","1100","RH","1110","")))</f>
        <v>00000010</v>
      </c>
      <c r="V98" t="str" cm="1">
        <f t="array" ref="V98">IF(O98="","",IF(OR(O98="SET",O98="CJMP",O98="JMP"),"",IF(Q98="","0000",_xlfn.SWITCH(Q98,"RA","0000","RB","0010","RC","0100","RD","0110","RE","1000","RF","1010","RG","1100","RH","1110",""))))</f>
        <v/>
      </c>
      <c r="W98" t="str" cm="1">
        <f t="array" ref="W98">IF(OR(O98="JMP",O98="AJMP"),"1110",IF(R98="","",_xlfn.SWITCH(R98,"RA","0000","RB","0010","RC","0100","RD","0110","RE","1000","RF","1010","RG","1100","RH","1110")))</f>
        <v>0000</v>
      </c>
      <c r="X98" t="str">
        <f t="shared" si="20"/>
        <v>1011000000100000</v>
      </c>
      <c r="Y98" t="str">
        <f t="shared" si="22"/>
        <v>B020</v>
      </c>
    </row>
    <row r="99" spans="1:25" x14ac:dyDescent="0.2">
      <c r="A99">
        <f t="shared" si="19"/>
        <v>93</v>
      </c>
      <c r="D99" t="s">
        <v>170</v>
      </c>
      <c r="F99" t="s">
        <v>118</v>
      </c>
      <c r="G99" t="s">
        <v>71</v>
      </c>
      <c r="N99" t="str">
        <f t="shared" si="15"/>
        <v xml:space="preserve">AJMP RE RA </v>
      </c>
      <c r="O99" t="str">
        <f t="shared" si="16"/>
        <v>AJMP</v>
      </c>
      <c r="P99" t="str">
        <f t="shared" si="17"/>
        <v>RE</v>
      </c>
      <c r="Q99" t="str">
        <f t="shared" si="12"/>
        <v>RA</v>
      </c>
      <c r="R99" t="str">
        <f t="shared" si="13"/>
        <v/>
      </c>
      <c r="S99" s="3" t="str">
        <f t="shared" si="18"/>
        <v xml:space="preserve">     jump back to calling process</v>
      </c>
      <c r="T99" t="str" cm="1">
        <f t="array" ref="T99">_xlfn.SWITCH(O99,"COM","0000","SUB","0001","ADD","0010","DEC","0011","INC","0100","NOT","0101","AND","0110","ORR","0111","SLT","1000","SRT","1001","MOV","1010","SET","1011","SBT","1100","SGT","1101","JMP","1011","AJMP","1110","CMOV","1110","CJMP","1111","")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99" t="str" cm="1">
        <f t="array" ref="U99">IF(OR(O99="CJMP",O99="JMP",O99="SET"),IF(LEFT(P99,1)=":",DEC2BIN(_xlfn.XLOOKUP(P99,$B$6:$B$303,$A$6:$A$303),8),DEC2BIN(P99,8)),IF(O99="SET",DEC2BIN(P99,8),_xlfn.SWITCH(P99,"RA","0000","RB","0010","RC","0100","RD","0110","RE","1000","RF","1010","RG","1100","RH","1110","")))</f>
        <v>1000</v>
      </c>
      <c r="V99" t="str" cm="1">
        <f t="array" ref="V99">IF(O99="","",IF(OR(O99="SET",O99="CJMP",O99="JMP"),"",IF(Q99="","0000",_xlfn.SWITCH(Q99,"RA","0000","RB","0010","RC","0100","RD","0110","RE","1000","RF","1010","RG","1100","RH","1110",""))))</f>
        <v>0000</v>
      </c>
      <c r="W99" t="str" cm="1">
        <f t="array" ref="W99">IF(OR(O99="JMP",O99="AJMP"),"1110",IF(R99="","",_xlfn.SWITCH(R99,"RA","0000","RB","0010","RC","0100","RD","0110","RE","1000","RF","1010","RG","1100","RH","1110")))</f>
        <v>1110</v>
      </c>
      <c r="X99" t="str">
        <f t="shared" si="20"/>
        <v>1110100000001110</v>
      </c>
      <c r="Y99" t="str">
        <f t="shared" si="22"/>
        <v>E80E</v>
      </c>
    </row>
    <row r="100" spans="1:25" x14ac:dyDescent="0.2">
      <c r="A100">
        <f t="shared" si="19"/>
        <v>94</v>
      </c>
      <c r="B100" t="s">
        <v>83</v>
      </c>
      <c r="D100" t="s">
        <v>147</v>
      </c>
      <c r="F100" t="s">
        <v>159</v>
      </c>
      <c r="N100" t="str">
        <f t="shared" si="15"/>
        <v>MOV RC RB</v>
      </c>
      <c r="O100" t="str">
        <f t="shared" si="16"/>
        <v>MOV</v>
      </c>
      <c r="P100" t="str">
        <f t="shared" si="17"/>
        <v>RC</v>
      </c>
      <c r="Q100" t="str">
        <f t="shared" si="12"/>
        <v/>
      </c>
      <c r="R100" t="str">
        <f t="shared" si="13"/>
        <v>RB</v>
      </c>
      <c r="S100" s="3" t="str">
        <f t="shared" si="18"/>
        <v>; PRINT CONTENTS OF RC TO OUTPUT AND RETURN TO REGISTER RE</v>
      </c>
      <c r="T100" t="str" cm="1">
        <f t="array" ref="T100">_xlfn.SWITCH(O100,"COM","0000","SUB","0001","ADD","0010","DEC","0011","INC","0100","NOT","0101","AND","0110","ORR","0111","SLT","1000","SRT","1001","MOV","1010","SET","1011","SBT","1100","SGT","1101","JMP","1011","AJMP","1110","CMOV","1110","CJMP","1111","")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00" t="str" cm="1">
        <f t="array" ref="U100">IF(OR(O100="CJMP",O100="JMP",O100="SET"),IF(LEFT(P100,1)=":",DEC2BIN(_xlfn.XLOOKUP(P100,$B$6:$B$303,$A$6:$A$303),8),DEC2BIN(P100,8)),IF(O100="SET",DEC2BIN(P100,8),_xlfn.SWITCH(P100,"RA","0000","RB","0010","RC","0100","RD","0110","RE","1000","RF","1010","RG","1100","RH","1110","")))</f>
        <v>0100</v>
      </c>
      <c r="V100" t="str" cm="1">
        <f t="array" ref="V100">IF(O100="","",IF(OR(O100="SET",O100="CJMP",O100="JMP"),"",IF(Q100="","0000",_xlfn.SWITCH(Q100,"RA","0000","RB","0010","RC","0100","RD","0110","RE","1000","RF","1010","RG","1100","RH","1110",""))))</f>
        <v>0000</v>
      </c>
      <c r="W100" t="str" cm="1">
        <f t="array" ref="W100">IF(OR(O100="JMP",O100="AJMP"),"1110",IF(R100="","",_xlfn.SWITCH(R100,"RA","0000","RB","0010","RC","0100","RD","0110","RE","1000","RF","1010","RG","1100","RH","1110")))</f>
        <v>0010</v>
      </c>
      <c r="X100" t="str">
        <f t="shared" si="20"/>
        <v>1010010000000010</v>
      </c>
      <c r="Y100" t="str">
        <f t="shared" si="22"/>
        <v>A402</v>
      </c>
    </row>
    <row r="101" spans="1:25" x14ac:dyDescent="0.2">
      <c r="A101">
        <f t="shared" si="19"/>
        <v>95</v>
      </c>
      <c r="B101" t="s">
        <v>84</v>
      </c>
      <c r="C101" t="s">
        <v>128</v>
      </c>
      <c r="E101" t="s">
        <v>118</v>
      </c>
      <c r="N101" t="str">
        <f t="shared" si="15"/>
        <v>SET 10 RA</v>
      </c>
      <c r="O101" t="str">
        <f t="shared" si="16"/>
        <v>SET</v>
      </c>
      <c r="P101" t="str">
        <f t="shared" si="17"/>
        <v>10</v>
      </c>
      <c r="Q101" t="str">
        <f t="shared" si="12"/>
        <v/>
      </c>
      <c r="R101" t="str">
        <f t="shared" si="13"/>
        <v>RA</v>
      </c>
      <c r="S101" s="3" t="str">
        <f t="shared" si="18"/>
        <v xml:space="preserve">    </v>
      </c>
      <c r="T101" t="str" cm="1">
        <f t="array" ref="T101">_xlfn.SWITCH(O101,"COM","0000","SUB","0001","ADD","0010","DEC","0011","INC","0100","NOT","0101","AND","0110","ORR","0111","SLT","1000","SRT","1001","MOV","1010","SET","1011","SBT","1100","SGT","1101","JMP","1011","AJMP","1110","CMOV","1110","CJMP","1111","")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1" t="str" cm="1">
        <f t="array" ref="U101">IF(OR(O101="CJMP",O101="JMP",O101="SET"),IF(LEFT(P101,1)=":",DEC2BIN(_xlfn.XLOOKUP(P101,$B$6:$B$303,$A$6:$A$303),8),DEC2BIN(P101,8)),IF(O101="SET",DEC2BIN(P101,8),_xlfn.SWITCH(P101,"RA","0000","RB","0010","RC","0100","RD","0110","RE","1000","RF","1010","RG","1100","RH","1110","")))</f>
        <v>00001010</v>
      </c>
      <c r="V101" t="str" cm="1">
        <f t="array" ref="V101">IF(O101="","",IF(OR(O101="SET",O101="CJMP",O101="JMP"),"",IF(Q101="","0000",_xlfn.SWITCH(Q101,"RA","0000","RB","0010","RC","0100","RD","0110","RE","1000","RF","1010","RG","1100","RH","1110",""))))</f>
        <v/>
      </c>
      <c r="W101" t="str" cm="1">
        <f t="array" ref="W101">IF(OR(O101="JMP",O101="AJMP"),"1110",IF(R101="","",_xlfn.SWITCH(R101,"RA","0000","RB","0010","RC","0100","RD","0110","RE","1000","RF","1010","RG","1100","RH","1110")))</f>
        <v>0000</v>
      </c>
      <c r="X101" t="str">
        <f t="shared" si="20"/>
        <v>1011000010100000</v>
      </c>
      <c r="Y101" t="str">
        <f t="shared" si="22"/>
        <v>B0A0</v>
      </c>
    </row>
    <row r="102" spans="1:25" x14ac:dyDescent="0.2">
      <c r="A102">
        <f t="shared" si="19"/>
        <v>96</v>
      </c>
      <c r="D102" t="s">
        <v>162</v>
      </c>
      <c r="F102" t="s">
        <v>118</v>
      </c>
      <c r="G102" t="s">
        <v>73</v>
      </c>
      <c r="N102" t="str">
        <f t="shared" si="15"/>
        <v>COM RB RA RA</v>
      </c>
      <c r="O102" t="str">
        <f t="shared" si="16"/>
        <v>COM</v>
      </c>
      <c r="P102" t="str">
        <f t="shared" si="17"/>
        <v>RB</v>
      </c>
      <c r="Q102" t="str">
        <f t="shared" si="12"/>
        <v>RA</v>
      </c>
      <c r="R102" t="str">
        <f t="shared" si="13"/>
        <v>RA</v>
      </c>
      <c r="S102" s="3" t="str">
        <f t="shared" si="18"/>
        <v xml:space="preserve">     compare RB to RA</v>
      </c>
      <c r="T102" t="str" cm="1">
        <f t="array" ref="T102">_xlfn.SWITCH(O102,"COM","0000","SUB","0001","ADD","0010","DEC","0011","INC","0100","NOT","0101","AND","0110","ORR","0111","SLT","1000","SRT","1001","MOV","1010","SET","1011","SBT","1100","SGT","1101","JMP","1011","AJMP","1110","CMOV","1110","CJMP","1111","")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02" t="str" cm="1">
        <f t="array" ref="U102">IF(OR(O102="CJMP",O102="JMP",O102="SET"),IF(LEFT(P102,1)=":",DEC2BIN(_xlfn.XLOOKUP(P102,$B$6:$B$303,$A$6:$A$303),8),DEC2BIN(P102,8)),IF(O102="SET",DEC2BIN(P102,8),_xlfn.SWITCH(P102,"RA","0000","RB","0010","RC","0100","RD","0110","RE","1000","RF","1010","RG","1100","RH","1110","")))</f>
        <v>0010</v>
      </c>
      <c r="V102" t="str" cm="1">
        <f t="array" ref="V102">IF(O102="","",IF(OR(O102="SET",O102="CJMP",O102="JMP"),"",IF(Q102="","0000",_xlfn.SWITCH(Q102,"RA","0000","RB","0010","RC","0100","RD","0110","RE","1000","RF","1010","RG","1100","RH","1110",""))))</f>
        <v>0000</v>
      </c>
      <c r="W102" t="str" cm="1">
        <f t="array" ref="W102">IF(OR(O102="JMP",O102="AJMP"),"1110",IF(R102="","",_xlfn.SWITCH(R102,"RA","0000","RB","0010","RC","0100","RD","0110","RE","1000","RF","1010","RG","1100","RH","1110")))</f>
        <v>0000</v>
      </c>
      <c r="X102" t="str">
        <f t="shared" si="20"/>
        <v>0000001000000000</v>
      </c>
      <c r="Y102" t="str">
        <f t="shared" si="22"/>
        <v>0200</v>
      </c>
    </row>
    <row r="103" spans="1:25" x14ac:dyDescent="0.2">
      <c r="A103">
        <f t="shared" ref="A103:A134" si="23">A102+1</f>
        <v>97</v>
      </c>
      <c r="D103" t="s">
        <v>177</v>
      </c>
      <c r="F103" t="s">
        <v>118</v>
      </c>
      <c r="G103" t="s">
        <v>178</v>
      </c>
      <c r="N103" t="str">
        <f t="shared" si="15"/>
        <v>SLT RA RA</v>
      </c>
      <c r="O103" t="str">
        <f t="shared" si="16"/>
        <v>SLT</v>
      </c>
      <c r="P103" t="str">
        <f t="shared" si="17"/>
        <v>RA</v>
      </c>
      <c r="Q103" t="str">
        <f t="shared" si="12"/>
        <v/>
      </c>
      <c r="R103" t="str">
        <f t="shared" si="13"/>
        <v>RA</v>
      </c>
      <c r="S103" s="3" t="str">
        <f t="shared" si="18"/>
        <v xml:space="preserve">     shift RA to the left, converting less than to equality</v>
      </c>
      <c r="T103" t="str" cm="1">
        <f t="array" ref="T103">_xlfn.SWITCH(O103,"COM","0000","SUB","0001","ADD","0010","DEC","0011","INC","0100","NOT","0101","AND","0110","ORR","0111","SLT","1000","SRT","1001","MOV","1010","SET","1011","SBT","1100","SGT","1101","JMP","1011","AJMP","1110","CMOV","1110","CJMP","1111","")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3" t="str" cm="1">
        <f t="array" ref="U103">IF(OR(O103="CJMP",O103="JMP",O103="SET"),IF(LEFT(P103,1)=":",DEC2BIN(_xlfn.XLOOKUP(P103,$B$6:$B$303,$A$6:$A$303),8),DEC2BIN(P103,8)),IF(O103="SET",DEC2BIN(P103,8),_xlfn.SWITCH(P103,"RA","0000","RB","0010","RC","0100","RD","0110","RE","1000","RF","1010","RG","1100","RH","1110","")))</f>
        <v>0000</v>
      </c>
      <c r="V103" t="str" cm="1">
        <f t="array" ref="V103">IF(O103="","",IF(OR(O103="SET",O103="CJMP",O103="JMP"),"",IF(Q103="","0000",_xlfn.SWITCH(Q103,"RA","0000","RB","0010","RC","0100","RD","0110","RE","1000","RF","1010","RG","1100","RH","1110",""))))</f>
        <v>0000</v>
      </c>
      <c r="W103" t="str" cm="1">
        <f t="array" ref="W103">IF(OR(O103="JMP",O103="AJMP"),"1110",IF(R103="","",_xlfn.SWITCH(R103,"RA","0000","RB","0010","RC","0100","RD","0110","RE","1000","RF","1010","RG","1100","RH","1110")))</f>
        <v>0000</v>
      </c>
      <c r="X103" t="str">
        <f t="shared" si="20"/>
        <v>1000000000000000</v>
      </c>
      <c r="Y103" t="str">
        <f t="shared" ref="Y103:Y118" si="24">_xlfn.CONCAT(BIN2HEX(LEFT(X103,8),2),BIN2HEX(RIGHT(X103,8),2))</f>
        <v>8000</v>
      </c>
    </row>
    <row r="104" spans="1:25" x14ac:dyDescent="0.2">
      <c r="A104">
        <f t="shared" si="23"/>
        <v>98</v>
      </c>
      <c r="D104" t="s">
        <v>166</v>
      </c>
      <c r="E104" t="s">
        <v>118</v>
      </c>
      <c r="F104" t="s">
        <v>201</v>
      </c>
      <c r="N104" t="str">
        <f t="shared" si="15"/>
        <v>CJMP :print_done RA</v>
      </c>
      <c r="O104" t="str">
        <f t="shared" si="16"/>
        <v>CJMP</v>
      </c>
      <c r="P104" t="str">
        <f t="shared" si="17"/>
        <v>:print_done</v>
      </c>
      <c r="Q104" t="str">
        <f t="shared" si="12"/>
        <v/>
      </c>
      <c r="R104" t="str">
        <f t="shared" si="13"/>
        <v>RA</v>
      </c>
      <c r="S104" s="3" t="str">
        <f t="shared" si="18"/>
        <v xml:space="preserve">    when less than move to done, printing remainder</v>
      </c>
      <c r="T104" t="str" cm="1">
        <f t="array" ref="T104">_xlfn.SWITCH(O104,"COM","0000","SUB","0001","ADD","0010","DEC","0011","INC","0100","NOT","0101","AND","0110","ORR","0111","SLT","1000","SRT","1001","MOV","1010","SET","1011","SBT","1100","SGT","1101","JMP","1011","AJMP","1110","CMOV","1110","CJMP","1111","")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04" t="str" cm="1">
        <f t="array" ref="U104">IF(OR(O104="CJMP",O104="JMP",O104="SET"),IF(LEFT(P104,1)=":",DEC2BIN(_xlfn.XLOOKUP(P104,$B$6:$B$303,$A$6:$A$303),8),DEC2BIN(P104,8)),IF(O104="SET",DEC2BIN(P104,8),_xlfn.SWITCH(P104,"RA","0000","RB","0010","RC","0100","RD","0110","RE","1000","RF","1010","RG","1100","RH","1110","")))</f>
        <v>01111100</v>
      </c>
      <c r="V104" t="str" cm="1">
        <f t="array" ref="V104">IF(O104="","",IF(OR(O104="SET",O104="CJMP",O104="JMP"),"",IF(Q104="","0000",_xlfn.SWITCH(Q104,"RA","0000","RB","0010","RC","0100","RD","0110","RE","1000","RF","1010","RG","1100","RH","1110",""))))</f>
        <v/>
      </c>
      <c r="W104" t="str" cm="1">
        <f t="array" ref="W104">IF(OR(O104="JMP",O104="AJMP"),"1110",IF(R104="","",_xlfn.SWITCH(R104,"RA","0000","RB","0010","RC","0100","RD","0110","RE","1000","RF","1010","RG","1100","RH","1110")))</f>
        <v>0000</v>
      </c>
      <c r="X104" t="str">
        <f t="shared" si="20"/>
        <v>1111011111000000</v>
      </c>
      <c r="Y104" t="str">
        <f t="shared" si="24"/>
        <v>F7C0</v>
      </c>
    </row>
    <row r="105" spans="1:25" x14ac:dyDescent="0.2">
      <c r="A105">
        <f t="shared" si="23"/>
        <v>99</v>
      </c>
      <c r="D105" t="s">
        <v>107</v>
      </c>
      <c r="F105" t="s">
        <v>118</v>
      </c>
      <c r="G105" t="s">
        <v>79</v>
      </c>
      <c r="N105" t="str">
        <f t="shared" si="15"/>
        <v>SET 0 RC</v>
      </c>
      <c r="O105" t="str">
        <f t="shared" si="16"/>
        <v>SET</v>
      </c>
      <c r="P105" t="str">
        <f t="shared" si="17"/>
        <v>0</v>
      </c>
      <c r="Q105" t="str">
        <f t="shared" si="12"/>
        <v/>
      </c>
      <c r="R105" t="str">
        <f t="shared" si="13"/>
        <v>RC</v>
      </c>
      <c r="S105" s="3" t="str">
        <f t="shared" si="18"/>
        <v xml:space="preserve">     we are not less than so we need division</v>
      </c>
      <c r="T105" t="str" cm="1">
        <f t="array" ref="T105">_xlfn.SWITCH(O105,"COM","0000","SUB","0001","ADD","0010","DEC","0011","INC","0100","NOT","0101","AND","0110","ORR","0111","SLT","1000","SRT","1001","MOV","1010","SET","1011","SBT","1100","SGT","1101","JMP","1011","AJMP","1110","CMOV","1110","CJMP","1111","")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5" t="str" cm="1">
        <f t="array" ref="U105">IF(OR(O105="CJMP",O105="JMP",O105="SET"),IF(LEFT(P105,1)=":",DEC2BIN(_xlfn.XLOOKUP(P105,$B$6:$B$303,$A$6:$A$303),8),DEC2BIN(P105,8)),IF(O105="SET",DEC2BIN(P105,8),_xlfn.SWITCH(P105,"RA","0000","RB","0010","RC","0100","RD","0110","RE","1000","RF","1010","RG","1100","RH","1110","")))</f>
        <v>00000000</v>
      </c>
      <c r="V105" t="str" cm="1">
        <f t="array" ref="V105">IF(O105="","",IF(OR(O105="SET",O105="CJMP",O105="JMP"),"",IF(Q105="","0000",_xlfn.SWITCH(Q105,"RA","0000","RB","0010","RC","0100","RD","0110","RE","1000","RF","1010","RG","1100","RH","1110",""))))</f>
        <v/>
      </c>
      <c r="W105" t="str" cm="1">
        <f t="array" ref="W105">IF(OR(O105="JMP",O105="AJMP"),"1110",IF(R105="","",_xlfn.SWITCH(R105,"RA","0000","RB","0010","RC","0100","RD","0110","RE","1000","RF","1010","RG","1100","RH","1110")))</f>
        <v>0100</v>
      </c>
      <c r="X105" t="str">
        <f t="shared" si="20"/>
        <v>1011000000000100</v>
      </c>
      <c r="Y105" t="str">
        <f t="shared" si="24"/>
        <v>B004</v>
      </c>
    </row>
    <row r="106" spans="1:25" x14ac:dyDescent="0.2">
      <c r="A106">
        <f t="shared" si="23"/>
        <v>100</v>
      </c>
      <c r="B106" t="s">
        <v>93</v>
      </c>
      <c r="C106" t="s">
        <v>161</v>
      </c>
      <c r="E106" t="s">
        <v>118</v>
      </c>
      <c r="N106" t="str">
        <f t="shared" si="15"/>
        <v>SET 100 RA</v>
      </c>
      <c r="O106" t="str">
        <f t="shared" si="16"/>
        <v>SET</v>
      </c>
      <c r="P106" t="str">
        <f t="shared" si="17"/>
        <v>100</v>
      </c>
      <c r="Q106" t="str">
        <f t="shared" si="12"/>
        <v/>
      </c>
      <c r="R106" t="str">
        <f t="shared" si="13"/>
        <v>RA</v>
      </c>
      <c r="S106" s="3" t="str">
        <f t="shared" si="18"/>
        <v xml:space="preserve">    </v>
      </c>
      <c r="T106" t="str" cm="1">
        <f t="array" ref="T106">_xlfn.SWITCH(O106,"COM","0000","SUB","0001","ADD","0010","DEC","0011","INC","0100","NOT","0101","AND","0110","ORR","0111","SLT","1000","SRT","1001","MOV","1010","SET","1011","SBT","1100","SGT","1101","JMP","1011","AJMP","1110","CMOV","1110","CJMP","1111","")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6" t="str" cm="1">
        <f t="array" ref="U106">IF(OR(O106="CJMP",O106="JMP",O106="SET"),IF(LEFT(P106,1)=":",DEC2BIN(_xlfn.XLOOKUP(P106,$B$6:$B$303,$A$6:$A$303),8),DEC2BIN(P106,8)),IF(O106="SET",DEC2BIN(P106,8),_xlfn.SWITCH(P106,"RA","0000","RB","0010","RC","0100","RD","0110","RE","1000","RF","1010","RG","1100","RH","1110","")))</f>
        <v>01100100</v>
      </c>
      <c r="V106" t="str" cm="1">
        <f t="array" ref="V106">IF(O106="","",IF(OR(O106="SET",O106="CJMP",O106="JMP"),"",IF(Q106="","0000",_xlfn.SWITCH(Q106,"RA","0000","RB","0010","RC","0100","RD","0110","RE","1000","RF","1010","RG","1100","RH","1110",""))))</f>
        <v/>
      </c>
      <c r="W106" t="str" cm="1">
        <f t="array" ref="W106">IF(OR(O106="JMP",O106="AJMP"),"1110",IF(R106="","",_xlfn.SWITCH(R106,"RA","0000","RB","0010","RC","0100","RD","0110","RE","1000","RF","1010","RG","1100","RH","1110")))</f>
        <v>0000</v>
      </c>
      <c r="X106" t="str">
        <f t="shared" si="20"/>
        <v>1011011001000000</v>
      </c>
      <c r="Y106" t="str">
        <f t="shared" si="24"/>
        <v>B640</v>
      </c>
    </row>
    <row r="107" spans="1:25" x14ac:dyDescent="0.2">
      <c r="A107">
        <f t="shared" si="23"/>
        <v>101</v>
      </c>
      <c r="D107" t="s">
        <v>162</v>
      </c>
      <c r="F107" t="s">
        <v>118</v>
      </c>
      <c r="G107" t="s">
        <v>73</v>
      </c>
      <c r="N107" t="str">
        <f t="shared" si="15"/>
        <v>COM RB RA RA</v>
      </c>
      <c r="O107" t="str">
        <f t="shared" si="16"/>
        <v>COM</v>
      </c>
      <c r="P107" t="str">
        <f t="shared" si="17"/>
        <v>RB</v>
      </c>
      <c r="Q107" t="str">
        <f t="shared" si="12"/>
        <v>RA</v>
      </c>
      <c r="R107" t="str">
        <f t="shared" si="13"/>
        <v>RA</v>
      </c>
      <c r="S107" s="3" t="str">
        <f t="shared" si="18"/>
        <v xml:space="preserve">     compare RB to RA</v>
      </c>
      <c r="T107" t="str" cm="1">
        <f t="array" ref="T107">_xlfn.SWITCH(O107,"COM","0000","SUB","0001","ADD","0010","DEC","0011","INC","0100","NOT","0101","AND","0110","ORR","0111","SLT","1000","SRT","1001","MOV","1010","SET","1011","SBT","1100","SGT","1101","JMP","1011","AJMP","1110","CMOV","1110","CJMP","1111","")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07" t="str" cm="1">
        <f t="array" ref="U107">IF(OR(O107="CJMP",O107="JMP",O107="SET"),IF(LEFT(P107,1)=":",DEC2BIN(_xlfn.XLOOKUP(P107,$B$6:$B$303,$A$6:$A$303),8),DEC2BIN(P107,8)),IF(O107="SET",DEC2BIN(P107,8),_xlfn.SWITCH(P107,"RA","0000","RB","0010","RC","0100","RD","0110","RE","1000","RF","1010","RG","1100","RH","1110","")))</f>
        <v>0010</v>
      </c>
      <c r="V107" t="str" cm="1">
        <f t="array" ref="V107">IF(O107="","",IF(OR(O107="SET",O107="CJMP",O107="JMP"),"",IF(Q107="","0000",_xlfn.SWITCH(Q107,"RA","0000","RB","0010","RC","0100","RD","0110","RE","1000","RF","1010","RG","1100","RH","1110",""))))</f>
        <v>0000</v>
      </c>
      <c r="W107" t="str" cm="1">
        <f t="array" ref="W107">IF(OR(O107="JMP",O107="AJMP"),"1110",IF(R107="","",_xlfn.SWITCH(R107,"RA","0000","RB","0010","RC","0100","RD","0110","RE","1000","RF","1010","RG","1100","RH","1110")))</f>
        <v>0000</v>
      </c>
      <c r="X107" t="str">
        <f t="shared" si="20"/>
        <v>0000001000000000</v>
      </c>
      <c r="Y107" t="str">
        <f t="shared" si="24"/>
        <v>0200</v>
      </c>
    </row>
    <row r="108" spans="1:25" x14ac:dyDescent="0.2">
      <c r="A108">
        <f t="shared" si="23"/>
        <v>102</v>
      </c>
      <c r="D108" t="s">
        <v>177</v>
      </c>
      <c r="F108" t="s">
        <v>118</v>
      </c>
      <c r="G108" t="s">
        <v>178</v>
      </c>
      <c r="N108" t="str">
        <f t="shared" si="15"/>
        <v>SLT RA RA</v>
      </c>
      <c r="O108" t="str">
        <f t="shared" si="16"/>
        <v>SLT</v>
      </c>
      <c r="P108" t="str">
        <f t="shared" si="17"/>
        <v>RA</v>
      </c>
      <c r="Q108" t="str">
        <f t="shared" si="12"/>
        <v/>
      </c>
      <c r="R108" t="str">
        <f t="shared" si="13"/>
        <v>RA</v>
      </c>
      <c r="S108" s="3" t="str">
        <f t="shared" si="18"/>
        <v xml:space="preserve">     shift RA to the left, converting less than to equality</v>
      </c>
      <c r="T108" t="str" cm="1">
        <f t="array" ref="T108">_xlfn.SWITCH(O108,"COM","0000","SUB","0001","ADD","0010","DEC","0011","INC","0100","NOT","0101","AND","0110","ORR","0111","SLT","1000","SRT","1001","MOV","1010","SET","1011","SBT","1100","SGT","1101","JMP","1011","AJMP","1110","CMOV","1110","CJMP","1111","")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8" t="str" cm="1">
        <f t="array" ref="U108">IF(OR(O108="CJMP",O108="JMP",O108="SET"),IF(LEFT(P108,1)=":",DEC2BIN(_xlfn.XLOOKUP(P108,$B$6:$B$303,$A$6:$A$303),8),DEC2BIN(P108,8)),IF(O108="SET",DEC2BIN(P108,8),_xlfn.SWITCH(P108,"RA","0000","RB","0010","RC","0100","RD","0110","RE","1000","RF","1010","RG","1100","RH","1110","")))</f>
        <v>0000</v>
      </c>
      <c r="V108" t="str" cm="1">
        <f t="array" ref="V108">IF(O108="","",IF(OR(O108="SET",O108="CJMP",O108="JMP"),"",IF(Q108="","0000",_xlfn.SWITCH(Q108,"RA","0000","RB","0010","RC","0100","RD","0110","RE","1000","RF","1010","RG","1100","RH","1110",""))))</f>
        <v>0000</v>
      </c>
      <c r="W108" t="str" cm="1">
        <f t="array" ref="W108">IF(OR(O108="JMP",O108="AJMP"),"1110",IF(R108="","",_xlfn.SWITCH(R108,"RA","0000","RB","0010","RC","0100","RD","0110","RE","1000","RF","1010","RG","1100","RH","1110")))</f>
        <v>0000</v>
      </c>
      <c r="X108" t="str">
        <f t="shared" si="20"/>
        <v>1000000000000000</v>
      </c>
      <c r="Y108" t="str">
        <f t="shared" si="24"/>
        <v>8000</v>
      </c>
    </row>
    <row r="109" spans="1:25" x14ac:dyDescent="0.2">
      <c r="A109">
        <f t="shared" si="23"/>
        <v>103</v>
      </c>
      <c r="D109" t="s">
        <v>180</v>
      </c>
      <c r="E109" t="s">
        <v>118</v>
      </c>
      <c r="F109" t="s">
        <v>94</v>
      </c>
      <c r="N109" t="str">
        <f t="shared" si="15"/>
        <v>CJMP :print_div RA</v>
      </c>
      <c r="O109" t="str">
        <f t="shared" si="16"/>
        <v>CJMP</v>
      </c>
      <c r="P109" t="str">
        <f t="shared" si="17"/>
        <v>:print_div</v>
      </c>
      <c r="Q109" t="str">
        <f t="shared" si="12"/>
        <v/>
      </c>
      <c r="R109" t="str">
        <f t="shared" si="13"/>
        <v>RA</v>
      </c>
      <c r="S109" s="3" t="str">
        <f t="shared" si="18"/>
        <v xml:space="preserve">    move to division by 10</v>
      </c>
      <c r="T109" t="str" cm="1">
        <f t="array" ref="T109">_xlfn.SWITCH(O109,"COM","0000","SUB","0001","ADD","0010","DEC","0011","INC","0100","NOT","0101","AND","0110","ORR","0111","SLT","1000","SRT","1001","MOV","1010","SET","1011","SBT","1100","SGT","1101","JMP","1011","AJMP","1110","CMOV","1110","CJMP","1111","")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09" t="str" cm="1">
        <f t="array" ref="U109">IF(OR(O109="CJMP",O109="JMP",O109="SET"),IF(LEFT(P109,1)=":",DEC2BIN(_xlfn.XLOOKUP(P109,$B$6:$B$303,$A$6:$A$303),8),DEC2BIN(P109,8)),IF(O109="SET",DEC2BIN(P109,8),_xlfn.SWITCH(P109,"RA","0000","RB","0010","RC","0100","RD","0110","RE","1000","RF","1010","RG","1100","RH","1110","")))</f>
        <v>01110000</v>
      </c>
      <c r="V109" t="str" cm="1">
        <f t="array" ref="V109">IF(O109="","",IF(OR(O109="SET",O109="CJMP",O109="JMP"),"",IF(Q109="","0000",_xlfn.SWITCH(Q109,"RA","0000","RB","0010","RC","0100","RD","0110","RE","1000","RF","1010","RG","1100","RH","1110",""))))</f>
        <v/>
      </c>
      <c r="W109" t="str" cm="1">
        <f t="array" ref="W109">IF(OR(O109="JMP",O109="AJMP"),"1110",IF(R109="","",_xlfn.SWITCH(R109,"RA","0000","RB","0010","RC","0100","RD","0110","RE","1000","RF","1010","RG","1100","RH","1110")))</f>
        <v>0000</v>
      </c>
      <c r="X109" t="str">
        <f t="shared" si="20"/>
        <v>1111011100000000</v>
      </c>
      <c r="Y109" t="str">
        <f t="shared" si="24"/>
        <v>F700</v>
      </c>
    </row>
    <row r="110" spans="1:25" x14ac:dyDescent="0.2">
      <c r="A110">
        <f t="shared" si="23"/>
        <v>104</v>
      </c>
      <c r="B110" t="s">
        <v>92</v>
      </c>
      <c r="C110" t="s">
        <v>161</v>
      </c>
      <c r="E110" t="s">
        <v>118</v>
      </c>
      <c r="F110" t="s">
        <v>80</v>
      </c>
      <c r="N110" t="str">
        <f t="shared" si="15"/>
        <v>SET 100 RA</v>
      </c>
      <c r="O110" t="str">
        <f t="shared" si="16"/>
        <v>SET</v>
      </c>
      <c r="P110" t="str">
        <f t="shared" si="17"/>
        <v>100</v>
      </c>
      <c r="Q110" t="str">
        <f t="shared" si="12"/>
        <v/>
      </c>
      <c r="R110" t="str">
        <f t="shared" si="13"/>
        <v>RA</v>
      </c>
      <c r="S110" s="3" t="str">
        <f t="shared" si="18"/>
        <v xml:space="preserve">    reset our divisor</v>
      </c>
      <c r="T110" t="str" cm="1">
        <f t="array" ref="T110">_xlfn.SWITCH(O110,"COM","0000","SUB","0001","ADD","0010","DEC","0011","INC","0100","NOT","0101","AND","0110","ORR","0111","SLT","1000","SRT","1001","MOV","1010","SET","1011","SBT","1100","SGT","1101","JMP","1011","AJMP","1110","CMOV","1110","CJMP","1111","")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0" t="str" cm="1">
        <f t="array" ref="U110">IF(OR(O110="CJMP",O110="JMP",O110="SET"),IF(LEFT(P110,1)=":",DEC2BIN(_xlfn.XLOOKUP(P110,$B$6:$B$303,$A$6:$A$303),8),DEC2BIN(P110,8)),IF(O110="SET",DEC2BIN(P110,8),_xlfn.SWITCH(P110,"RA","0000","RB","0010","RC","0100","RD","0110","RE","1000","RF","1010","RG","1100","RH","1110","")))</f>
        <v>01100100</v>
      </c>
      <c r="V110" t="str" cm="1">
        <f t="array" ref="V110">IF(O110="","",IF(OR(O110="SET",O110="CJMP",O110="JMP"),"",IF(Q110="","0000",_xlfn.SWITCH(Q110,"RA","0000","RB","0010","RC","0100","RD","0110","RE","1000","RF","1010","RG","1100","RH","1110",""))))</f>
        <v/>
      </c>
      <c r="W110" t="str" cm="1">
        <f t="array" ref="W110">IF(OR(O110="JMP",O110="AJMP"),"1110",IF(R110="","",_xlfn.SWITCH(R110,"RA","0000","RB","0010","RC","0100","RD","0110","RE","1000","RF","1010","RG","1100","RH","1110")))</f>
        <v>0000</v>
      </c>
      <c r="X110" t="str">
        <f t="shared" si="20"/>
        <v>1011011001000000</v>
      </c>
      <c r="Y110" t="str">
        <f t="shared" si="24"/>
        <v>B640</v>
      </c>
    </row>
    <row r="111" spans="1:25" x14ac:dyDescent="0.2">
      <c r="A111">
        <f t="shared" si="23"/>
        <v>105</v>
      </c>
      <c r="D111" t="s">
        <v>162</v>
      </c>
      <c r="F111" t="s">
        <v>118</v>
      </c>
      <c r="G111" t="s">
        <v>73</v>
      </c>
      <c r="N111" t="str">
        <f t="shared" si="15"/>
        <v>COM RB RA RA</v>
      </c>
      <c r="O111" t="str">
        <f t="shared" si="16"/>
        <v>COM</v>
      </c>
      <c r="P111" t="str">
        <f t="shared" si="17"/>
        <v>RB</v>
      </c>
      <c r="Q111" t="str">
        <f t="shared" si="12"/>
        <v>RA</v>
      </c>
      <c r="R111" t="str">
        <f t="shared" si="13"/>
        <v>RA</v>
      </c>
      <c r="S111" s="3" t="str">
        <f t="shared" si="18"/>
        <v xml:space="preserve">     compare RB to RA</v>
      </c>
      <c r="T111" t="str" cm="1">
        <f t="array" ref="T111">_xlfn.SWITCH(O111,"COM","0000","SUB","0001","ADD","0010","DEC","0011","INC","0100","NOT","0101","AND","0110","ORR","0111","SLT","1000","SRT","1001","MOV","1010","SET","1011","SBT","1100","SGT","1101","JMP","1011","AJMP","1110","CMOV","1110","CJMP","1111","")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11" t="str" cm="1">
        <f t="array" ref="U111">IF(OR(O111="CJMP",O111="JMP",O111="SET"),IF(LEFT(P111,1)=":",DEC2BIN(_xlfn.XLOOKUP(P111,$B$6:$B$303,$A$6:$A$303),8),DEC2BIN(P111,8)),IF(O111="SET",DEC2BIN(P111,8),_xlfn.SWITCH(P111,"RA","0000","RB","0010","RC","0100","RD","0110","RE","1000","RF","1010","RG","1100","RH","1110","")))</f>
        <v>0010</v>
      </c>
      <c r="V111" t="str" cm="1">
        <f t="array" ref="V111">IF(O111="","",IF(OR(O111="SET",O111="CJMP",O111="JMP"),"",IF(Q111="","0000",_xlfn.SWITCH(Q111,"RA","0000","RB","0010","RC","0100","RD","0110","RE","1000","RF","1010","RG","1100","RH","1110",""))))</f>
        <v>0000</v>
      </c>
      <c r="W111" t="str" cm="1">
        <f t="array" ref="W111">IF(OR(O111="JMP",O111="AJMP"),"1110",IF(R111="","",_xlfn.SWITCH(R111,"RA","0000","RB","0010","RC","0100","RD","0110","RE","1000","RF","1010","RG","1100","RH","1110")))</f>
        <v>0000</v>
      </c>
      <c r="X111" t="str">
        <f t="shared" si="20"/>
        <v>0000001000000000</v>
      </c>
      <c r="Y111" t="str">
        <f t="shared" si="24"/>
        <v>0200</v>
      </c>
    </row>
    <row r="112" spans="1:25" x14ac:dyDescent="0.2">
      <c r="A112">
        <f t="shared" si="23"/>
        <v>106</v>
      </c>
      <c r="D112" t="s">
        <v>177</v>
      </c>
      <c r="F112" t="s">
        <v>118</v>
      </c>
      <c r="G112" t="s">
        <v>178</v>
      </c>
      <c r="N112" t="str">
        <f t="shared" si="15"/>
        <v>SLT RA RA</v>
      </c>
      <c r="O112" t="str">
        <f t="shared" si="16"/>
        <v>SLT</v>
      </c>
      <c r="P112" t="str">
        <f t="shared" si="17"/>
        <v>RA</v>
      </c>
      <c r="Q112" t="str">
        <f t="shared" si="12"/>
        <v/>
      </c>
      <c r="R112" t="str">
        <f t="shared" si="13"/>
        <v>RA</v>
      </c>
      <c r="S112" s="3" t="str">
        <f t="shared" si="18"/>
        <v xml:space="preserve">     shift RA to the left, converting less than to equality</v>
      </c>
      <c r="T112" t="str" cm="1">
        <f t="array" ref="T112">_xlfn.SWITCH(O112,"COM","0000","SUB","0001","ADD","0010","DEC","0011","INC","0100","NOT","0101","AND","0110","ORR","0111","SLT","1000","SRT","1001","MOV","1010","SET","1011","SBT","1100","SGT","1101","JMP","1011","AJMP","1110","CMOV","1110","CJMP","1111","")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12" t="str" cm="1">
        <f t="array" ref="U112">IF(OR(O112="CJMP",O112="JMP",O112="SET"),IF(LEFT(P112,1)=":",DEC2BIN(_xlfn.XLOOKUP(P112,$B$6:$B$303,$A$6:$A$303),8),DEC2BIN(P112,8)),IF(O112="SET",DEC2BIN(P112,8),_xlfn.SWITCH(P112,"RA","0000","RB","0010","RC","0100","RD","0110","RE","1000","RF","1010","RG","1100","RH","1110","")))</f>
        <v>0000</v>
      </c>
      <c r="V112" t="str" cm="1">
        <f t="array" ref="V112">IF(O112="","",IF(OR(O112="SET",O112="CJMP",O112="JMP"),"",IF(Q112="","0000",_xlfn.SWITCH(Q112,"RA","0000","RB","0010","RC","0100","RD","0110","RE","1000","RF","1010","RG","1100","RH","1110",""))))</f>
        <v>0000</v>
      </c>
      <c r="W112" t="str" cm="1">
        <f t="array" ref="W112">IF(OR(O112="JMP",O112="AJMP"),"1110",IF(R112="","",_xlfn.SWITCH(R112,"RA","0000","RB","0010","RC","0100","RD","0110","RE","1000","RF","1010","RG","1100","RH","1110")))</f>
        <v>0000</v>
      </c>
      <c r="X112" t="str">
        <f t="shared" si="20"/>
        <v>1000000000000000</v>
      </c>
      <c r="Y112" t="str">
        <f t="shared" si="24"/>
        <v>8000</v>
      </c>
    </row>
    <row r="113" spans="1:25" x14ac:dyDescent="0.2">
      <c r="A113">
        <f t="shared" si="23"/>
        <v>107</v>
      </c>
      <c r="D113" t="s">
        <v>179</v>
      </c>
      <c r="E113" t="s">
        <v>118</v>
      </c>
      <c r="N113" t="str">
        <f t="shared" si="15"/>
        <v>CJMP :print_next RA</v>
      </c>
      <c r="O113" t="str">
        <f t="shared" si="16"/>
        <v>CJMP</v>
      </c>
      <c r="P113" t="str">
        <f t="shared" si="17"/>
        <v>:print_next</v>
      </c>
      <c r="Q113" t="str">
        <f t="shared" si="12"/>
        <v/>
      </c>
      <c r="R113" t="str">
        <f t="shared" si="13"/>
        <v>RA</v>
      </c>
      <c r="S113" s="3" t="str">
        <f t="shared" si="18"/>
        <v xml:space="preserve">    </v>
      </c>
      <c r="T113" t="str" cm="1">
        <f t="array" ref="T113">_xlfn.SWITCH(O113,"COM","0000","SUB","0001","ADD","0010","DEC","0011","INC","0100","NOT","0101","AND","0110","ORR","0111","SLT","1000","SRT","1001","MOV","1010","SET","1011","SBT","1100","SGT","1101","JMP","1011","AJMP","1110","CMOV","1110","CJMP","1111","")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13" t="str" cm="1">
        <f t="array" ref="U113">IF(OR(O113="CJMP",O113="JMP",O113="SET"),IF(LEFT(P113,1)=":",DEC2BIN(_xlfn.XLOOKUP(P113,$B$6:$B$303,$A$6:$A$303),8),DEC2BIN(P113,8)),IF(O113="SET",DEC2BIN(P113,8),_xlfn.SWITCH(P113,"RA","0000","RB","0010","RC","0100","RD","0110","RE","1000","RF","1010","RG","1100","RH","1110","")))</f>
        <v>01111000</v>
      </c>
      <c r="V113" t="str" cm="1">
        <f t="array" ref="V113">IF(O113="","",IF(OR(O113="SET",O113="CJMP",O113="JMP"),"",IF(Q113="","0000",_xlfn.SWITCH(Q113,"RA","0000","RB","0010","RC","0100","RD","0110","RE","1000","RF","1010","RG","1100","RH","1110",""))))</f>
        <v/>
      </c>
      <c r="W113" t="str" cm="1">
        <f t="array" ref="W113">IF(OR(O113="JMP",O113="AJMP"),"1110",IF(R113="","",_xlfn.SWITCH(R113,"RA","0000","RB","0010","RC","0100","RD","0110","RE","1000","RF","1010","RG","1100","RH","1110")))</f>
        <v>0000</v>
      </c>
      <c r="X113" t="str">
        <f t="shared" si="20"/>
        <v>1111011110000000</v>
      </c>
      <c r="Y113" t="str">
        <f t="shared" si="24"/>
        <v>F780</v>
      </c>
    </row>
    <row r="114" spans="1:25" x14ac:dyDescent="0.2">
      <c r="A114">
        <f t="shared" si="23"/>
        <v>108</v>
      </c>
      <c r="D114" t="s">
        <v>161</v>
      </c>
      <c r="F114" t="s">
        <v>118</v>
      </c>
      <c r="G114" t="s">
        <v>82</v>
      </c>
      <c r="N114" t="str">
        <f t="shared" si="15"/>
        <v>SET 100 RA</v>
      </c>
      <c r="O114" t="str">
        <f t="shared" si="16"/>
        <v>SET</v>
      </c>
      <c r="P114" t="str">
        <f t="shared" si="17"/>
        <v>100</v>
      </c>
      <c r="Q114" t="str">
        <f t="shared" si="12"/>
        <v/>
      </c>
      <c r="R114" t="str">
        <f t="shared" si="13"/>
        <v>RA</v>
      </c>
      <c r="S114" s="3" t="str">
        <f t="shared" si="18"/>
        <v xml:space="preserve">     reset divisor to 10 again</v>
      </c>
      <c r="T114" t="str" cm="1">
        <f t="array" ref="T114">_xlfn.SWITCH(O114,"COM","0000","SUB","0001","ADD","0010","DEC","0011","INC","0100","NOT","0101","AND","0110","ORR","0111","SLT","1000","SRT","1001","MOV","1010","SET","1011","SBT","1100","SGT","1101","JMP","1011","AJMP","1110","CMOV","1110","CJMP","1111","")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4" t="str" cm="1">
        <f t="array" ref="U114">IF(OR(O114="CJMP",O114="JMP",O114="SET"),IF(LEFT(P114,1)=":",DEC2BIN(_xlfn.XLOOKUP(P114,$B$6:$B$303,$A$6:$A$303),8),DEC2BIN(P114,8)),IF(O114="SET",DEC2BIN(P114,8),_xlfn.SWITCH(P114,"RA","0000","RB","0010","RC","0100","RD","0110","RE","1000","RF","1010","RG","1100","RH","1110","")))</f>
        <v>01100100</v>
      </c>
      <c r="V114" t="str" cm="1">
        <f t="array" ref="V114">IF(O114="","",IF(OR(O114="SET",O114="CJMP",O114="JMP"),"",IF(Q114="","0000",_xlfn.SWITCH(Q114,"RA","0000","RB","0010","RC","0100","RD","0110","RE","1000","RF","1010","RG","1100","RH","1110",""))))</f>
        <v/>
      </c>
      <c r="W114" t="str" cm="1">
        <f t="array" ref="W114">IF(OR(O114="JMP",O114="AJMP"),"1110",IF(R114="","",_xlfn.SWITCH(R114,"RA","0000","RB","0010","RC","0100","RD","0110","RE","1000","RF","1010","RG","1100","RH","1110")))</f>
        <v>0000</v>
      </c>
      <c r="X114" t="str">
        <f t="shared" si="20"/>
        <v>1011011001000000</v>
      </c>
      <c r="Y114" t="str">
        <f t="shared" si="24"/>
        <v>B640</v>
      </c>
    </row>
    <row r="115" spans="1:25" x14ac:dyDescent="0.2">
      <c r="A115">
        <f t="shared" si="23"/>
        <v>109</v>
      </c>
      <c r="D115" t="s">
        <v>163</v>
      </c>
      <c r="F115" t="s">
        <v>118</v>
      </c>
      <c r="G115" t="s">
        <v>95</v>
      </c>
      <c r="N115" t="str">
        <f t="shared" si="15"/>
        <v>SUB RB RA RB</v>
      </c>
      <c r="O115" t="str">
        <f t="shared" si="16"/>
        <v>SUB</v>
      </c>
      <c r="P115" t="str">
        <f t="shared" si="17"/>
        <v>RB</v>
      </c>
      <c r="Q115" t="str">
        <f t="shared" ref="Q115:Q178" si="25">IF(IFERROR(FIND($O115,"CJMP,SET,MOV,SLT,SRT,INC"),0)&gt;0,"",TRIM(MID(SUBSTITUTE($N115," ",REPT(" ",999)),3*999-998,999)))</f>
        <v>RA</v>
      </c>
      <c r="R115" t="str">
        <f t="shared" ref="R115:R178" si="26">IF(IFERROR(FIND($O115,"CJMP,SET,MOV,SLT,SRT,INC"),0)&gt;0,TRIM(MID(SUBSTITUTE($N115," ",REPT(" ",999)),3*999-998,999)),TRIM(MID(SUBSTITUTE($N115," ",REPT(" ",999)),4*999-998,999)))</f>
        <v>RB</v>
      </c>
      <c r="S115" s="3" t="str">
        <f t="shared" si="18"/>
        <v xml:space="preserve">     subtract 100 from RB and write back to RB</v>
      </c>
      <c r="T115" t="str" cm="1">
        <f t="array" ref="T115">_xlfn.SWITCH(O115,"COM","0000","SUB","0001","ADD","0010","DEC","0011","INC","0100","NOT","0101","AND","0110","ORR","0111","SLT","1000","SRT","1001","MOV","1010","SET","1011","SBT","1100","SGT","1101","JMP","1011","AJMP","1110","CMOV","1110","CJMP","1111","")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15" t="str" cm="1">
        <f t="array" ref="U115">IF(OR(O115="CJMP",O115="JMP",O115="SET"),IF(LEFT(P115,1)=":",DEC2BIN(_xlfn.XLOOKUP(P115,$B$6:$B$303,$A$6:$A$303),8),DEC2BIN(P115,8)),IF(O115="SET",DEC2BIN(P115,8),_xlfn.SWITCH(P115,"RA","0000","RB","0010","RC","0100","RD","0110","RE","1000","RF","1010","RG","1100","RH","1110","")))</f>
        <v>0010</v>
      </c>
      <c r="V115" t="str" cm="1">
        <f t="array" ref="V115">IF(O115="","",IF(OR(O115="SET",O115="CJMP",O115="JMP"),"",IF(Q115="","0000",_xlfn.SWITCH(Q115,"RA","0000","RB","0010","RC","0100","RD","0110","RE","1000","RF","1010","RG","1100","RH","1110",""))))</f>
        <v>0000</v>
      </c>
      <c r="W115" t="str" cm="1">
        <f t="array" ref="W115">IF(OR(O115="JMP",O115="AJMP"),"1110",IF(R115="","",_xlfn.SWITCH(R115,"RA","0000","RB","0010","RC","0100","RD","0110","RE","1000","RF","1010","RG","1100","RH","1110")))</f>
        <v>0010</v>
      </c>
      <c r="X115" t="str">
        <f t="shared" si="20"/>
        <v>0001001000000010</v>
      </c>
      <c r="Y115" t="str">
        <f t="shared" si="24"/>
        <v>1202</v>
      </c>
    </row>
    <row r="116" spans="1:25" x14ac:dyDescent="0.2">
      <c r="A116">
        <f t="shared" si="23"/>
        <v>110</v>
      </c>
      <c r="D116" t="s">
        <v>181</v>
      </c>
      <c r="F116" t="s">
        <v>118</v>
      </c>
      <c r="G116" t="s">
        <v>74</v>
      </c>
      <c r="N116" t="str">
        <f t="shared" si="15"/>
        <v>INC RC RC</v>
      </c>
      <c r="O116" t="str">
        <f t="shared" si="16"/>
        <v>INC</v>
      </c>
      <c r="P116" t="str">
        <f t="shared" si="17"/>
        <v>RC</v>
      </c>
      <c r="Q116" t="str">
        <f t="shared" si="25"/>
        <v/>
      </c>
      <c r="R116" t="str">
        <f t="shared" si="26"/>
        <v>RC</v>
      </c>
      <c r="S116" s="3" t="str">
        <f t="shared" si="18"/>
        <v xml:space="preserve">     increment RD into itself</v>
      </c>
      <c r="T116" t="str" cm="1">
        <f t="array" ref="T116">_xlfn.SWITCH(O116,"COM","0000","SUB","0001","ADD","0010","DEC","0011","INC","0100","NOT","0101","AND","0110","ORR","0111","SLT","1000","SRT","1001","MOV","1010","SET","1011","SBT","1100","SGT","1101","JMP","1011","AJMP","1110","CMOV","1110","CJMP","1111","")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16" t="str" cm="1">
        <f t="array" ref="U116">IF(OR(O116="CJMP",O116="JMP",O116="SET"),IF(LEFT(P116,1)=":",DEC2BIN(_xlfn.XLOOKUP(P116,$B$6:$B$303,$A$6:$A$303),8),DEC2BIN(P116,8)),IF(O116="SET",DEC2BIN(P116,8),_xlfn.SWITCH(P116,"RA","0000","RB","0010","RC","0100","RD","0110","RE","1000","RF","1010","RG","1100","RH","1110","")))</f>
        <v>0100</v>
      </c>
      <c r="V116" t="str" cm="1">
        <f t="array" ref="V116">IF(O116="","",IF(OR(O116="SET",O116="CJMP",O116="JMP"),"",IF(Q116="","0000",_xlfn.SWITCH(Q116,"RA","0000","RB","0010","RC","0100","RD","0110","RE","1000","RF","1010","RG","1100","RH","1110",""))))</f>
        <v>0000</v>
      </c>
      <c r="W116" t="str" cm="1">
        <f t="array" ref="W116">IF(OR(O116="JMP",O116="AJMP"),"1110",IF(R116="","",_xlfn.SWITCH(R116,"RA","0000","RB","0010","RC","0100","RD","0110","RE","1000","RF","1010","RG","1100","RH","1110")))</f>
        <v>0100</v>
      </c>
      <c r="X116" t="str">
        <f t="shared" si="20"/>
        <v>0100010000000100</v>
      </c>
      <c r="Y116" t="str">
        <f t="shared" si="24"/>
        <v>4404</v>
      </c>
    </row>
    <row r="117" spans="1:25" x14ac:dyDescent="0.2">
      <c r="A117">
        <f t="shared" si="23"/>
        <v>111</v>
      </c>
      <c r="D117" t="s">
        <v>164</v>
      </c>
      <c r="E117" t="s">
        <v>118</v>
      </c>
      <c r="F117" t="s">
        <v>75</v>
      </c>
      <c r="N117" t="str">
        <f t="shared" si="15"/>
        <v xml:space="preserve">JMP :print_div100 </v>
      </c>
      <c r="O117" t="str">
        <f t="shared" si="16"/>
        <v>JMP</v>
      </c>
      <c r="P117" t="str">
        <f t="shared" si="17"/>
        <v>:print_div100</v>
      </c>
      <c r="Q117" t="str">
        <f t="shared" si="25"/>
        <v/>
      </c>
      <c r="R117" t="str">
        <f t="shared" si="26"/>
        <v/>
      </c>
      <c r="S117" s="3" t="str">
        <f t="shared" si="18"/>
        <v xml:space="preserve">    loop back to divide</v>
      </c>
      <c r="T117" t="str" cm="1">
        <f t="array" ref="T117">_xlfn.SWITCH(O117,"COM","0000","SUB","0001","ADD","0010","DEC","0011","INC","0100","NOT","0101","AND","0110","ORR","0111","SLT","1000","SRT","1001","MOV","1010","SET","1011","SBT","1100","SGT","1101","JMP","1011","AJMP","1110","CMOV","1110","CJMP","1111","")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7" t="str" cm="1">
        <f t="array" ref="U117">IF(OR(O117="CJMP",O117="JMP",O117="SET"),IF(LEFT(P117,1)=":",DEC2BIN(_xlfn.XLOOKUP(P117,$B$6:$B$303,$A$6:$A$303),8),DEC2BIN(P117,8)),IF(O117="SET",DEC2BIN(P117,8),_xlfn.SWITCH(P117,"RA","0000","RB","0010","RC","0100","RD","0110","RE","1000","RF","1010","RG","1100","RH","1110","")))</f>
        <v>01101000</v>
      </c>
      <c r="V117" t="str" cm="1">
        <f t="array" ref="V117">IF(O117="","",IF(OR(O117="SET",O117="CJMP",O117="JMP"),"",IF(Q117="","0000",_xlfn.SWITCH(Q117,"RA","0000","RB","0010","RC","0100","RD","0110","RE","1000","RF","1010","RG","1100","RH","1110",""))))</f>
        <v/>
      </c>
      <c r="W117" t="str" cm="1">
        <f t="array" ref="W117">IF(OR(O117="JMP",O117="AJMP"),"1110",IF(R117="","",_xlfn.SWITCH(R117,"RA","0000","RB","0010","RC","0100","RD","0110","RE","1000","RF","1010","RG","1100","RH","1110")))</f>
        <v>1110</v>
      </c>
      <c r="X117" t="str">
        <f t="shared" si="20"/>
        <v>1011011010001110</v>
      </c>
      <c r="Y117" t="str">
        <f t="shared" si="24"/>
        <v>B68E</v>
      </c>
    </row>
    <row r="118" spans="1:25" x14ac:dyDescent="0.2">
      <c r="A118">
        <f t="shared" si="23"/>
        <v>112</v>
      </c>
      <c r="B118" t="s">
        <v>85</v>
      </c>
      <c r="C118" t="s">
        <v>128</v>
      </c>
      <c r="E118" t="s">
        <v>118</v>
      </c>
      <c r="F118" t="s">
        <v>80</v>
      </c>
      <c r="N118" t="str">
        <f t="shared" si="15"/>
        <v>SET 10 RA</v>
      </c>
      <c r="O118" t="str">
        <f t="shared" si="16"/>
        <v>SET</v>
      </c>
      <c r="P118" t="str">
        <f t="shared" si="17"/>
        <v>10</v>
      </c>
      <c r="Q118" t="str">
        <f t="shared" si="25"/>
        <v/>
      </c>
      <c r="R118" t="str">
        <f t="shared" si="26"/>
        <v>RA</v>
      </c>
      <c r="S118" s="3" t="str">
        <f t="shared" si="18"/>
        <v xml:space="preserve">    reset our divisor</v>
      </c>
      <c r="T118" t="str" cm="1">
        <f t="array" ref="T118">_xlfn.SWITCH(O118,"COM","0000","SUB","0001","ADD","0010","DEC","0011","INC","0100","NOT","0101","AND","0110","ORR","0111","SLT","1000","SRT","1001","MOV","1010","SET","1011","SBT","1100","SGT","1101","JMP","1011","AJMP","1110","CMOV","1110","CJMP","1111","")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8" t="str" cm="1">
        <f t="array" ref="U118">IF(OR(O118="CJMP",O118="JMP",O118="SET"),IF(LEFT(P118,1)=":",DEC2BIN(_xlfn.XLOOKUP(P118,$B$6:$B$303,$A$6:$A$303),8),DEC2BIN(P118,8)),IF(O118="SET",DEC2BIN(P118,8),_xlfn.SWITCH(P118,"RA","0000","RB","0010","RC","0100","RD","0110","RE","1000","RF","1010","RG","1100","RH","1110","")))</f>
        <v>00001010</v>
      </c>
      <c r="V118" t="str" cm="1">
        <f t="array" ref="V118">IF(O118="","",IF(OR(O118="SET",O118="CJMP",O118="JMP"),"",IF(Q118="","0000",_xlfn.SWITCH(Q118,"RA","0000","RB","0010","RC","0100","RD","0110","RE","1000","RF","1010","RG","1100","RH","1110",""))))</f>
        <v/>
      </c>
      <c r="W118" t="str" cm="1">
        <f t="array" ref="W118">IF(OR(O118="JMP",O118="AJMP"),"1110",IF(R118="","",_xlfn.SWITCH(R118,"RA","0000","RB","0010","RC","0100","RD","0110","RE","1000","RF","1010","RG","1100","RH","1110")))</f>
        <v>0000</v>
      </c>
      <c r="X118" t="str">
        <f t="shared" si="20"/>
        <v>1011000010100000</v>
      </c>
      <c r="Y118" t="str">
        <f t="shared" si="24"/>
        <v>B0A0</v>
      </c>
    </row>
    <row r="119" spans="1:25" x14ac:dyDescent="0.2">
      <c r="A119">
        <f t="shared" si="23"/>
        <v>113</v>
      </c>
      <c r="D119" t="s">
        <v>162</v>
      </c>
      <c r="F119" t="s">
        <v>118</v>
      </c>
      <c r="G119" t="s">
        <v>73</v>
      </c>
      <c r="N119" t="str">
        <f t="shared" si="15"/>
        <v>COM RB RA RA</v>
      </c>
      <c r="O119" t="str">
        <f t="shared" si="16"/>
        <v>COM</v>
      </c>
      <c r="P119" t="str">
        <f t="shared" si="17"/>
        <v>RB</v>
      </c>
      <c r="Q119" t="str">
        <f t="shared" si="25"/>
        <v>RA</v>
      </c>
      <c r="R119" t="str">
        <f t="shared" si="26"/>
        <v>RA</v>
      </c>
      <c r="S119" s="3" t="str">
        <f t="shared" si="18"/>
        <v xml:space="preserve">     compare RB to RA</v>
      </c>
      <c r="T119" t="str" cm="1">
        <f t="array" ref="T119">_xlfn.SWITCH(O119,"COM","0000","SUB","0001","ADD","0010","DEC","0011","INC","0100","NOT","0101","AND","0110","ORR","0111","SLT","1000","SRT","1001","MOV","1010","SET","1011","SBT","1100","SGT","1101","JMP","1011","AJMP","1110","CMOV","1110","CJMP","1111","")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19" t="str" cm="1">
        <f t="array" ref="U119">IF(OR(O119="CJMP",O119="JMP",O119="SET"),IF(LEFT(P119,1)=":",DEC2BIN(_xlfn.XLOOKUP(P119,$B$6:$B$303,$A$6:$A$303),8),DEC2BIN(P119,8)),IF(O119="SET",DEC2BIN(P119,8),_xlfn.SWITCH(P119,"RA","0000","RB","0010","RC","0100","RD","0110","RE","1000","RF","1010","RG","1100","RH","1110","")))</f>
        <v>0010</v>
      </c>
      <c r="V119" t="str" cm="1">
        <f t="array" ref="V119">IF(O119="","",IF(OR(O119="SET",O119="CJMP",O119="JMP"),"",IF(Q119="","0000",_xlfn.SWITCH(Q119,"RA","0000","RB","0010","RC","0100","RD","0110","RE","1000","RF","1010","RG","1100","RH","1110",""))))</f>
        <v>0000</v>
      </c>
      <c r="W119" t="str" cm="1">
        <f t="array" ref="W119">IF(OR(O119="JMP",O119="AJMP"),"1110",IF(R119="","",_xlfn.SWITCH(R119,"RA","0000","RB","0010","RC","0100","RD","0110","RE","1000","RF","1010","RG","1100","RH","1110")))</f>
        <v>0000</v>
      </c>
      <c r="X119" t="str">
        <f t="shared" si="20"/>
        <v>0000001000000000</v>
      </c>
      <c r="Y119" t="str">
        <f t="shared" ref="Y119:Y134" si="27">_xlfn.CONCAT(BIN2HEX(LEFT(X119,8),2),BIN2HEX(RIGHT(X119,8),2))</f>
        <v>0200</v>
      </c>
    </row>
    <row r="120" spans="1:25" x14ac:dyDescent="0.2">
      <c r="A120">
        <f t="shared" si="23"/>
        <v>114</v>
      </c>
      <c r="D120" t="s">
        <v>177</v>
      </c>
      <c r="F120" t="s">
        <v>118</v>
      </c>
      <c r="G120" t="s">
        <v>178</v>
      </c>
      <c r="N120" t="str">
        <f t="shared" si="15"/>
        <v>SLT RA RA</v>
      </c>
      <c r="O120" t="str">
        <f t="shared" si="16"/>
        <v>SLT</v>
      </c>
      <c r="P120" t="str">
        <f t="shared" si="17"/>
        <v>RA</v>
      </c>
      <c r="Q120" t="str">
        <f t="shared" si="25"/>
        <v/>
      </c>
      <c r="R120" t="str">
        <f t="shared" si="26"/>
        <v>RA</v>
      </c>
      <c r="S120" s="3" t="str">
        <f t="shared" si="18"/>
        <v xml:space="preserve">     shift RA to the left, converting less than to equality</v>
      </c>
      <c r="T120" t="str" cm="1">
        <f t="array" ref="T120">_xlfn.SWITCH(O120,"COM","0000","SUB","0001","ADD","0010","DEC","0011","INC","0100","NOT","0101","AND","0110","ORR","0111","SLT","1000","SRT","1001","MOV","1010","SET","1011","SBT","1100","SGT","1101","JMP","1011","AJMP","1110","CMOV","1110","CJMP","1111","")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20" t="str" cm="1">
        <f t="array" ref="U120">IF(OR(O120="CJMP",O120="JMP",O120="SET"),IF(LEFT(P120,1)=":",DEC2BIN(_xlfn.XLOOKUP(P120,$B$6:$B$303,$A$6:$A$303),8),DEC2BIN(P120,8)),IF(O120="SET",DEC2BIN(P120,8),_xlfn.SWITCH(P120,"RA","0000","RB","0010","RC","0100","RD","0110","RE","1000","RF","1010","RG","1100","RH","1110","")))</f>
        <v>0000</v>
      </c>
      <c r="V120" t="str" cm="1">
        <f t="array" ref="V120">IF(O120="","",IF(OR(O120="SET",O120="CJMP",O120="JMP"),"",IF(Q120="","0000",_xlfn.SWITCH(Q120,"RA","0000","RB","0010","RC","0100","RD","0110","RE","1000","RF","1010","RG","1100","RH","1110",""))))</f>
        <v>0000</v>
      </c>
      <c r="W120" t="str" cm="1">
        <f t="array" ref="W120">IF(OR(O120="JMP",O120="AJMP"),"1110",IF(R120="","",_xlfn.SWITCH(R120,"RA","0000","RB","0010","RC","0100","RD","0110","RE","1000","RF","1010","RG","1100","RH","1110")))</f>
        <v>0000</v>
      </c>
      <c r="X120" t="str">
        <f t="shared" si="20"/>
        <v>1000000000000000</v>
      </c>
      <c r="Y120" t="str">
        <f t="shared" si="27"/>
        <v>8000</v>
      </c>
    </row>
    <row r="121" spans="1:25" x14ac:dyDescent="0.2">
      <c r="A121">
        <f t="shared" si="23"/>
        <v>115</v>
      </c>
      <c r="D121" t="s">
        <v>179</v>
      </c>
      <c r="E121" t="s">
        <v>118</v>
      </c>
      <c r="F121" t="s">
        <v>182</v>
      </c>
      <c r="N121" t="str">
        <f t="shared" si="15"/>
        <v>CJMP :print_next RA</v>
      </c>
      <c r="O121" t="str">
        <f t="shared" si="16"/>
        <v>CJMP</v>
      </c>
      <c r="P121" t="str">
        <f t="shared" si="17"/>
        <v>:print_next</v>
      </c>
      <c r="Q121" t="str">
        <f t="shared" si="25"/>
        <v/>
      </c>
      <c r="R121" t="str">
        <f t="shared" si="26"/>
        <v>RA</v>
      </c>
      <c r="S121" s="3" t="str">
        <f t="shared" si="18"/>
        <v xml:space="preserve">    jump when RB is less than RA (10)</v>
      </c>
      <c r="T121" t="str" cm="1">
        <f t="array" ref="T121">_xlfn.SWITCH(O121,"COM","0000","SUB","0001","ADD","0010","DEC","0011","INC","0100","NOT","0101","AND","0110","ORR","0111","SLT","1000","SRT","1001","MOV","1010","SET","1011","SBT","1100","SGT","1101","JMP","1011","AJMP","1110","CMOV","1110","CJMP","1111","")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21" t="str" cm="1">
        <f t="array" ref="U121">IF(OR(O121="CJMP",O121="JMP",O121="SET"),IF(LEFT(P121,1)=":",DEC2BIN(_xlfn.XLOOKUP(P121,$B$6:$B$303,$A$6:$A$303),8),DEC2BIN(P121,8)),IF(O121="SET",DEC2BIN(P121,8),_xlfn.SWITCH(P121,"RA","0000","RB","0010","RC","0100","RD","0110","RE","1000","RF","1010","RG","1100","RH","1110","")))</f>
        <v>01111000</v>
      </c>
      <c r="V121" t="str" cm="1">
        <f t="array" ref="V121">IF(O121="","",IF(OR(O121="SET",O121="CJMP",O121="JMP"),"",IF(Q121="","0000",_xlfn.SWITCH(Q121,"RA","0000","RB","0010","RC","0100","RD","0110","RE","1000","RF","1010","RG","1100","RH","1110",""))))</f>
        <v/>
      </c>
      <c r="W121" t="str" cm="1">
        <f t="array" ref="W121">IF(OR(O121="JMP",O121="AJMP"),"1110",IF(R121="","",_xlfn.SWITCH(R121,"RA","0000","RB","0010","RC","0100","RD","0110","RE","1000","RF","1010","RG","1100","RH","1110")))</f>
        <v>0000</v>
      </c>
      <c r="X121" t="str">
        <f t="shared" si="20"/>
        <v>1111011110000000</v>
      </c>
      <c r="Y121" t="str">
        <f t="shared" si="27"/>
        <v>F780</v>
      </c>
    </row>
    <row r="122" spans="1:25" x14ac:dyDescent="0.2">
      <c r="A122">
        <f t="shared" si="23"/>
        <v>116</v>
      </c>
      <c r="D122" t="s">
        <v>128</v>
      </c>
      <c r="F122" t="s">
        <v>118</v>
      </c>
      <c r="G122" t="s">
        <v>82</v>
      </c>
      <c r="N122" t="str">
        <f t="shared" si="15"/>
        <v>SET 10 RA</v>
      </c>
      <c r="O122" t="str">
        <f t="shared" si="16"/>
        <v>SET</v>
      </c>
      <c r="P122" t="str">
        <f t="shared" si="17"/>
        <v>10</v>
      </c>
      <c r="Q122" t="str">
        <f t="shared" si="25"/>
        <v/>
      </c>
      <c r="R122" t="str">
        <f t="shared" si="26"/>
        <v>RA</v>
      </c>
      <c r="S122" s="3" t="str">
        <f t="shared" si="18"/>
        <v xml:space="preserve">     reset divisor to 10 again</v>
      </c>
      <c r="T122" t="str" cm="1">
        <f t="array" ref="T122">_xlfn.SWITCH(O122,"COM","0000","SUB","0001","ADD","0010","DEC","0011","INC","0100","NOT","0101","AND","0110","ORR","0111","SLT","1000","SRT","1001","MOV","1010","SET","1011","SBT","1100","SGT","1101","JMP","1011","AJMP","1110","CMOV","1110","CJMP","1111","")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2" t="str" cm="1">
        <f t="array" ref="U122">IF(OR(O122="CJMP",O122="JMP",O122="SET"),IF(LEFT(P122,1)=":",DEC2BIN(_xlfn.XLOOKUP(P122,$B$6:$B$303,$A$6:$A$303),8),DEC2BIN(P122,8)),IF(O122="SET",DEC2BIN(P122,8),_xlfn.SWITCH(P122,"RA","0000","RB","0010","RC","0100","RD","0110","RE","1000","RF","1010","RG","1100","RH","1110","")))</f>
        <v>00001010</v>
      </c>
      <c r="V122" t="str" cm="1">
        <f t="array" ref="V122">IF(O122="","",IF(OR(O122="SET",O122="CJMP",O122="JMP"),"",IF(Q122="","0000",_xlfn.SWITCH(Q122,"RA","0000","RB","0010","RC","0100","RD","0110","RE","1000","RF","1010","RG","1100","RH","1110",""))))</f>
        <v/>
      </c>
      <c r="W122" t="str" cm="1">
        <f t="array" ref="W122">IF(OR(O122="JMP",O122="AJMP"),"1110",IF(R122="","",_xlfn.SWITCH(R122,"RA","0000","RB","0010","RC","0100","RD","0110","RE","1000","RF","1010","RG","1100","RH","1110")))</f>
        <v>0000</v>
      </c>
      <c r="X122" t="str">
        <f t="shared" si="20"/>
        <v>1011000010100000</v>
      </c>
      <c r="Y122" t="str">
        <f t="shared" si="27"/>
        <v>B0A0</v>
      </c>
    </row>
    <row r="123" spans="1:25" x14ac:dyDescent="0.2">
      <c r="A123">
        <f t="shared" si="23"/>
        <v>117</v>
      </c>
      <c r="D123" t="s">
        <v>163</v>
      </c>
      <c r="F123" t="s">
        <v>118</v>
      </c>
      <c r="G123" t="s">
        <v>81</v>
      </c>
      <c r="N123" t="str">
        <f t="shared" si="15"/>
        <v>SUB RB RA RB</v>
      </c>
      <c r="O123" t="str">
        <f t="shared" si="16"/>
        <v>SUB</v>
      </c>
      <c r="P123" t="str">
        <f t="shared" si="17"/>
        <v>RB</v>
      </c>
      <c r="Q123" t="str">
        <f t="shared" si="25"/>
        <v>RA</v>
      </c>
      <c r="R123" t="str">
        <f t="shared" si="26"/>
        <v>RB</v>
      </c>
      <c r="S123" s="3" t="str">
        <f t="shared" si="18"/>
        <v xml:space="preserve">     subtract 10 from RB and write back to RB</v>
      </c>
      <c r="T123" t="str" cm="1">
        <f t="array" ref="T123">_xlfn.SWITCH(O123,"COM","0000","SUB","0001","ADD","0010","DEC","0011","INC","0100","NOT","0101","AND","0110","ORR","0111","SLT","1000","SRT","1001","MOV","1010","SET","1011","SBT","1100","SGT","1101","JMP","1011","AJMP","1110","CMOV","1110","CJMP","1111","")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23" t="str" cm="1">
        <f t="array" ref="U123">IF(OR(O123="CJMP",O123="JMP",O123="SET"),IF(LEFT(P123,1)=":",DEC2BIN(_xlfn.XLOOKUP(P123,$B$6:$B$303,$A$6:$A$303),8),DEC2BIN(P123,8)),IF(O123="SET",DEC2BIN(P123,8),_xlfn.SWITCH(P123,"RA","0000","RB","0010","RC","0100","RD","0110","RE","1000","RF","1010","RG","1100","RH","1110","")))</f>
        <v>0010</v>
      </c>
      <c r="V123" t="str" cm="1">
        <f t="array" ref="V123">IF(O123="","",IF(OR(O123="SET",O123="CJMP",O123="JMP"),"",IF(Q123="","0000",_xlfn.SWITCH(Q123,"RA","0000","RB","0010","RC","0100","RD","0110","RE","1000","RF","1010","RG","1100","RH","1110",""))))</f>
        <v>0000</v>
      </c>
      <c r="W123" t="str" cm="1">
        <f t="array" ref="W123">IF(OR(O123="JMP",O123="AJMP"),"1110",IF(R123="","",_xlfn.SWITCH(R123,"RA","0000","RB","0010","RC","0100","RD","0110","RE","1000","RF","1010","RG","1100","RH","1110")))</f>
        <v>0010</v>
      </c>
      <c r="X123" t="str">
        <f t="shared" si="20"/>
        <v>0001001000000010</v>
      </c>
      <c r="Y123" t="str">
        <f t="shared" si="27"/>
        <v>1202</v>
      </c>
    </row>
    <row r="124" spans="1:25" x14ac:dyDescent="0.2">
      <c r="A124">
        <f t="shared" si="23"/>
        <v>118</v>
      </c>
      <c r="D124" t="s">
        <v>181</v>
      </c>
      <c r="F124" t="s">
        <v>118</v>
      </c>
      <c r="G124" t="s">
        <v>74</v>
      </c>
      <c r="N124" t="str">
        <f t="shared" si="15"/>
        <v>INC RC RC</v>
      </c>
      <c r="O124" t="str">
        <f t="shared" si="16"/>
        <v>INC</v>
      </c>
      <c r="P124" t="str">
        <f t="shared" si="17"/>
        <v>RC</v>
      </c>
      <c r="Q124" t="str">
        <f t="shared" si="25"/>
        <v/>
      </c>
      <c r="R124" t="str">
        <f t="shared" si="26"/>
        <v>RC</v>
      </c>
      <c r="S124" s="3" t="str">
        <f t="shared" si="18"/>
        <v xml:space="preserve">     increment RD into itself</v>
      </c>
      <c r="T124" t="str" cm="1">
        <f t="array" ref="T124">_xlfn.SWITCH(O124,"COM","0000","SUB","0001","ADD","0010","DEC","0011","INC","0100","NOT","0101","AND","0110","ORR","0111","SLT","1000","SRT","1001","MOV","1010","SET","1011","SBT","1100","SGT","1101","JMP","1011","AJMP","1110","CMOV","1110","CJMP","1111","")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24" t="str" cm="1">
        <f t="array" ref="U124">IF(OR(O124="CJMP",O124="JMP",O124="SET"),IF(LEFT(P124,1)=":",DEC2BIN(_xlfn.XLOOKUP(P124,$B$6:$B$303,$A$6:$A$303),8),DEC2BIN(P124,8)),IF(O124="SET",DEC2BIN(P124,8),_xlfn.SWITCH(P124,"RA","0000","RB","0010","RC","0100","RD","0110","RE","1000","RF","1010","RG","1100","RH","1110","")))</f>
        <v>0100</v>
      </c>
      <c r="V124" t="str" cm="1">
        <f t="array" ref="V124">IF(O124="","",IF(OR(O124="SET",O124="CJMP",O124="JMP"),"",IF(Q124="","0000",_xlfn.SWITCH(Q124,"RA","0000","RB","0010","RC","0100","RD","0110","RE","1000","RF","1010","RG","1100","RH","1110",""))))</f>
        <v>0000</v>
      </c>
      <c r="W124" t="str" cm="1">
        <f t="array" ref="W124">IF(OR(O124="JMP",O124="AJMP"),"1110",IF(R124="","",_xlfn.SWITCH(R124,"RA","0000","RB","0010","RC","0100","RD","0110","RE","1000","RF","1010","RG","1100","RH","1110")))</f>
        <v>0100</v>
      </c>
      <c r="X124" t="str">
        <f t="shared" si="20"/>
        <v>0100010000000100</v>
      </c>
      <c r="Y124" t="str">
        <f t="shared" si="27"/>
        <v>4404</v>
      </c>
    </row>
    <row r="125" spans="1:25" x14ac:dyDescent="0.2">
      <c r="A125">
        <f t="shared" si="23"/>
        <v>119</v>
      </c>
      <c r="D125" t="s">
        <v>165</v>
      </c>
      <c r="F125" t="s">
        <v>118</v>
      </c>
      <c r="G125" t="s">
        <v>75</v>
      </c>
      <c r="N125" t="str">
        <f t="shared" si="15"/>
        <v xml:space="preserve">JMP :print_div </v>
      </c>
      <c r="O125" t="str">
        <f t="shared" si="16"/>
        <v>JMP</v>
      </c>
      <c r="P125" t="str">
        <f t="shared" si="17"/>
        <v>:print_div</v>
      </c>
      <c r="Q125" t="str">
        <f t="shared" si="25"/>
        <v/>
      </c>
      <c r="R125" t="str">
        <f t="shared" si="26"/>
        <v/>
      </c>
      <c r="S125" s="3" t="str">
        <f t="shared" si="18"/>
        <v xml:space="preserve">     loop back to divide</v>
      </c>
      <c r="T125" t="str" cm="1">
        <f t="array" ref="T125">_xlfn.SWITCH(O125,"COM","0000","SUB","0001","ADD","0010","DEC","0011","INC","0100","NOT","0101","AND","0110","ORR","0111","SLT","1000","SRT","1001","MOV","1010","SET","1011","SBT","1100","SGT","1101","JMP","1011","AJMP","1110","CMOV","1110","CJMP","1111","")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5" t="str" cm="1">
        <f t="array" ref="U125">IF(OR(O125="CJMP",O125="JMP",O125="SET"),IF(LEFT(P125,1)=":",DEC2BIN(_xlfn.XLOOKUP(P125,$B$6:$B$303,$A$6:$A$303),8),DEC2BIN(P125,8)),IF(O125="SET",DEC2BIN(P125,8),_xlfn.SWITCH(P125,"RA","0000","RB","0010","RC","0100","RD","0110","RE","1000","RF","1010","RG","1100","RH","1110","")))</f>
        <v>01110000</v>
      </c>
      <c r="V125" t="str" cm="1">
        <f t="array" ref="V125">IF(O125="","",IF(OR(O125="SET",O125="CJMP",O125="JMP"),"",IF(Q125="","0000",_xlfn.SWITCH(Q125,"RA","0000","RB","0010","RC","0100","RD","0110","RE","1000","RF","1010","RG","1100","RH","1110",""))))</f>
        <v/>
      </c>
      <c r="W125" t="str" cm="1">
        <f t="array" ref="W125">IF(OR(O125="JMP",O125="AJMP"),"1110",IF(R125="","",_xlfn.SWITCH(R125,"RA","0000","RB","0010","RC","0100","RD","0110","RE","1000","RF","1010","RG","1100","RH","1110")))</f>
        <v>1110</v>
      </c>
      <c r="X125" t="str">
        <f t="shared" si="20"/>
        <v>1011011100001110</v>
      </c>
      <c r="Y125" t="str">
        <f t="shared" si="27"/>
        <v>B70E</v>
      </c>
    </row>
    <row r="126" spans="1:25" x14ac:dyDescent="0.2">
      <c r="A126">
        <f t="shared" si="23"/>
        <v>120</v>
      </c>
      <c r="B126" t="s">
        <v>86</v>
      </c>
      <c r="C126" t="s">
        <v>132</v>
      </c>
      <c r="E126" t="s">
        <v>118</v>
      </c>
      <c r="F126" t="s">
        <v>76</v>
      </c>
      <c r="N126" t="str">
        <f t="shared" si="15"/>
        <v>SET 48 RA</v>
      </c>
      <c r="O126" t="str">
        <f t="shared" si="16"/>
        <v>SET</v>
      </c>
      <c r="P126" t="str">
        <f t="shared" si="17"/>
        <v>48</v>
      </c>
      <c r="Q126" t="str">
        <f t="shared" si="25"/>
        <v/>
      </c>
      <c r="R126" t="str">
        <f t="shared" si="26"/>
        <v>RA</v>
      </c>
      <c r="S126" s="3" t="str">
        <f t="shared" si="18"/>
        <v xml:space="preserve">    value to add to make ASCII start</v>
      </c>
      <c r="T126" t="str" cm="1">
        <f t="array" ref="T126">_xlfn.SWITCH(O126,"COM","0000","SUB","0001","ADD","0010","DEC","0011","INC","0100","NOT","0101","AND","0110","ORR","0111","SLT","1000","SRT","1001","MOV","1010","SET","1011","SBT","1100","SGT","1101","JMP","1011","AJMP","1110","CMOV","1110","CJMP","1111","")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6" t="str" cm="1">
        <f t="array" ref="U126">IF(OR(O126="CJMP",O126="JMP",O126="SET"),IF(LEFT(P126,1)=":",DEC2BIN(_xlfn.XLOOKUP(P126,$B$6:$B$303,$A$6:$A$303),8),DEC2BIN(P126,8)),IF(O126="SET",DEC2BIN(P126,8),_xlfn.SWITCH(P126,"RA","0000","RB","0010","RC","0100","RD","0110","RE","1000","RF","1010","RG","1100","RH","1110","")))</f>
        <v>00110000</v>
      </c>
      <c r="V126" t="str" cm="1">
        <f t="array" ref="V126">IF(O126="","",IF(OR(O126="SET",O126="CJMP",O126="JMP"),"",IF(Q126="","0000",_xlfn.SWITCH(Q126,"RA","0000","RB","0010","RC","0100","RD","0110","RE","1000","RF","1010","RG","1100","RH","1110",""))))</f>
        <v/>
      </c>
      <c r="W126" t="str" cm="1">
        <f t="array" ref="W126">IF(OR(O126="JMP",O126="AJMP"),"1110",IF(R126="","",_xlfn.SWITCH(R126,"RA","0000","RB","0010","RC","0100","RD","0110","RE","1000","RF","1010","RG","1100","RH","1110")))</f>
        <v>0000</v>
      </c>
      <c r="X126" t="str">
        <f t="shared" si="20"/>
        <v>1011001100000000</v>
      </c>
      <c r="Y126" t="str">
        <f t="shared" si="27"/>
        <v>B300</v>
      </c>
    </row>
    <row r="127" spans="1:25" x14ac:dyDescent="0.2">
      <c r="A127">
        <f t="shared" si="23"/>
        <v>121</v>
      </c>
      <c r="D127" t="s">
        <v>183</v>
      </c>
      <c r="F127" t="s">
        <v>118</v>
      </c>
      <c r="G127" t="s">
        <v>77</v>
      </c>
      <c r="N127" t="str">
        <f t="shared" si="15"/>
        <v>ADD RC RA RF</v>
      </c>
      <c r="O127" t="str">
        <f t="shared" si="16"/>
        <v>ADD</v>
      </c>
      <c r="P127" t="str">
        <f t="shared" si="17"/>
        <v>RC</v>
      </c>
      <c r="Q127" t="str">
        <f t="shared" si="25"/>
        <v>RA</v>
      </c>
      <c r="R127" t="str">
        <f t="shared" si="26"/>
        <v>RF</v>
      </c>
      <c r="S127" s="3" t="str">
        <f t="shared" si="18"/>
        <v xml:space="preserve">     move quotient to output as ASCII</v>
      </c>
      <c r="T127" t="str" cm="1">
        <f t="array" ref="T127">_xlfn.SWITCH(O127,"COM","0000","SUB","0001","ADD","0010","DEC","0011","INC","0100","NOT","0101","AND","0110","ORR","0111","SLT","1000","SRT","1001","MOV","1010","SET","1011","SBT","1100","SGT","1101","JMP","1011","AJMP","1110","CMOV","1110","CJMP","1111","")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27" t="str" cm="1">
        <f t="array" ref="U127">IF(OR(O127="CJMP",O127="JMP",O127="SET"),IF(LEFT(P127,1)=":",DEC2BIN(_xlfn.XLOOKUP(P127,$B$6:$B$303,$A$6:$A$303),8),DEC2BIN(P127,8)),IF(O127="SET",DEC2BIN(P127,8),_xlfn.SWITCH(P127,"RA","0000","RB","0010","RC","0100","RD","0110","RE","1000","RF","1010","RG","1100","RH","1110","")))</f>
        <v>0100</v>
      </c>
      <c r="V127" t="str" cm="1">
        <f t="array" ref="V127">IF(O127="","",IF(OR(O127="SET",O127="CJMP",O127="JMP"),"",IF(Q127="","0000",_xlfn.SWITCH(Q127,"RA","0000","RB","0010","RC","0100","RD","0110","RE","1000","RF","1010","RG","1100","RH","1110",""))))</f>
        <v>0000</v>
      </c>
      <c r="W127" t="str" cm="1">
        <f t="array" ref="W127">IF(OR(O127="JMP",O127="AJMP"),"1110",IF(R127="","",_xlfn.SWITCH(R127,"RA","0000","RB","0010","RC","0100","RD","0110","RE","1000","RF","1010","RG","1100","RH","1110")))</f>
        <v>1010</v>
      </c>
      <c r="X127" t="str">
        <f t="shared" si="20"/>
        <v>0010010000001010</v>
      </c>
      <c r="Y127" t="str">
        <f t="shared" si="27"/>
        <v>240A</v>
      </c>
    </row>
    <row r="128" spans="1:25" x14ac:dyDescent="0.2">
      <c r="A128">
        <f t="shared" si="23"/>
        <v>122</v>
      </c>
      <c r="D128" t="s">
        <v>99</v>
      </c>
      <c r="F128" t="s">
        <v>118</v>
      </c>
      <c r="G128" t="s">
        <v>11</v>
      </c>
      <c r="N128" t="str">
        <f t="shared" si="15"/>
        <v>SET 0 RF</v>
      </c>
      <c r="O128" t="str">
        <f t="shared" si="16"/>
        <v>SET</v>
      </c>
      <c r="P128" t="str">
        <f t="shared" si="17"/>
        <v>0</v>
      </c>
      <c r="Q128" t="str">
        <f t="shared" si="25"/>
        <v/>
      </c>
      <c r="R128" t="str">
        <f t="shared" si="26"/>
        <v>RF</v>
      </c>
      <c r="S128" s="3" t="str">
        <f t="shared" si="18"/>
        <v xml:space="preserve">     clear output</v>
      </c>
      <c r="T128" t="str" cm="1">
        <f t="array" ref="T128">_xlfn.SWITCH(O128,"COM","0000","SUB","0001","ADD","0010","DEC","0011","INC","0100","NOT","0101","AND","0110","ORR","0111","SLT","1000","SRT","1001","MOV","1010","SET","1011","SBT","1100","SGT","1101","JMP","1011","AJMP","1110","CMOV","1110","CJMP","1111","")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8" t="str" cm="1">
        <f t="array" ref="U128">IF(OR(O128="CJMP",O128="JMP",O128="SET"),IF(LEFT(P128,1)=":",DEC2BIN(_xlfn.XLOOKUP(P128,$B$6:$B$303,$A$6:$A$303),8),DEC2BIN(P128,8)),IF(O128="SET",DEC2BIN(P128,8),_xlfn.SWITCH(P128,"RA","0000","RB","0010","RC","0100","RD","0110","RE","1000","RF","1010","RG","1100","RH","1110","")))</f>
        <v>00000000</v>
      </c>
      <c r="V128" t="str" cm="1">
        <f t="array" ref="V128">IF(O128="","",IF(OR(O128="SET",O128="CJMP",O128="JMP"),"",IF(Q128="","0000",_xlfn.SWITCH(Q128,"RA","0000","RB","0010","RC","0100","RD","0110","RE","1000","RF","1010","RG","1100","RH","1110",""))))</f>
        <v/>
      </c>
      <c r="W128" t="str" cm="1">
        <f t="array" ref="W128">IF(OR(O128="JMP",O128="AJMP"),"1110",IF(R128="","",_xlfn.SWITCH(R128,"RA","0000","RB","0010","RC","0100","RD","0110","RE","1000","RF","1010","RG","1100","RH","1110")))</f>
        <v>1010</v>
      </c>
      <c r="X128" t="str">
        <f t="shared" si="20"/>
        <v>1011000000001010</v>
      </c>
      <c r="Y128" t="str">
        <f t="shared" si="27"/>
        <v>B00A</v>
      </c>
    </row>
    <row r="129" spans="1:25" x14ac:dyDescent="0.2">
      <c r="A129">
        <f t="shared" si="23"/>
        <v>123</v>
      </c>
      <c r="D129" t="s">
        <v>167</v>
      </c>
      <c r="E129" t="s">
        <v>118</v>
      </c>
      <c r="F129" t="s">
        <v>78</v>
      </c>
      <c r="N129" t="str">
        <f t="shared" si="15"/>
        <v xml:space="preserve">JMP :print_loop </v>
      </c>
      <c r="O129" t="str">
        <f t="shared" si="16"/>
        <v>JMP</v>
      </c>
      <c r="P129" t="str">
        <f t="shared" si="17"/>
        <v>:print_loop</v>
      </c>
      <c r="Q129" t="str">
        <f t="shared" si="25"/>
        <v/>
      </c>
      <c r="R129" t="str">
        <f t="shared" si="26"/>
        <v/>
      </c>
      <c r="S129" s="3" t="str">
        <f t="shared" si="18"/>
        <v xml:space="preserve">    and repeat the process</v>
      </c>
      <c r="T129" t="str" cm="1">
        <f t="array" ref="T129">_xlfn.SWITCH(O129,"COM","0000","SUB","0001","ADD","0010","DEC","0011","INC","0100","NOT","0101","AND","0110","ORR","0111","SLT","1000","SRT","1001","MOV","1010","SET","1011","SBT","1100","SGT","1101","JMP","1011","AJMP","1110","CMOV","1110","CJMP","1111","")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9" t="str" cm="1">
        <f t="array" ref="U129">IF(OR(O129="CJMP",O129="JMP",O129="SET"),IF(LEFT(P129,1)=":",DEC2BIN(_xlfn.XLOOKUP(P129,$B$6:$B$303,$A$6:$A$303),8),DEC2BIN(P129,8)),IF(O129="SET",DEC2BIN(P129,8),_xlfn.SWITCH(P129,"RA","0000","RB","0010","RC","0100","RD","0110","RE","1000","RF","1010","RG","1100","RH","1110","")))</f>
        <v>01011111</v>
      </c>
      <c r="V129" t="str" cm="1">
        <f t="array" ref="V129">IF(O129="","",IF(OR(O129="SET",O129="CJMP",O129="JMP"),"",IF(Q129="","0000",_xlfn.SWITCH(Q129,"RA","0000","RB","0010","RC","0100","RD","0110","RE","1000","RF","1010","RG","1100","RH","1110",""))))</f>
        <v/>
      </c>
      <c r="W129" t="str" cm="1">
        <f t="array" ref="W129">IF(OR(O129="JMP",O129="AJMP"),"1110",IF(R129="","",_xlfn.SWITCH(R129,"RA","0000","RB","0010","RC","0100","RD","0110","RE","1000","RF","1010","RG","1100","RH","1110")))</f>
        <v>1110</v>
      </c>
      <c r="X129" t="str">
        <f t="shared" si="20"/>
        <v>1011010111111110</v>
      </c>
      <c r="Y129" t="str">
        <f t="shared" si="27"/>
        <v>B5FE</v>
      </c>
    </row>
    <row r="130" spans="1:25" x14ac:dyDescent="0.2">
      <c r="A130">
        <f t="shared" si="23"/>
        <v>124</v>
      </c>
      <c r="B130" t="s">
        <v>87</v>
      </c>
      <c r="C130" t="s">
        <v>132</v>
      </c>
      <c r="E130" t="s">
        <v>108</v>
      </c>
      <c r="F130" t="s">
        <v>202</v>
      </c>
      <c r="N130" t="str">
        <f t="shared" si="15"/>
        <v>SET 48 RA</v>
      </c>
      <c r="O130" t="str">
        <f t="shared" si="16"/>
        <v>SET</v>
      </c>
      <c r="P130" t="str">
        <f t="shared" si="17"/>
        <v>48</v>
      </c>
      <c r="Q130" t="str">
        <f t="shared" si="25"/>
        <v/>
      </c>
      <c r="R130" t="str">
        <f t="shared" si="26"/>
        <v>RA</v>
      </c>
      <c r="S130" s="3" t="str">
        <f t="shared" si="18"/>
        <v xml:space="preserve">    value to convert number to ASCII</v>
      </c>
      <c r="T130" t="str" cm="1">
        <f t="array" ref="T130">_xlfn.SWITCH(O130,"COM","0000","SUB","0001","ADD","0010","DEC","0011","INC","0100","NOT","0101","AND","0110","ORR","0111","SLT","1000","SRT","1001","MOV","1010","SET","1011","SBT","1100","SGT","1101","JMP","1011","AJMP","1110","CMOV","1110","CJMP","1111","")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0" t="str" cm="1">
        <f t="array" ref="U130">IF(OR(O130="CJMP",O130="JMP",O130="SET"),IF(LEFT(P130,1)=":",DEC2BIN(_xlfn.XLOOKUP(P130,$B$6:$B$303,$A$6:$A$303),8),DEC2BIN(P130,8)),IF(O130="SET",DEC2BIN(P130,8),_xlfn.SWITCH(P130,"RA","0000","RB","0010","RC","0100","RD","0110","RE","1000","RF","1010","RG","1100","RH","1110","")))</f>
        <v>00110000</v>
      </c>
      <c r="V130" t="str" cm="1">
        <f t="array" ref="V130">IF(O130="","",IF(OR(O130="SET",O130="CJMP",O130="JMP"),"",IF(Q130="","0000",_xlfn.SWITCH(Q130,"RA","0000","RB","0010","RC","0100","RD","0110","RE","1000","RF","1010","RG","1100","RH","1110",""))))</f>
        <v/>
      </c>
      <c r="W130" t="str" cm="1">
        <f t="array" ref="W130">IF(OR(O130="JMP",O130="AJMP"),"1110",IF(R130="","",_xlfn.SWITCH(R130,"RA","0000","RB","0010","RC","0100","RD","0110","RE","1000","RF","1010","RG","1100","RH","1110")))</f>
        <v>0000</v>
      </c>
      <c r="X130" t="str">
        <f t="shared" si="20"/>
        <v>1011001100000000</v>
      </c>
      <c r="Y130" t="str">
        <f t="shared" si="27"/>
        <v>B300</v>
      </c>
    </row>
    <row r="131" spans="1:25" x14ac:dyDescent="0.2">
      <c r="A131">
        <f t="shared" si="23"/>
        <v>125</v>
      </c>
      <c r="D131" t="s">
        <v>188</v>
      </c>
      <c r="F131" t="s">
        <v>108</v>
      </c>
      <c r="G131" t="s">
        <v>203</v>
      </c>
      <c r="N131" t="str">
        <f t="shared" si="15"/>
        <v>ADD RB RA RF</v>
      </c>
      <c r="O131" t="str">
        <f t="shared" si="16"/>
        <v>ADD</v>
      </c>
      <c r="P131" t="str">
        <f t="shared" si="17"/>
        <v>RB</v>
      </c>
      <c r="Q131" t="str">
        <f t="shared" si="25"/>
        <v>RA</v>
      </c>
      <c r="R131" t="str">
        <f t="shared" si="26"/>
        <v>RF</v>
      </c>
      <c r="S131" s="3" t="str">
        <f t="shared" si="18"/>
        <v xml:space="preserve">     add that value and our number and write to output</v>
      </c>
      <c r="T131" t="str" cm="1">
        <f t="array" ref="T131">_xlfn.SWITCH(O131,"COM","0000","SUB","0001","ADD","0010","DEC","0011","INC","0100","NOT","0101","AND","0110","ORR","0111","SLT","1000","SRT","1001","MOV","1010","SET","1011","SBT","1100","SGT","1101","JMP","1011","AJMP","1110","CMOV","1110","CJMP","1111","")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31" t="str" cm="1">
        <f t="array" ref="U131">IF(OR(O131="CJMP",O131="JMP",O131="SET"),IF(LEFT(P131,1)=":",DEC2BIN(_xlfn.XLOOKUP(P131,$B$6:$B$303,$A$6:$A$303),8),DEC2BIN(P131,8)),IF(O131="SET",DEC2BIN(P131,8),_xlfn.SWITCH(P131,"RA","0000","RB","0010","RC","0100","RD","0110","RE","1000","RF","1010","RG","1100","RH","1110","")))</f>
        <v>0010</v>
      </c>
      <c r="V131" t="str" cm="1">
        <f t="array" ref="V131">IF(O131="","",IF(OR(O131="SET",O131="CJMP",O131="JMP"),"",IF(Q131="","0000",_xlfn.SWITCH(Q131,"RA","0000","RB","0010","RC","0100","RD","0110","RE","1000","RF","1010","RG","1100","RH","1110",""))))</f>
        <v>0000</v>
      </c>
      <c r="W131" t="str" cm="1">
        <f t="array" ref="W131">IF(OR(O131="JMP",O131="AJMP"),"1110",IF(R131="","",_xlfn.SWITCH(R131,"RA","0000","RB","0010","RC","0100","RD","0110","RE","1000","RF","1010","RG","1100","RH","1110")))</f>
        <v>1010</v>
      </c>
      <c r="X131" t="str">
        <f t="shared" si="20"/>
        <v>0010001000001010</v>
      </c>
      <c r="Y131" t="str">
        <f t="shared" si="27"/>
        <v>220A</v>
      </c>
    </row>
    <row r="132" spans="1:25" x14ac:dyDescent="0.2">
      <c r="A132">
        <f t="shared" si="23"/>
        <v>126</v>
      </c>
      <c r="D132" t="s">
        <v>168</v>
      </c>
      <c r="F132" t="s">
        <v>118</v>
      </c>
      <c r="G132" t="s">
        <v>68</v>
      </c>
      <c r="N132" t="str">
        <f t="shared" si="15"/>
        <v>SET 10 RF</v>
      </c>
      <c r="O132" t="str">
        <f t="shared" si="16"/>
        <v>SET</v>
      </c>
      <c r="P132" t="str">
        <f t="shared" si="17"/>
        <v>10</v>
      </c>
      <c r="Q132" t="str">
        <f t="shared" si="25"/>
        <v/>
      </c>
      <c r="R132" t="str">
        <f t="shared" si="26"/>
        <v>RF</v>
      </c>
      <c r="S132" s="3" t="str">
        <f t="shared" si="18"/>
        <v xml:space="preserve">     write enter to output</v>
      </c>
      <c r="T132" t="str" cm="1">
        <f t="array" ref="T132">_xlfn.SWITCH(O132,"COM","0000","SUB","0001","ADD","0010","DEC","0011","INC","0100","NOT","0101","AND","0110","ORR","0111","SLT","1000","SRT","1001","MOV","1010","SET","1011","SBT","1100","SGT","1101","JMP","1011","AJMP","1110","CMOV","1110","CJMP","1111","")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2" t="str" cm="1">
        <f t="array" ref="U132">IF(OR(O132="CJMP",O132="JMP",O132="SET"),IF(LEFT(P132,1)=":",DEC2BIN(_xlfn.XLOOKUP(P132,$B$6:$B$303,$A$6:$A$303),8),DEC2BIN(P132,8)),IF(O132="SET",DEC2BIN(P132,8),_xlfn.SWITCH(P132,"RA","0000","RB","0010","RC","0100","RD","0110","RE","1000","RF","1010","RG","1100","RH","1110","")))</f>
        <v>00001010</v>
      </c>
      <c r="V132" t="str" cm="1">
        <f t="array" ref="V132">IF(O132="","",IF(OR(O132="SET",O132="CJMP",O132="JMP"),"",IF(Q132="","0000",_xlfn.SWITCH(Q132,"RA","0000","RB","0010","RC","0100","RD","0110","RE","1000","RF","1010","RG","1100","RH","1110",""))))</f>
        <v/>
      </c>
      <c r="W132" t="str" cm="1">
        <f t="array" ref="W132">IF(OR(O132="JMP",O132="AJMP"),"1110",IF(R132="","",_xlfn.SWITCH(R132,"RA","0000","RB","0010","RC","0100","RD","0110","RE","1000","RF","1010","RG","1100","RH","1110")))</f>
        <v>1010</v>
      </c>
      <c r="X132" t="str">
        <f t="shared" si="20"/>
        <v>1011000010101010</v>
      </c>
      <c r="Y132" t="str">
        <f t="shared" si="27"/>
        <v>B0AA</v>
      </c>
    </row>
    <row r="133" spans="1:25" x14ac:dyDescent="0.2">
      <c r="A133">
        <f t="shared" si="23"/>
        <v>127</v>
      </c>
      <c r="D133" t="s">
        <v>99</v>
      </c>
      <c r="F133" t="s">
        <v>118</v>
      </c>
      <c r="G133" t="s">
        <v>11</v>
      </c>
      <c r="N133" t="str">
        <f t="shared" si="15"/>
        <v>SET 0 RF</v>
      </c>
      <c r="O133" t="str">
        <f t="shared" si="16"/>
        <v>SET</v>
      </c>
      <c r="P133" t="str">
        <f t="shared" si="17"/>
        <v>0</v>
      </c>
      <c r="Q133" t="str">
        <f t="shared" si="25"/>
        <v/>
      </c>
      <c r="R133" t="str">
        <f t="shared" si="26"/>
        <v>RF</v>
      </c>
      <c r="S133" s="3" t="str">
        <f t="shared" si="18"/>
        <v xml:space="preserve">     clear output</v>
      </c>
      <c r="T133" t="str" cm="1">
        <f t="array" ref="T133">_xlfn.SWITCH(O133,"COM","0000","SUB","0001","ADD","0010","DEC","0011","INC","0100","NOT","0101","AND","0110","ORR","0111","SLT","1000","SRT","1001","MOV","1010","SET","1011","SBT","1100","SGT","1101","JMP","1011","AJMP","1110","CMOV","1110","CJMP","1111","")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3" t="str" cm="1">
        <f t="array" ref="U133">IF(OR(O133="CJMP",O133="JMP",O133="SET"),IF(LEFT(P133,1)=":",DEC2BIN(_xlfn.XLOOKUP(P133,$B$6:$B$303,$A$6:$A$303),8),DEC2BIN(P133,8)),IF(O133="SET",DEC2BIN(P133,8),_xlfn.SWITCH(P133,"RA","0000","RB","0010","RC","0100","RD","0110","RE","1000","RF","1010","RG","1100","RH","1110","")))</f>
        <v>00000000</v>
      </c>
      <c r="V133" t="str" cm="1">
        <f t="array" ref="V133">IF(O133="","",IF(OR(O133="SET",O133="CJMP",O133="JMP"),"",IF(Q133="","0000",_xlfn.SWITCH(Q133,"RA","0000","RB","0010","RC","0100","RD","0110","RE","1000","RF","1010","RG","1100","RH","1110",""))))</f>
        <v/>
      </c>
      <c r="W133" t="str" cm="1">
        <f t="array" ref="W133">IF(OR(O133="JMP",O133="AJMP"),"1110",IF(R133="","",_xlfn.SWITCH(R133,"RA","0000","RB","0010","RC","0100","RD","0110","RE","1000","RF","1010","RG","1100","RH","1110")))</f>
        <v>1010</v>
      </c>
      <c r="X133" t="str">
        <f t="shared" si="20"/>
        <v>1011000000001010</v>
      </c>
      <c r="Y133" t="str">
        <f t="shared" si="27"/>
        <v>B00A</v>
      </c>
    </row>
    <row r="134" spans="1:25" x14ac:dyDescent="0.2">
      <c r="A134">
        <f t="shared" si="23"/>
        <v>128</v>
      </c>
      <c r="D134" t="s">
        <v>107</v>
      </c>
      <c r="F134" t="s">
        <v>118</v>
      </c>
      <c r="G134" t="s">
        <v>88</v>
      </c>
      <c r="N134" t="str">
        <f t="shared" ref="N134:N197" si="28">IF(C134="",IF(D134="","",D134),C134)</f>
        <v>SET 0 RC</v>
      </c>
      <c r="O134" t="str">
        <f t="shared" ref="O134:O197" si="29">IF(N134="","",LEFT(N134,FIND(" ",N134)-1))</f>
        <v>SET</v>
      </c>
      <c r="P134" t="str">
        <f t="shared" ref="P134:P197" si="30">TRIM(MID(SUBSTITUTE($N134," ",REPT(" ",999)),2*999-998,999))</f>
        <v>0</v>
      </c>
      <c r="Q134" t="str">
        <f t="shared" si="25"/>
        <v/>
      </c>
      <c r="R134" t="str">
        <f t="shared" si="26"/>
        <v>RC</v>
      </c>
      <c r="S134" s="3" t="str">
        <f t="shared" ref="S134:S197" si="31">IF(TRIM(E134)=";",_xlfn.CONCAT("    ",F134),IF(TRIM(F134)=";",_xlfn.CONCAT("     ",G134),IF(TRIM(G134)=";",_xlfn.CONCAT("     ",M134),_xlfn.CONCAT(E134,F134,G134,M134))))</f>
        <v xml:space="preserve">     clear all registers we used</v>
      </c>
      <c r="T134" t="str" cm="1">
        <f t="array" ref="T134">_xlfn.SWITCH(O134,"COM","0000","SUB","0001","ADD","0010","DEC","0011","INC","0100","NOT","0101","AND","0110","ORR","0111","SLT","1000","SRT","1001","MOV","1010","SET","1011","SBT","1100","SGT","1101","JMP","1011","AJMP","1110","CMOV","1110","CJMP","1111","")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4" t="str" cm="1">
        <f t="array" ref="U134">IF(OR(O134="CJMP",O134="JMP",O134="SET"),IF(LEFT(P134,1)=":",DEC2BIN(_xlfn.XLOOKUP(P134,$B$6:$B$303,$A$6:$A$303),8),DEC2BIN(P134,8)),IF(O134="SET",DEC2BIN(P134,8),_xlfn.SWITCH(P134,"RA","0000","RB","0010","RC","0100","RD","0110","RE","1000","RF","1010","RG","1100","RH","1110","")))</f>
        <v>00000000</v>
      </c>
      <c r="V134" t="str" cm="1">
        <f t="array" ref="V134">IF(O134="","",IF(OR(O134="SET",O134="CJMP",O134="JMP"),"",IF(Q134="","0000",_xlfn.SWITCH(Q134,"RA","0000","RB","0010","RC","0100","RD","0110","RE","1000","RF","1010","RG","1100","RH","1110",""))))</f>
        <v/>
      </c>
      <c r="W134" t="str" cm="1">
        <f t="array" ref="W134">IF(OR(O134="JMP",O134="AJMP"),"1110",IF(R134="","",_xlfn.SWITCH(R134,"RA","0000","RB","0010","RC","0100","RD","0110","RE","1000","RF","1010","RG","1100","RH","1110")))</f>
        <v>0100</v>
      </c>
      <c r="X134" t="str">
        <f t="shared" si="20"/>
        <v>1011000000000100</v>
      </c>
      <c r="Y134" t="str">
        <f t="shared" si="27"/>
        <v>B004</v>
      </c>
    </row>
    <row r="135" spans="1:25" x14ac:dyDescent="0.2">
      <c r="A135">
        <f t="shared" ref="A135:A166" si="32">A134+1</f>
        <v>129</v>
      </c>
      <c r="D135" t="s">
        <v>160</v>
      </c>
      <c r="F135" t="s">
        <v>118</v>
      </c>
      <c r="G135" t="s">
        <v>88</v>
      </c>
      <c r="N135" t="str">
        <f t="shared" si="28"/>
        <v>SET 0 RB</v>
      </c>
      <c r="O135" t="str">
        <f t="shared" si="29"/>
        <v>SET</v>
      </c>
      <c r="P135" t="str">
        <f t="shared" si="30"/>
        <v>0</v>
      </c>
      <c r="Q135" t="str">
        <f t="shared" si="25"/>
        <v/>
      </c>
      <c r="R135" t="str">
        <f t="shared" si="26"/>
        <v>RB</v>
      </c>
      <c r="S135" s="3" t="str">
        <f t="shared" si="31"/>
        <v xml:space="preserve">     clear all registers we used</v>
      </c>
      <c r="T135" t="str" cm="1">
        <f t="array" ref="T135">_xlfn.SWITCH(O135,"COM","0000","SUB","0001","ADD","0010","DEC","0011","INC","0100","NOT","0101","AND","0110","ORR","0111","SLT","1000","SRT","1001","MOV","1010","SET","1011","SBT","1100","SGT","1101","JMP","1011","AJMP","1110","CMOV","1110","CJMP","1111","")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5" t="str" cm="1">
        <f t="array" ref="U135">IF(OR(O135="CJMP",O135="JMP",O135="SET"),IF(LEFT(P135,1)=":",DEC2BIN(_xlfn.XLOOKUP(P135,$B$6:$B$303,$A$6:$A$303),8),DEC2BIN(P135,8)),IF(O135="SET",DEC2BIN(P135,8),_xlfn.SWITCH(P135,"RA","0000","RB","0010","RC","0100","RD","0110","RE","1000","RF","1010","RG","1100","RH","1110","")))</f>
        <v>00000000</v>
      </c>
      <c r="V135" t="str" cm="1">
        <f t="array" ref="V135">IF(O135="","",IF(OR(O135="SET",O135="CJMP",O135="JMP"),"",IF(Q135="","0000",_xlfn.SWITCH(Q135,"RA","0000","RB","0010","RC","0100","RD","0110","RE","1000","RF","1010","RG","1100","RH","1110",""))))</f>
        <v/>
      </c>
      <c r="W135" t="str" cm="1">
        <f t="array" ref="W135">IF(OR(O135="JMP",O135="AJMP"),"1110",IF(R135="","",_xlfn.SWITCH(R135,"RA","0000","RB","0010","RC","0100","RD","0110","RE","1000","RF","1010","RG","1100","RH","1110")))</f>
        <v>0010</v>
      </c>
      <c r="X135" t="str">
        <f t="shared" ref="X135:X198" si="33">_xlfn.CONCAT(T135,U135,V135,W135)</f>
        <v>1011000000000010</v>
      </c>
      <c r="Y135" t="str">
        <f t="shared" ref="Y135:Y150" si="34">_xlfn.CONCAT(BIN2HEX(LEFT(X135,8),2),BIN2HEX(RIGHT(X135,8),2))</f>
        <v>B002</v>
      </c>
    </row>
    <row r="136" spans="1:25" x14ac:dyDescent="0.2">
      <c r="A136">
        <f t="shared" si="32"/>
        <v>130</v>
      </c>
      <c r="D136" t="s">
        <v>169</v>
      </c>
      <c r="F136" t="s">
        <v>118</v>
      </c>
      <c r="G136" t="s">
        <v>89</v>
      </c>
      <c r="N136" t="str">
        <f t="shared" si="28"/>
        <v>SET 2 RA</v>
      </c>
      <c r="O136" t="str">
        <f t="shared" si="29"/>
        <v>SET</v>
      </c>
      <c r="P136" t="str">
        <f t="shared" si="30"/>
        <v>2</v>
      </c>
      <c r="Q136" t="str">
        <f t="shared" si="25"/>
        <v/>
      </c>
      <c r="R136" t="str">
        <f t="shared" si="26"/>
        <v>RA</v>
      </c>
      <c r="S136" s="3" t="str">
        <f t="shared" si="31"/>
        <v xml:space="preserve">     set RA to condition jump true condition</v>
      </c>
      <c r="T136" t="str" cm="1">
        <f t="array" ref="T136">_xlfn.SWITCH(O136,"COM","0000","SUB","0001","ADD","0010","DEC","0011","INC","0100","NOT","0101","AND","0110","ORR","0111","SLT","1000","SRT","1001","MOV","1010","SET","1011","SBT","1100","SGT","1101","JMP","1011","AJMP","1110","CMOV","1110","CJMP","1111","")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36" t="str" cm="1">
        <f t="array" ref="U136">IF(OR(O136="CJMP",O136="JMP",O136="SET"),IF(LEFT(P136,1)=":",DEC2BIN(_xlfn.XLOOKUP(P136,$B$6:$B$303,$A$6:$A$303),8),DEC2BIN(P136,8)),IF(O136="SET",DEC2BIN(P136,8),_xlfn.SWITCH(P136,"RA","0000","RB","0010","RC","0100","RD","0110","RE","1000","RF","1010","RG","1100","RH","1110","")))</f>
        <v>00000010</v>
      </c>
      <c r="V136" t="str" cm="1">
        <f t="array" ref="V136">IF(O136="","",IF(OR(O136="SET",O136="CJMP",O136="JMP"),"",IF(Q136="","0000",_xlfn.SWITCH(Q136,"RA","0000","RB","0010","RC","0100","RD","0110","RE","1000","RF","1010","RG","1100","RH","1110",""))))</f>
        <v/>
      </c>
      <c r="W136" t="str" cm="1">
        <f t="array" ref="W136">IF(OR(O136="JMP",O136="AJMP"),"1110",IF(R136="","",_xlfn.SWITCH(R136,"RA","0000","RB","0010","RC","0100","RD","0110","RE","1000","RF","1010","RG","1100","RH","1110")))</f>
        <v>0000</v>
      </c>
      <c r="X136" t="str">
        <f t="shared" si="33"/>
        <v>1011000000100000</v>
      </c>
      <c r="Y136" t="str">
        <f t="shared" si="34"/>
        <v>B020</v>
      </c>
    </row>
    <row r="137" spans="1:25" x14ac:dyDescent="0.2">
      <c r="A137">
        <f t="shared" si="32"/>
        <v>131</v>
      </c>
      <c r="D137" t="s">
        <v>170</v>
      </c>
      <c r="F137" t="s">
        <v>118</v>
      </c>
      <c r="G137" t="s">
        <v>71</v>
      </c>
      <c r="N137" t="str">
        <f t="shared" si="28"/>
        <v xml:space="preserve">AJMP RE RA </v>
      </c>
      <c r="O137" t="str">
        <f t="shared" si="29"/>
        <v>AJMP</v>
      </c>
      <c r="P137" t="str">
        <f t="shared" si="30"/>
        <v>RE</v>
      </c>
      <c r="Q137" t="str">
        <f t="shared" si="25"/>
        <v>RA</v>
      </c>
      <c r="R137" t="str">
        <f t="shared" si="26"/>
        <v/>
      </c>
      <c r="S137" s="3" t="str">
        <f t="shared" si="31"/>
        <v xml:space="preserve">     jump back to calling process</v>
      </c>
      <c r="T137" t="str" cm="1">
        <f t="array" ref="T137">_xlfn.SWITCH(O137,"COM","0000","SUB","0001","ADD","0010","DEC","0011","INC","0100","NOT","0101","AND","0110","ORR","0111","SLT","1000","SRT","1001","MOV","1010","SET","1011","SBT","1100","SGT","1101","JMP","1011","AJMP","1110","CMOV","1110","CJMP","1111","")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137" t="str" cm="1">
        <f t="array" ref="U137">IF(OR(O137="CJMP",O137="JMP",O137="SET"),IF(LEFT(P137,1)=":",DEC2BIN(_xlfn.XLOOKUP(P137,$B$6:$B$303,$A$6:$A$303),8),DEC2BIN(P137,8)),IF(O137="SET",DEC2BIN(P137,8),_xlfn.SWITCH(P137,"RA","0000","RB","0010","RC","0100","RD","0110","RE","1000","RF","1010","RG","1100","RH","1110","")))</f>
        <v>1000</v>
      </c>
      <c r="V137" t="str" cm="1">
        <f t="array" ref="V137">IF(O137="","",IF(OR(O137="SET",O137="CJMP",O137="JMP"),"",IF(Q137="","0000",_xlfn.SWITCH(Q137,"RA","0000","RB","0010","RC","0100","RD","0110","RE","1000","RF","1010","RG","1100","RH","1110",""))))</f>
        <v>0000</v>
      </c>
      <c r="W137" t="str" cm="1">
        <f t="array" ref="W137">IF(OR(O137="JMP",O137="AJMP"),"1110",IF(R137="","",_xlfn.SWITCH(R137,"RA","0000","RB","0010","RC","0100","RD","0110","RE","1000","RF","1010","RG","1100","RH","1110")))</f>
        <v>1110</v>
      </c>
      <c r="X137" t="str">
        <f t="shared" si="33"/>
        <v>1110100000001110</v>
      </c>
      <c r="Y137" t="str">
        <f t="shared" si="34"/>
        <v>E80E</v>
      </c>
    </row>
    <row r="138" spans="1:25" x14ac:dyDescent="0.2">
      <c r="A138">
        <f t="shared" si="32"/>
        <v>132</v>
      </c>
      <c r="N138" t="str">
        <f t="shared" si="28"/>
        <v/>
      </c>
      <c r="O138" t="str">
        <f t="shared" si="29"/>
        <v/>
      </c>
      <c r="P138" t="str">
        <f t="shared" si="30"/>
        <v/>
      </c>
      <c r="Q138" t="str">
        <f t="shared" si="25"/>
        <v/>
      </c>
      <c r="R138" t="str">
        <f t="shared" si="26"/>
        <v/>
      </c>
      <c r="S138" s="3" t="str">
        <f t="shared" si="31"/>
        <v/>
      </c>
      <c r="T138" t="str" cm="1">
        <f t="array" ref="T138">_xlfn.SWITCH(O138,"COM","0000","SUB","0001","ADD","0010","DEC","0011","INC","0100","NOT","0101","AND","0110","ORR","0111","SLT","1000","SRT","1001","MOV","1010","SET","1011","SBT","1100","SGT","1101","JMP","1011","AJMP","1110","CMOV","1110","CJMP","1111","")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8" t="str" cm="1">
        <f t="array" ref="U138">IF(OR(O138="CJMP",O138="JMP",O138="SET"),IF(LEFT(P138,1)=":",DEC2BIN(_xlfn.XLOOKUP(P138,$B$6:$B$303,$A$6:$A$303),8),DEC2BIN(P138,8)),IF(O138="SET",DEC2BIN(P138,8),_xlfn.SWITCH(P138,"RA","0000","RB","0010","RC","0100","RD","0110","RE","1000","RF","1010","RG","1100","RH","1110","")))</f>
        <v/>
      </c>
      <c r="V138" t="str" cm="1">
        <f t="array" ref="V138">IF(O138="","",IF(OR(O138="SET",O138="CJMP",O138="JMP"),"",IF(Q138="","0000",_xlfn.SWITCH(Q138,"RA","0000","RB","0010","RC","0100","RD","0110","RE","1000","RF","1010","RG","1100","RH","1110",""))))</f>
        <v/>
      </c>
      <c r="W138" t="str" cm="1">
        <f t="array" ref="W138">IF(OR(O138="JMP",O138="AJMP"),"1110",IF(R138="","",_xlfn.SWITCH(R138,"RA","0000","RB","0010","RC","0100","RD","0110","RE","1000","RF","1010","RG","1100","RH","1110")))</f>
        <v/>
      </c>
      <c r="X138" t="str">
        <f t="shared" si="33"/>
        <v/>
      </c>
      <c r="Y138" t="str">
        <f t="shared" si="34"/>
        <v>0000</v>
      </c>
    </row>
    <row r="139" spans="1:25" x14ac:dyDescent="0.2">
      <c r="A139">
        <f t="shared" si="32"/>
        <v>133</v>
      </c>
      <c r="N139" t="str">
        <f t="shared" si="28"/>
        <v/>
      </c>
      <c r="O139" t="str">
        <f t="shared" si="29"/>
        <v/>
      </c>
      <c r="P139" t="str">
        <f t="shared" si="30"/>
        <v/>
      </c>
      <c r="Q139" t="str">
        <f t="shared" si="25"/>
        <v/>
      </c>
      <c r="R139" t="str">
        <f t="shared" si="26"/>
        <v/>
      </c>
      <c r="S139" s="3" t="str">
        <f t="shared" si="31"/>
        <v/>
      </c>
      <c r="T139" t="str" cm="1">
        <f t="array" ref="T139">_xlfn.SWITCH(O139,"COM","0000","SUB","0001","ADD","0010","DEC","0011","INC","0100","NOT","0101","AND","0110","ORR","0111","SLT","1000","SRT","1001","MOV","1010","SET","1011","SBT","1100","SGT","1101","JMP","1011","AJMP","1110","CMOV","1110","CJMP","1111","")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9" t="str" cm="1">
        <f t="array" ref="U139">IF(OR(O139="CJMP",O139="JMP",O139="SET"),IF(LEFT(P139,1)=":",DEC2BIN(_xlfn.XLOOKUP(P139,$B$6:$B$303,$A$6:$A$303),8),DEC2BIN(P139,8)),IF(O139="SET",DEC2BIN(P139,8),_xlfn.SWITCH(P139,"RA","0000","RB","0010","RC","0100","RD","0110","RE","1000","RF","1010","RG","1100","RH","1110","")))</f>
        <v/>
      </c>
      <c r="V139" t="str" cm="1">
        <f t="array" ref="V139">IF(O139="","",IF(OR(O139="SET",O139="CJMP",O139="JMP"),"",IF(Q139="","0000",_xlfn.SWITCH(Q139,"RA","0000","RB","0010","RC","0100","RD","0110","RE","1000","RF","1010","RG","1100","RH","1110",""))))</f>
        <v/>
      </c>
      <c r="W139" t="str" cm="1">
        <f t="array" ref="W139">IF(OR(O139="JMP",O139="AJMP"),"1110",IF(R139="","",_xlfn.SWITCH(R139,"RA","0000","RB","0010","RC","0100","RD","0110","RE","1000","RF","1010","RG","1100","RH","1110")))</f>
        <v/>
      </c>
      <c r="X139" t="str">
        <f t="shared" si="33"/>
        <v/>
      </c>
      <c r="Y139" t="str">
        <f t="shared" si="34"/>
        <v>0000</v>
      </c>
    </row>
    <row r="140" spans="1:25" x14ac:dyDescent="0.2">
      <c r="A140">
        <f t="shared" si="32"/>
        <v>134</v>
      </c>
      <c r="N140" t="str">
        <f t="shared" si="28"/>
        <v/>
      </c>
      <c r="O140" t="str">
        <f t="shared" si="29"/>
        <v/>
      </c>
      <c r="P140" t="str">
        <f t="shared" si="30"/>
        <v/>
      </c>
      <c r="Q140" t="str">
        <f t="shared" si="25"/>
        <v/>
      </c>
      <c r="R140" t="str">
        <f t="shared" si="26"/>
        <v/>
      </c>
      <c r="S140" s="3" t="str">
        <f t="shared" si="31"/>
        <v/>
      </c>
      <c r="T140" t="str" cm="1">
        <f t="array" ref="T140">_xlfn.SWITCH(O140,"COM","0000","SUB","0001","ADD","0010","DEC","0011","INC","0100","NOT","0101","AND","0110","ORR","0111","SLT","1000","SRT","1001","MOV","1010","SET","1011","SBT","1100","SGT","1101","JMP","1011","AJMP","1110","CMOV","1110","CJMP","1111","")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0" t="str" cm="1">
        <f t="array" ref="U140">IF(OR(O140="CJMP",O140="JMP",O140="SET"),IF(LEFT(P140,1)=":",DEC2BIN(_xlfn.XLOOKUP(P140,$B$6:$B$303,$A$6:$A$303),8),DEC2BIN(P140,8)),IF(O140="SET",DEC2BIN(P140,8),_xlfn.SWITCH(P140,"RA","0000","RB","0010","RC","0100","RD","0110","RE","1000","RF","1010","RG","1100","RH","1110","")))</f>
        <v/>
      </c>
      <c r="V140" t="str" cm="1">
        <f t="array" ref="V140">IF(O140="","",IF(OR(O140="SET",O140="CJMP",O140="JMP"),"",IF(Q140="","0000",_xlfn.SWITCH(Q140,"RA","0000","RB","0010","RC","0100","RD","0110","RE","1000","RF","1010","RG","1100","RH","1110",""))))</f>
        <v/>
      </c>
      <c r="W140" t="str" cm="1">
        <f t="array" ref="W140">IF(OR(O140="JMP",O140="AJMP"),"1110",IF(R140="","",_xlfn.SWITCH(R140,"RA","0000","RB","0010","RC","0100","RD","0110","RE","1000","RF","1010","RG","1100","RH","1110")))</f>
        <v/>
      </c>
      <c r="X140" t="str">
        <f t="shared" si="33"/>
        <v/>
      </c>
      <c r="Y140" t="str">
        <f t="shared" si="34"/>
        <v>0000</v>
      </c>
    </row>
    <row r="141" spans="1:25" x14ac:dyDescent="0.2">
      <c r="A141">
        <f t="shared" si="32"/>
        <v>135</v>
      </c>
      <c r="N141" t="str">
        <f t="shared" si="28"/>
        <v/>
      </c>
      <c r="O141" t="str">
        <f t="shared" si="29"/>
        <v/>
      </c>
      <c r="P141" t="str">
        <f t="shared" si="30"/>
        <v/>
      </c>
      <c r="Q141" t="str">
        <f t="shared" si="25"/>
        <v/>
      </c>
      <c r="R141" t="str">
        <f t="shared" si="26"/>
        <v/>
      </c>
      <c r="S141" s="3" t="str">
        <f t="shared" si="31"/>
        <v/>
      </c>
      <c r="T141" t="str" cm="1">
        <f t="array" ref="T141">_xlfn.SWITCH(O141,"COM","0000","SUB","0001","ADD","0010","DEC","0011","INC","0100","NOT","0101","AND","0110","ORR","0111","SLT","1000","SRT","1001","MOV","1010","SET","1011","SBT","1100","SGT","1101","JMP","1011","AJMP","1110","CMOV","1110","CJMP","1111","")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1" t="str" cm="1">
        <f t="array" ref="U141">IF(OR(O141="CJMP",O141="JMP",O141="SET"),IF(LEFT(P141,1)=":",DEC2BIN(_xlfn.XLOOKUP(P141,$B$6:$B$303,$A$6:$A$303),8),DEC2BIN(P141,8)),IF(O141="SET",DEC2BIN(P141,8),_xlfn.SWITCH(P141,"RA","0000","RB","0010","RC","0100","RD","0110","RE","1000","RF","1010","RG","1100","RH","1110","")))</f>
        <v/>
      </c>
      <c r="V141" t="str" cm="1">
        <f t="array" ref="V141">IF(O141="","",IF(OR(O141="SET",O141="CJMP",O141="JMP"),"",IF(Q141="","0000",_xlfn.SWITCH(Q141,"RA","0000","RB","0010","RC","0100","RD","0110","RE","1000","RF","1010","RG","1100","RH","1110",""))))</f>
        <v/>
      </c>
      <c r="W141" t="str" cm="1">
        <f t="array" ref="W141">IF(OR(O141="JMP",O141="AJMP"),"1110",IF(R141="","",_xlfn.SWITCH(R141,"RA","0000","RB","0010","RC","0100","RD","0110","RE","1000","RF","1010","RG","1100","RH","1110")))</f>
        <v/>
      </c>
      <c r="X141" t="str">
        <f t="shared" si="33"/>
        <v/>
      </c>
      <c r="Y141" t="str">
        <f t="shared" si="34"/>
        <v>0000</v>
      </c>
    </row>
    <row r="142" spans="1:25" x14ac:dyDescent="0.2">
      <c r="A142">
        <f t="shared" si="32"/>
        <v>136</v>
      </c>
      <c r="N142" t="str">
        <f t="shared" si="28"/>
        <v/>
      </c>
      <c r="O142" t="str">
        <f t="shared" si="29"/>
        <v/>
      </c>
      <c r="P142" t="str">
        <f t="shared" si="30"/>
        <v/>
      </c>
      <c r="Q142" t="str">
        <f t="shared" si="25"/>
        <v/>
      </c>
      <c r="R142" t="str">
        <f t="shared" si="26"/>
        <v/>
      </c>
      <c r="S142" s="3" t="str">
        <f t="shared" si="31"/>
        <v/>
      </c>
      <c r="T142" t="str" cm="1">
        <f t="array" ref="T142">_xlfn.SWITCH(O142,"COM","0000","SUB","0001","ADD","0010","DEC","0011","INC","0100","NOT","0101","AND","0110","ORR","0111","SLT","1000","SRT","1001","MOV","1010","SET","1011","SBT","1100","SGT","1101","JMP","1011","AJMP","1110","CMOV","1110","CJMP","1111","")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2" t="str" cm="1">
        <f t="array" ref="U142">IF(OR(O142="CJMP",O142="JMP",O142="SET"),IF(LEFT(P142,1)=":",DEC2BIN(_xlfn.XLOOKUP(P142,$B$6:$B$303,$A$6:$A$303),8),DEC2BIN(P142,8)),IF(O142="SET",DEC2BIN(P142,8),_xlfn.SWITCH(P142,"RA","0000","RB","0010","RC","0100","RD","0110","RE","1000","RF","1010","RG","1100","RH","1110","")))</f>
        <v/>
      </c>
      <c r="V142" t="str" cm="1">
        <f t="array" ref="V142">IF(O142="","",IF(OR(O142="SET",O142="CJMP",O142="JMP"),"",IF(Q142="","0000",_xlfn.SWITCH(Q142,"RA","0000","RB","0010","RC","0100","RD","0110","RE","1000","RF","1010","RG","1100","RH","1110",""))))</f>
        <v/>
      </c>
      <c r="W142" t="str" cm="1">
        <f t="array" ref="W142">IF(OR(O142="JMP",O142="AJMP"),"1110",IF(R142="","",_xlfn.SWITCH(R142,"RA","0000","RB","0010","RC","0100","RD","0110","RE","1000","RF","1010","RG","1100","RH","1110")))</f>
        <v/>
      </c>
      <c r="X142" t="str">
        <f t="shared" si="33"/>
        <v/>
      </c>
      <c r="Y142" t="str">
        <f t="shared" si="34"/>
        <v>0000</v>
      </c>
    </row>
    <row r="143" spans="1:25" x14ac:dyDescent="0.2">
      <c r="A143">
        <f t="shared" si="32"/>
        <v>137</v>
      </c>
      <c r="N143" t="str">
        <f t="shared" si="28"/>
        <v/>
      </c>
      <c r="O143" t="str">
        <f t="shared" si="29"/>
        <v/>
      </c>
      <c r="P143" t="str">
        <f t="shared" si="30"/>
        <v/>
      </c>
      <c r="Q143" t="str">
        <f t="shared" si="25"/>
        <v/>
      </c>
      <c r="R143" t="str">
        <f t="shared" si="26"/>
        <v/>
      </c>
      <c r="S143" s="3" t="str">
        <f t="shared" si="31"/>
        <v/>
      </c>
      <c r="T143" t="str" cm="1">
        <f t="array" ref="T143">_xlfn.SWITCH(O143,"COM","0000","SUB","0001","ADD","0010","DEC","0011","INC","0100","NOT","0101","AND","0110","ORR","0111","SLT","1000","SRT","1001","MOV","1010","SET","1011","SBT","1100","SGT","1101","JMP","1011","AJMP","1110","CMOV","1110","CJMP","1111","")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3" t="str" cm="1">
        <f t="array" ref="U143">IF(OR(O143="CJMP",O143="JMP",O143="SET"),IF(LEFT(P143,1)=":",DEC2BIN(_xlfn.XLOOKUP(P143,$B$6:$B$303,$A$6:$A$303),8),DEC2BIN(P143,8)),IF(O143="SET",DEC2BIN(P143,8),_xlfn.SWITCH(P143,"RA","0000","RB","0010","RC","0100","RD","0110","RE","1000","RF","1010","RG","1100","RH","1110","")))</f>
        <v/>
      </c>
      <c r="V143" t="str" cm="1">
        <f t="array" ref="V143">IF(O143="","",IF(OR(O143="SET",O143="CJMP",O143="JMP"),"",IF(Q143="","0000",_xlfn.SWITCH(Q143,"RA","0000","RB","0010","RC","0100","RD","0110","RE","1000","RF","1010","RG","1100","RH","1110",""))))</f>
        <v/>
      </c>
      <c r="W143" t="str" cm="1">
        <f t="array" ref="W143">IF(OR(O143="JMP",O143="AJMP"),"1110",IF(R143="","",_xlfn.SWITCH(R143,"RA","0000","RB","0010","RC","0100","RD","0110","RE","1000","RF","1010","RG","1100","RH","1110")))</f>
        <v/>
      </c>
      <c r="X143" t="str">
        <f t="shared" si="33"/>
        <v/>
      </c>
      <c r="Y143" t="str">
        <f t="shared" si="34"/>
        <v>0000</v>
      </c>
    </row>
    <row r="144" spans="1:25" x14ac:dyDescent="0.2">
      <c r="A144">
        <f t="shared" si="32"/>
        <v>138</v>
      </c>
      <c r="N144" t="str">
        <f t="shared" si="28"/>
        <v/>
      </c>
      <c r="O144" t="str">
        <f t="shared" si="29"/>
        <v/>
      </c>
      <c r="P144" t="str">
        <f t="shared" si="30"/>
        <v/>
      </c>
      <c r="Q144" t="str">
        <f t="shared" si="25"/>
        <v/>
      </c>
      <c r="R144" t="str">
        <f t="shared" si="26"/>
        <v/>
      </c>
      <c r="S144" s="3" t="str">
        <f t="shared" si="31"/>
        <v/>
      </c>
      <c r="T144" t="str" cm="1">
        <f t="array" ref="T144">_xlfn.SWITCH(O144,"COM","0000","SUB","0001","ADD","0010","DEC","0011","INC","0100","NOT","0101","AND","0110","ORR","0111","SLT","1000","SRT","1001","MOV","1010","SET","1011","SBT","1100","SGT","1101","JMP","1011","AJMP","1110","CMOV","1110","CJMP","1111","")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4" t="str" cm="1">
        <f t="array" ref="U144">IF(OR(O144="CJMP",O144="JMP",O144="SET"),IF(LEFT(P144,1)=":",DEC2BIN(_xlfn.XLOOKUP(P144,$B$6:$B$303,$A$6:$A$303),8),DEC2BIN(P144,8)),IF(O144="SET",DEC2BIN(P144,8),_xlfn.SWITCH(P144,"RA","0000","RB","0010","RC","0100","RD","0110","RE","1000","RF","1010","RG","1100","RH","1110","")))</f>
        <v/>
      </c>
      <c r="V144" t="str" cm="1">
        <f t="array" ref="V144">IF(O144="","",IF(OR(O144="SET",O144="CJMP",O144="JMP"),"",IF(Q144="","0000",_xlfn.SWITCH(Q144,"RA","0000","RB","0010","RC","0100","RD","0110","RE","1000","RF","1010","RG","1100","RH","1110",""))))</f>
        <v/>
      </c>
      <c r="W144" t="str" cm="1">
        <f t="array" ref="W144">IF(OR(O144="JMP",O144="AJMP"),"1110",IF(R144="","",_xlfn.SWITCH(R144,"RA","0000","RB","0010","RC","0100","RD","0110","RE","1000","RF","1010","RG","1100","RH","1110")))</f>
        <v/>
      </c>
      <c r="X144" t="str">
        <f t="shared" si="33"/>
        <v/>
      </c>
      <c r="Y144" t="str">
        <f t="shared" si="34"/>
        <v>0000</v>
      </c>
    </row>
    <row r="145" spans="1:25" x14ac:dyDescent="0.2">
      <c r="A145">
        <f t="shared" si="32"/>
        <v>139</v>
      </c>
      <c r="N145" t="str">
        <f t="shared" si="28"/>
        <v/>
      </c>
      <c r="O145" t="str">
        <f t="shared" si="29"/>
        <v/>
      </c>
      <c r="P145" t="str">
        <f t="shared" si="30"/>
        <v/>
      </c>
      <c r="Q145" t="str">
        <f t="shared" si="25"/>
        <v/>
      </c>
      <c r="R145" t="str">
        <f t="shared" si="26"/>
        <v/>
      </c>
      <c r="S145" s="3" t="str">
        <f t="shared" si="31"/>
        <v/>
      </c>
      <c r="T145" t="str" cm="1">
        <f t="array" ref="T145">_xlfn.SWITCH(O145,"COM","0000","SUB","0001","ADD","0010","DEC","0011","INC","0100","NOT","0101","AND","0110","ORR","0111","SLT","1000","SRT","1001","MOV","1010","SET","1011","SBT","1100","SGT","1101","JMP","1011","AJMP","1110","CMOV","1110","CJMP","1111","")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5" t="str" cm="1">
        <f t="array" ref="U145">IF(OR(O145="CJMP",O145="JMP",O145="SET"),IF(LEFT(P145,1)=":",DEC2BIN(_xlfn.XLOOKUP(P145,$B$6:$B$303,$A$6:$A$303),8),DEC2BIN(P145,8)),IF(O145="SET",DEC2BIN(P145,8),_xlfn.SWITCH(P145,"RA","0000","RB","0010","RC","0100","RD","0110","RE","1000","RF","1010","RG","1100","RH","1110","")))</f>
        <v/>
      </c>
      <c r="V145" t="str" cm="1">
        <f t="array" ref="V145">IF(O145="","",IF(OR(O145="SET",O145="CJMP",O145="JMP"),"",IF(Q145="","0000",_xlfn.SWITCH(Q145,"RA","0000","RB","0010","RC","0100","RD","0110","RE","1000","RF","1010","RG","1100","RH","1110",""))))</f>
        <v/>
      </c>
      <c r="W145" t="str" cm="1">
        <f t="array" ref="W145">IF(OR(O145="JMP",O145="AJMP"),"1110",IF(R145="","",_xlfn.SWITCH(R145,"RA","0000","RB","0010","RC","0100","RD","0110","RE","1000","RF","1010","RG","1100","RH","1110")))</f>
        <v/>
      </c>
      <c r="X145" t="str">
        <f t="shared" si="33"/>
        <v/>
      </c>
      <c r="Y145" t="str">
        <f t="shared" si="34"/>
        <v>0000</v>
      </c>
    </row>
    <row r="146" spans="1:25" x14ac:dyDescent="0.2">
      <c r="A146">
        <f t="shared" si="32"/>
        <v>140</v>
      </c>
      <c r="N146" t="str">
        <f t="shared" si="28"/>
        <v/>
      </c>
      <c r="O146" t="str">
        <f t="shared" si="29"/>
        <v/>
      </c>
      <c r="P146" t="str">
        <f t="shared" si="30"/>
        <v/>
      </c>
      <c r="Q146" t="str">
        <f t="shared" si="25"/>
        <v/>
      </c>
      <c r="R146" t="str">
        <f t="shared" si="26"/>
        <v/>
      </c>
      <c r="S146" s="3" t="str">
        <f t="shared" si="31"/>
        <v/>
      </c>
      <c r="T146" t="str" cm="1">
        <f t="array" ref="T146">_xlfn.SWITCH(O146,"COM","0000","SUB","0001","ADD","0010","DEC","0011","INC","0100","NOT","0101","AND","0110","ORR","0111","SLT","1000","SRT","1001","MOV","1010","SET","1011","SBT","1100","SGT","1101","JMP","1011","AJMP","1110","CMOV","1110","CJMP","1111","")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6" t="str" cm="1">
        <f t="array" ref="U146">IF(OR(O146="CJMP",O146="JMP",O146="SET"),IF(LEFT(P146,1)=":",DEC2BIN(_xlfn.XLOOKUP(P146,$B$6:$B$303,$A$6:$A$303),8),DEC2BIN(P146,8)),IF(O146="SET",DEC2BIN(P146,8),_xlfn.SWITCH(P146,"RA","0000","RB","0010","RC","0100","RD","0110","RE","1000","RF","1010","RG","1100","RH","1110","")))</f>
        <v/>
      </c>
      <c r="V146" t="str" cm="1">
        <f t="array" ref="V146">IF(O146="","",IF(OR(O146="SET",O146="CJMP",O146="JMP"),"",IF(Q146="","0000",_xlfn.SWITCH(Q146,"RA","0000","RB","0010","RC","0100","RD","0110","RE","1000","RF","1010","RG","1100","RH","1110",""))))</f>
        <v/>
      </c>
      <c r="W146" t="str" cm="1">
        <f t="array" ref="W146">IF(OR(O146="JMP",O146="AJMP"),"1110",IF(R146="","",_xlfn.SWITCH(R146,"RA","0000","RB","0010","RC","0100","RD","0110","RE","1000","RF","1010","RG","1100","RH","1110")))</f>
        <v/>
      </c>
      <c r="X146" t="str">
        <f t="shared" si="33"/>
        <v/>
      </c>
      <c r="Y146" t="str">
        <f t="shared" si="34"/>
        <v>0000</v>
      </c>
    </row>
    <row r="147" spans="1:25" x14ac:dyDescent="0.2">
      <c r="A147">
        <f t="shared" si="32"/>
        <v>141</v>
      </c>
      <c r="N147" t="str">
        <f t="shared" si="28"/>
        <v/>
      </c>
      <c r="O147" t="str">
        <f t="shared" si="29"/>
        <v/>
      </c>
      <c r="P147" t="str">
        <f t="shared" si="30"/>
        <v/>
      </c>
      <c r="Q147" t="str">
        <f t="shared" si="25"/>
        <v/>
      </c>
      <c r="R147" t="str">
        <f t="shared" si="26"/>
        <v/>
      </c>
      <c r="S147" s="3" t="str">
        <f t="shared" si="31"/>
        <v/>
      </c>
      <c r="T147" t="str" cm="1">
        <f t="array" ref="T147">_xlfn.SWITCH(O147,"COM","0000","SUB","0001","ADD","0010","DEC","0011","INC","0100","NOT","0101","AND","0110","ORR","0111","SLT","1000","SRT","1001","MOV","1010","SET","1011","SBT","1100","SGT","1101","JMP","1011","AJMP","1110","CMOV","1110","CJMP","1111","")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7" t="str" cm="1">
        <f t="array" ref="U147">IF(OR(O147="CJMP",O147="JMP",O147="SET"),IF(LEFT(P147,1)=":",DEC2BIN(_xlfn.XLOOKUP(P147,$B$6:$B$303,$A$6:$A$303),8),DEC2BIN(P147,8)),IF(O147="SET",DEC2BIN(P147,8),_xlfn.SWITCH(P147,"RA","0000","RB","0010","RC","0100","RD","0110","RE","1000","RF","1010","RG","1100","RH","1110","")))</f>
        <v/>
      </c>
      <c r="V147" t="str" cm="1">
        <f t="array" ref="V147">IF(O147="","",IF(OR(O147="SET",O147="CJMP",O147="JMP"),"",IF(Q147="","0000",_xlfn.SWITCH(Q147,"RA","0000","RB","0010","RC","0100","RD","0110","RE","1000","RF","1010","RG","1100","RH","1110",""))))</f>
        <v/>
      </c>
      <c r="W147" t="str" cm="1">
        <f t="array" ref="W147">IF(OR(O147="JMP",O147="AJMP"),"1110",IF(R147="","",_xlfn.SWITCH(R147,"RA","0000","RB","0010","RC","0100","RD","0110","RE","1000","RF","1010","RG","1100","RH","1110")))</f>
        <v/>
      </c>
      <c r="X147" t="str">
        <f t="shared" si="33"/>
        <v/>
      </c>
      <c r="Y147" t="str">
        <f t="shared" si="34"/>
        <v>0000</v>
      </c>
    </row>
    <row r="148" spans="1:25" x14ac:dyDescent="0.2">
      <c r="A148">
        <f t="shared" si="32"/>
        <v>142</v>
      </c>
      <c r="N148" t="str">
        <f t="shared" si="28"/>
        <v/>
      </c>
      <c r="O148" t="str">
        <f t="shared" si="29"/>
        <v/>
      </c>
      <c r="P148" t="str">
        <f t="shared" si="30"/>
        <v/>
      </c>
      <c r="Q148" t="str">
        <f t="shared" si="25"/>
        <v/>
      </c>
      <c r="R148" t="str">
        <f t="shared" si="26"/>
        <v/>
      </c>
      <c r="S148" s="3" t="str">
        <f t="shared" si="31"/>
        <v/>
      </c>
      <c r="T148" t="str" cm="1">
        <f t="array" ref="T148">_xlfn.SWITCH(O148,"COM","0000","SUB","0001","ADD","0010","DEC","0011","INC","0100","NOT","0101","AND","0110","ORR","0111","SLT","1000","SRT","1001","MOV","1010","SET","1011","SBT","1100","SGT","1101","JMP","1011","AJMP","1110","CMOV","1110","CJMP","1111","")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8" t="str" cm="1">
        <f t="array" ref="U148">IF(OR(O148="CJMP",O148="JMP",O148="SET"),IF(LEFT(P148,1)=":",DEC2BIN(_xlfn.XLOOKUP(P148,$B$6:$B$303,$A$6:$A$303),8),DEC2BIN(P148,8)),IF(O148="SET",DEC2BIN(P148,8),_xlfn.SWITCH(P148,"RA","0000","RB","0010","RC","0100","RD","0110","RE","1000","RF","1010","RG","1100","RH","1110","")))</f>
        <v/>
      </c>
      <c r="V148" t="str" cm="1">
        <f t="array" ref="V148">IF(O148="","",IF(OR(O148="SET",O148="CJMP",O148="JMP"),"",IF(Q148="","0000",_xlfn.SWITCH(Q148,"RA","0000","RB","0010","RC","0100","RD","0110","RE","1000","RF","1010","RG","1100","RH","1110",""))))</f>
        <v/>
      </c>
      <c r="W148" t="str" cm="1">
        <f t="array" ref="W148">IF(OR(O148="JMP",O148="AJMP"),"1110",IF(R148="","",_xlfn.SWITCH(R148,"RA","0000","RB","0010","RC","0100","RD","0110","RE","1000","RF","1010","RG","1100","RH","1110")))</f>
        <v/>
      </c>
      <c r="X148" t="str">
        <f t="shared" si="33"/>
        <v/>
      </c>
      <c r="Y148" t="str">
        <f t="shared" si="34"/>
        <v>0000</v>
      </c>
    </row>
    <row r="149" spans="1:25" x14ac:dyDescent="0.2">
      <c r="A149">
        <f t="shared" si="32"/>
        <v>143</v>
      </c>
      <c r="N149" t="str">
        <f t="shared" si="28"/>
        <v/>
      </c>
      <c r="O149" t="str">
        <f t="shared" si="29"/>
        <v/>
      </c>
      <c r="P149" t="str">
        <f t="shared" si="30"/>
        <v/>
      </c>
      <c r="Q149" t="str">
        <f t="shared" si="25"/>
        <v/>
      </c>
      <c r="R149" t="str">
        <f t="shared" si="26"/>
        <v/>
      </c>
      <c r="S149" s="3" t="str">
        <f t="shared" si="31"/>
        <v/>
      </c>
      <c r="T149" t="str" cm="1">
        <f t="array" ref="T149">_xlfn.SWITCH(O149,"COM","0000","SUB","0001","ADD","0010","DEC","0011","INC","0100","NOT","0101","AND","0110","ORR","0111","SLT","1000","SRT","1001","MOV","1010","SET","1011","SBT","1100","SGT","1101","JMP","1011","AJMP","1110","CMOV","1110","CJMP","1111","")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9" t="str" cm="1">
        <f t="array" ref="U149">IF(OR(O149="CJMP",O149="JMP",O149="SET"),IF(LEFT(P149,1)=":",DEC2BIN(_xlfn.XLOOKUP(P149,$B$6:$B$303,$A$6:$A$303),8),DEC2BIN(P149,8)),IF(O149="SET",DEC2BIN(P149,8),_xlfn.SWITCH(P149,"RA","0000","RB","0010","RC","0100","RD","0110","RE","1000","RF","1010","RG","1100","RH","1110","")))</f>
        <v/>
      </c>
      <c r="V149" t="str" cm="1">
        <f t="array" ref="V149">IF(O149="","",IF(OR(O149="SET",O149="CJMP",O149="JMP"),"",IF(Q149="","0000",_xlfn.SWITCH(Q149,"RA","0000","RB","0010","RC","0100","RD","0110","RE","1000","RF","1010","RG","1100","RH","1110",""))))</f>
        <v/>
      </c>
      <c r="W149" t="str" cm="1">
        <f t="array" ref="W149">IF(OR(O149="JMP",O149="AJMP"),"1110",IF(R149="","",_xlfn.SWITCH(R149,"RA","0000","RB","0010","RC","0100","RD","0110","RE","1000","RF","1010","RG","1100","RH","1110")))</f>
        <v/>
      </c>
      <c r="X149" t="str">
        <f t="shared" si="33"/>
        <v/>
      </c>
      <c r="Y149" t="str">
        <f t="shared" si="34"/>
        <v>0000</v>
      </c>
    </row>
    <row r="150" spans="1:25" x14ac:dyDescent="0.2">
      <c r="A150">
        <f t="shared" si="32"/>
        <v>144</v>
      </c>
      <c r="N150" t="str">
        <f t="shared" si="28"/>
        <v/>
      </c>
      <c r="O150" t="str">
        <f t="shared" si="29"/>
        <v/>
      </c>
      <c r="P150" t="str">
        <f t="shared" si="30"/>
        <v/>
      </c>
      <c r="Q150" t="str">
        <f t="shared" si="25"/>
        <v/>
      </c>
      <c r="R150" t="str">
        <f t="shared" si="26"/>
        <v/>
      </c>
      <c r="S150" s="3" t="str">
        <f t="shared" si="31"/>
        <v/>
      </c>
      <c r="T150" t="str" cm="1">
        <f t="array" ref="T150">_xlfn.SWITCH(O150,"COM","0000","SUB","0001","ADD","0010","DEC","0011","INC","0100","NOT","0101","AND","0110","ORR","0111","SLT","1000","SRT","1001","MOV","1010","SET","1011","SBT","1100","SGT","1101","JMP","1011","AJMP","1110","CMOV","1110","CJMP","1111","")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0" t="str" cm="1">
        <f t="array" ref="U150">IF(OR(O150="CJMP",O150="JMP",O150="SET"),IF(LEFT(P150,1)=":",DEC2BIN(_xlfn.XLOOKUP(P150,$B$6:$B$303,$A$6:$A$303),8),DEC2BIN(P150,8)),IF(O150="SET",DEC2BIN(P150,8),_xlfn.SWITCH(P150,"RA","0000","RB","0010","RC","0100","RD","0110","RE","1000","RF","1010","RG","1100","RH","1110","")))</f>
        <v/>
      </c>
      <c r="V150" t="str" cm="1">
        <f t="array" ref="V150">IF(O150="","",IF(OR(O150="SET",O150="CJMP",O150="JMP"),"",IF(Q150="","0000",_xlfn.SWITCH(Q150,"RA","0000","RB","0010","RC","0100","RD","0110","RE","1000","RF","1010","RG","1100","RH","1110",""))))</f>
        <v/>
      </c>
      <c r="W150" t="str" cm="1">
        <f t="array" ref="W150">IF(OR(O150="JMP",O150="AJMP"),"1110",IF(R150="","",_xlfn.SWITCH(R150,"RA","0000","RB","0010","RC","0100","RD","0110","RE","1000","RF","1010","RG","1100","RH","1110")))</f>
        <v/>
      </c>
      <c r="X150" t="str">
        <f t="shared" si="33"/>
        <v/>
      </c>
      <c r="Y150" t="str">
        <f t="shared" si="34"/>
        <v>0000</v>
      </c>
    </row>
    <row r="151" spans="1:25" x14ac:dyDescent="0.2">
      <c r="A151">
        <f t="shared" si="32"/>
        <v>145</v>
      </c>
      <c r="N151" t="str">
        <f t="shared" si="28"/>
        <v/>
      </c>
      <c r="O151" t="str">
        <f t="shared" si="29"/>
        <v/>
      </c>
      <c r="P151" t="str">
        <f t="shared" si="30"/>
        <v/>
      </c>
      <c r="Q151" t="str">
        <f t="shared" si="25"/>
        <v/>
      </c>
      <c r="R151" t="str">
        <f t="shared" si="26"/>
        <v/>
      </c>
      <c r="S151" s="3" t="str">
        <f t="shared" si="31"/>
        <v/>
      </c>
      <c r="T151" t="str" cm="1">
        <f t="array" ref="T151">_xlfn.SWITCH(O151,"COM","0000","SUB","0001","ADD","0010","DEC","0011","INC","0100","NOT","0101","AND","0110","ORR","0111","SLT","1000","SRT","1001","MOV","1010","SET","1011","SBT","1100","SGT","1101","JMP","1011","AJMP","1110","CMOV","1110","CJMP","1111","")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1" t="str" cm="1">
        <f t="array" ref="U151">IF(OR(O151="CJMP",O151="JMP",O151="SET"),IF(LEFT(P151,1)=":",DEC2BIN(_xlfn.XLOOKUP(P151,$B$6:$B$303,$A$6:$A$303),8),DEC2BIN(P151,8)),IF(O151="SET",DEC2BIN(P151,8),_xlfn.SWITCH(P151,"RA","0000","RB","0010","RC","0100","RD","0110","RE","1000","RF","1010","RG","1100","RH","1110","")))</f>
        <v/>
      </c>
      <c r="V151" t="str" cm="1">
        <f t="array" ref="V151">IF(O151="","",IF(OR(O151="SET",O151="CJMP",O151="JMP"),"",IF(Q151="","0000",_xlfn.SWITCH(Q151,"RA","0000","RB","0010","RC","0100","RD","0110","RE","1000","RF","1010","RG","1100","RH","1110",""))))</f>
        <v/>
      </c>
      <c r="W151" t="str" cm="1">
        <f t="array" ref="W151">IF(OR(O151="JMP",O151="AJMP"),"1110",IF(R151="","",_xlfn.SWITCH(R151,"RA","0000","RB","0010","RC","0100","RD","0110","RE","1000","RF","1010","RG","1100","RH","1110")))</f>
        <v/>
      </c>
      <c r="X151" t="str">
        <f t="shared" si="33"/>
        <v/>
      </c>
      <c r="Y151" t="str">
        <f t="shared" ref="Y151:Y166" si="35">_xlfn.CONCAT(BIN2HEX(LEFT(X151,8),2),BIN2HEX(RIGHT(X151,8),2))</f>
        <v>0000</v>
      </c>
    </row>
    <row r="152" spans="1:25" x14ac:dyDescent="0.2">
      <c r="A152">
        <f t="shared" si="32"/>
        <v>146</v>
      </c>
      <c r="N152" t="str">
        <f t="shared" si="28"/>
        <v/>
      </c>
      <c r="O152" t="str">
        <f t="shared" si="29"/>
        <v/>
      </c>
      <c r="P152" t="str">
        <f t="shared" si="30"/>
        <v/>
      </c>
      <c r="Q152" t="str">
        <f t="shared" si="25"/>
        <v/>
      </c>
      <c r="R152" t="str">
        <f t="shared" si="26"/>
        <v/>
      </c>
      <c r="S152" s="3" t="str">
        <f t="shared" si="31"/>
        <v/>
      </c>
      <c r="T152" t="str" cm="1">
        <f t="array" ref="T152">_xlfn.SWITCH(O152,"COM","0000","SUB","0001","ADD","0010","DEC","0011","INC","0100","NOT","0101","AND","0110","ORR","0111","SLT","1000","SRT","1001","MOV","1010","SET","1011","SBT","1100","SGT","1101","JMP","1011","AJMP","1110","CMOV","1110","CJMP","1111","")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2" t="str" cm="1">
        <f t="array" ref="U152">IF(OR(O152="CJMP",O152="JMP",O152="SET"),IF(LEFT(P152,1)=":",DEC2BIN(_xlfn.XLOOKUP(P152,$B$6:$B$303,$A$6:$A$303),8),DEC2BIN(P152,8)),IF(O152="SET",DEC2BIN(P152,8),_xlfn.SWITCH(P152,"RA","0000","RB","0010","RC","0100","RD","0110","RE","1000","RF","1010","RG","1100","RH","1110","")))</f>
        <v/>
      </c>
      <c r="V152" t="str" cm="1">
        <f t="array" ref="V152">IF(O152="","",IF(OR(O152="SET",O152="CJMP",O152="JMP"),"",IF(Q152="","0000",_xlfn.SWITCH(Q152,"RA","0000","RB","0010","RC","0100","RD","0110","RE","1000","RF","1010","RG","1100","RH","1110",""))))</f>
        <v/>
      </c>
      <c r="W152" t="str" cm="1">
        <f t="array" ref="W152">IF(OR(O152="JMP",O152="AJMP"),"1110",IF(R152="","",_xlfn.SWITCH(R152,"RA","0000","RB","0010","RC","0100","RD","0110","RE","1000","RF","1010","RG","1100","RH","1110")))</f>
        <v/>
      </c>
      <c r="X152" t="str">
        <f t="shared" si="33"/>
        <v/>
      </c>
      <c r="Y152" t="str">
        <f t="shared" si="35"/>
        <v>0000</v>
      </c>
    </row>
    <row r="153" spans="1:25" x14ac:dyDescent="0.2">
      <c r="A153">
        <f t="shared" si="32"/>
        <v>147</v>
      </c>
      <c r="N153" t="str">
        <f t="shared" si="28"/>
        <v/>
      </c>
      <c r="O153" t="str">
        <f t="shared" si="29"/>
        <v/>
      </c>
      <c r="P153" t="str">
        <f t="shared" si="30"/>
        <v/>
      </c>
      <c r="Q153" t="str">
        <f t="shared" si="25"/>
        <v/>
      </c>
      <c r="R153" t="str">
        <f t="shared" si="26"/>
        <v/>
      </c>
      <c r="S153" s="3" t="str">
        <f t="shared" si="31"/>
        <v/>
      </c>
      <c r="T153" t="str" cm="1">
        <f t="array" ref="T153">_xlfn.SWITCH(O153,"COM","0000","SUB","0001","ADD","0010","DEC","0011","INC","0100","NOT","0101","AND","0110","ORR","0111","SLT","1000","SRT","1001","MOV","1010","SET","1011","SBT","1100","SGT","1101","JMP","1011","AJMP","1110","CMOV","1110","CJMP","1111","")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3" t="str" cm="1">
        <f t="array" ref="U153">IF(OR(O153="CJMP",O153="JMP",O153="SET"),IF(LEFT(P153,1)=":",DEC2BIN(_xlfn.XLOOKUP(P153,$B$6:$B$303,$A$6:$A$303),8),DEC2BIN(P153,8)),IF(O153="SET",DEC2BIN(P153,8),_xlfn.SWITCH(P153,"RA","0000","RB","0010","RC","0100","RD","0110","RE","1000","RF","1010","RG","1100","RH","1110","")))</f>
        <v/>
      </c>
      <c r="V153" t="str" cm="1">
        <f t="array" ref="V153">IF(O153="","",IF(OR(O153="SET",O153="CJMP",O153="JMP"),"",IF(Q153="","0000",_xlfn.SWITCH(Q153,"RA","0000","RB","0010","RC","0100","RD","0110","RE","1000","RF","1010","RG","1100","RH","1110",""))))</f>
        <v/>
      </c>
      <c r="W153" t="str" cm="1">
        <f t="array" ref="W153">IF(OR(O153="JMP",O153="AJMP"),"1110",IF(R153="","",_xlfn.SWITCH(R153,"RA","0000","RB","0010","RC","0100","RD","0110","RE","1000","RF","1010","RG","1100","RH","1110")))</f>
        <v/>
      </c>
      <c r="X153" t="str">
        <f t="shared" si="33"/>
        <v/>
      </c>
      <c r="Y153" t="str">
        <f t="shared" si="35"/>
        <v>0000</v>
      </c>
    </row>
    <row r="154" spans="1:25" x14ac:dyDescent="0.2">
      <c r="A154">
        <f t="shared" si="32"/>
        <v>148</v>
      </c>
      <c r="N154" t="str">
        <f t="shared" si="28"/>
        <v/>
      </c>
      <c r="O154" t="str">
        <f t="shared" si="29"/>
        <v/>
      </c>
      <c r="P154" t="str">
        <f t="shared" si="30"/>
        <v/>
      </c>
      <c r="Q154" t="str">
        <f t="shared" si="25"/>
        <v/>
      </c>
      <c r="R154" t="str">
        <f t="shared" si="26"/>
        <v/>
      </c>
      <c r="S154" s="3" t="str">
        <f t="shared" si="31"/>
        <v/>
      </c>
      <c r="T154" t="str" cm="1">
        <f t="array" ref="T154">_xlfn.SWITCH(O154,"COM","0000","SUB","0001","ADD","0010","DEC","0011","INC","0100","NOT","0101","AND","0110","ORR","0111","SLT","1000","SRT","1001","MOV","1010","SET","1011","SBT","1100","SGT","1101","JMP","1011","AJMP","1110","CMOV","1110","CJMP","1111","")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4" t="str" cm="1">
        <f t="array" ref="U154">IF(OR(O154="CJMP",O154="JMP",O154="SET"),IF(LEFT(P154,1)=":",DEC2BIN(_xlfn.XLOOKUP(P154,$B$6:$B$303,$A$6:$A$303),8),DEC2BIN(P154,8)),IF(O154="SET",DEC2BIN(P154,8),_xlfn.SWITCH(P154,"RA","0000","RB","0010","RC","0100","RD","0110","RE","1000","RF","1010","RG","1100","RH","1110","")))</f>
        <v/>
      </c>
      <c r="V154" t="str" cm="1">
        <f t="array" ref="V154">IF(O154="","",IF(OR(O154="SET",O154="CJMP",O154="JMP"),"",IF(Q154="","0000",_xlfn.SWITCH(Q154,"RA","0000","RB","0010","RC","0100","RD","0110","RE","1000","RF","1010","RG","1100","RH","1110",""))))</f>
        <v/>
      </c>
      <c r="W154" t="str" cm="1">
        <f t="array" ref="W154">IF(OR(O154="JMP",O154="AJMP"),"1110",IF(R154="","",_xlfn.SWITCH(R154,"RA","0000","RB","0010","RC","0100","RD","0110","RE","1000","RF","1010","RG","1100","RH","1110")))</f>
        <v/>
      </c>
      <c r="X154" t="str">
        <f t="shared" si="33"/>
        <v/>
      </c>
      <c r="Y154" t="str">
        <f t="shared" si="35"/>
        <v>0000</v>
      </c>
    </row>
    <row r="155" spans="1:25" x14ac:dyDescent="0.2">
      <c r="A155">
        <f t="shared" si="32"/>
        <v>149</v>
      </c>
      <c r="N155" t="str">
        <f t="shared" si="28"/>
        <v/>
      </c>
      <c r="O155" t="str">
        <f t="shared" si="29"/>
        <v/>
      </c>
      <c r="P155" t="str">
        <f t="shared" si="30"/>
        <v/>
      </c>
      <c r="Q155" t="str">
        <f t="shared" si="25"/>
        <v/>
      </c>
      <c r="R155" t="str">
        <f t="shared" si="26"/>
        <v/>
      </c>
      <c r="S155" s="3" t="str">
        <f t="shared" si="31"/>
        <v/>
      </c>
      <c r="T155" t="str" cm="1">
        <f t="array" ref="T155">_xlfn.SWITCH(O155,"COM","0000","SUB","0001","ADD","0010","DEC","0011","INC","0100","NOT","0101","AND","0110","ORR","0111","SLT","1000","SRT","1001","MOV","1010","SET","1011","SBT","1100","SGT","1101","JMP","1011","AJMP","1110","CMOV","1110","CJMP","1111","")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5" t="str" cm="1">
        <f t="array" ref="U155">IF(OR(O155="CJMP",O155="JMP",O155="SET"),IF(LEFT(P155,1)=":",DEC2BIN(_xlfn.XLOOKUP(P155,$B$6:$B$303,$A$6:$A$303),8),DEC2BIN(P155,8)),IF(O155="SET",DEC2BIN(P155,8),_xlfn.SWITCH(P155,"RA","0000","RB","0010","RC","0100","RD","0110","RE","1000","RF","1010","RG","1100","RH","1110","")))</f>
        <v/>
      </c>
      <c r="V155" t="str" cm="1">
        <f t="array" ref="V155">IF(O155="","",IF(OR(O155="SET",O155="CJMP",O155="JMP"),"",IF(Q155="","0000",_xlfn.SWITCH(Q155,"RA","0000","RB","0010","RC","0100","RD","0110","RE","1000","RF","1010","RG","1100","RH","1110",""))))</f>
        <v/>
      </c>
      <c r="W155" t="str" cm="1">
        <f t="array" ref="W155">IF(OR(O155="JMP",O155="AJMP"),"1110",IF(R155="","",_xlfn.SWITCH(R155,"RA","0000","RB","0010","RC","0100","RD","0110","RE","1000","RF","1010","RG","1100","RH","1110")))</f>
        <v/>
      </c>
      <c r="X155" t="str">
        <f t="shared" si="33"/>
        <v/>
      </c>
      <c r="Y155" t="str">
        <f t="shared" si="35"/>
        <v>0000</v>
      </c>
    </row>
    <row r="156" spans="1:25" x14ac:dyDescent="0.2">
      <c r="A156">
        <f t="shared" si="32"/>
        <v>150</v>
      </c>
      <c r="N156" t="str">
        <f t="shared" si="28"/>
        <v/>
      </c>
      <c r="O156" t="str">
        <f t="shared" si="29"/>
        <v/>
      </c>
      <c r="P156" t="str">
        <f t="shared" si="30"/>
        <v/>
      </c>
      <c r="Q156" t="str">
        <f t="shared" si="25"/>
        <v/>
      </c>
      <c r="R156" t="str">
        <f t="shared" si="26"/>
        <v/>
      </c>
      <c r="S156" s="3" t="str">
        <f t="shared" si="31"/>
        <v/>
      </c>
      <c r="T156" t="str" cm="1">
        <f t="array" ref="T156">_xlfn.SWITCH(O156,"COM","0000","SUB","0001","ADD","0010","DEC","0011","INC","0100","NOT","0101","AND","0110","ORR","0111","SLT","1000","SRT","1001","MOV","1010","SET","1011","SBT","1100","SGT","1101","JMP","1011","AJMP","1110","CMOV","1110","CJMP","1111","")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6" t="str" cm="1">
        <f t="array" ref="U156">IF(OR(O156="CJMP",O156="JMP",O156="SET"),IF(LEFT(P156,1)=":",DEC2BIN(_xlfn.XLOOKUP(P156,$B$6:$B$303,$A$6:$A$303),8),DEC2BIN(P156,8)),IF(O156="SET",DEC2BIN(P156,8),_xlfn.SWITCH(P156,"RA","0000","RB","0010","RC","0100","RD","0110","RE","1000","RF","1010","RG","1100","RH","1110","")))</f>
        <v/>
      </c>
      <c r="V156" t="str" cm="1">
        <f t="array" ref="V156">IF(O156="","",IF(OR(O156="SET",O156="CJMP",O156="JMP"),"",IF(Q156="","0000",_xlfn.SWITCH(Q156,"RA","0000","RB","0010","RC","0100","RD","0110","RE","1000","RF","1010","RG","1100","RH","1110",""))))</f>
        <v/>
      </c>
      <c r="W156" t="str" cm="1">
        <f t="array" ref="W156">IF(OR(O156="JMP",O156="AJMP"),"1110",IF(R156="","",_xlfn.SWITCH(R156,"RA","0000","RB","0010","RC","0100","RD","0110","RE","1000","RF","1010","RG","1100","RH","1110")))</f>
        <v/>
      </c>
      <c r="X156" t="str">
        <f t="shared" si="33"/>
        <v/>
      </c>
      <c r="Y156" t="str">
        <f t="shared" si="35"/>
        <v>0000</v>
      </c>
    </row>
    <row r="157" spans="1:25" x14ac:dyDescent="0.2">
      <c r="A157">
        <f t="shared" si="32"/>
        <v>151</v>
      </c>
      <c r="N157" t="str">
        <f t="shared" si="28"/>
        <v/>
      </c>
      <c r="O157" t="str">
        <f t="shared" si="29"/>
        <v/>
      </c>
      <c r="P157" t="str">
        <f t="shared" si="30"/>
        <v/>
      </c>
      <c r="Q157" t="str">
        <f t="shared" si="25"/>
        <v/>
      </c>
      <c r="R157" t="str">
        <f t="shared" si="26"/>
        <v/>
      </c>
      <c r="S157" s="3" t="str">
        <f t="shared" si="31"/>
        <v/>
      </c>
      <c r="T157" t="str" cm="1">
        <f t="array" ref="T157">_xlfn.SWITCH(O157,"COM","0000","SUB","0001","ADD","0010","DEC","0011","INC","0100","NOT","0101","AND","0110","ORR","0111","SLT","1000","SRT","1001","MOV","1010","SET","1011","SBT","1100","SGT","1101","JMP","1011","AJMP","1110","CMOV","1110","CJMP","1111","")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7" t="str" cm="1">
        <f t="array" ref="U157">IF(OR(O157="CJMP",O157="JMP",O157="SET"),IF(LEFT(P157,1)=":",DEC2BIN(_xlfn.XLOOKUP(P157,$B$6:$B$303,$A$6:$A$303),8),DEC2BIN(P157,8)),IF(O157="SET",DEC2BIN(P157,8),_xlfn.SWITCH(P157,"RA","0000","RB","0010","RC","0100","RD","0110","RE","1000","RF","1010","RG","1100","RH","1110","")))</f>
        <v/>
      </c>
      <c r="V157" t="str" cm="1">
        <f t="array" ref="V157">IF(O157="","",IF(OR(O157="SET",O157="CJMP",O157="JMP"),"",IF(Q157="","0000",_xlfn.SWITCH(Q157,"RA","0000","RB","0010","RC","0100","RD","0110","RE","1000","RF","1010","RG","1100","RH","1110",""))))</f>
        <v/>
      </c>
      <c r="W157" t="str" cm="1">
        <f t="array" ref="W157">IF(OR(O157="JMP",O157="AJMP"),"1110",IF(R157="","",_xlfn.SWITCH(R157,"RA","0000","RB","0010","RC","0100","RD","0110","RE","1000","RF","1010","RG","1100","RH","1110")))</f>
        <v/>
      </c>
      <c r="X157" t="str">
        <f t="shared" si="33"/>
        <v/>
      </c>
      <c r="Y157" t="str">
        <f t="shared" si="35"/>
        <v>0000</v>
      </c>
    </row>
    <row r="158" spans="1:25" x14ac:dyDescent="0.2">
      <c r="A158">
        <f t="shared" si="32"/>
        <v>152</v>
      </c>
      <c r="N158" t="str">
        <f t="shared" si="28"/>
        <v/>
      </c>
      <c r="O158" t="str">
        <f t="shared" si="29"/>
        <v/>
      </c>
      <c r="P158" t="str">
        <f t="shared" si="30"/>
        <v/>
      </c>
      <c r="Q158" t="str">
        <f t="shared" si="25"/>
        <v/>
      </c>
      <c r="R158" t="str">
        <f t="shared" si="26"/>
        <v/>
      </c>
      <c r="S158" s="3" t="str">
        <f t="shared" si="31"/>
        <v/>
      </c>
      <c r="T158" t="str" cm="1">
        <f t="array" ref="T158">_xlfn.SWITCH(O158,"COM","0000","SUB","0001","ADD","0010","DEC","0011","INC","0100","NOT","0101","AND","0110","ORR","0111","SLT","1000","SRT","1001","MOV","1010","SET","1011","SBT","1100","SGT","1101","JMP","1011","AJMP","1110","CMOV","1110","CJMP","1111","")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8" t="str" cm="1">
        <f t="array" ref="U158">IF(OR(O158="CJMP",O158="JMP",O158="SET"),IF(LEFT(P158,1)=":",DEC2BIN(_xlfn.XLOOKUP(P158,$B$6:$B$303,$A$6:$A$303),8),DEC2BIN(P158,8)),IF(O158="SET",DEC2BIN(P158,8),_xlfn.SWITCH(P158,"RA","0000","RB","0010","RC","0100","RD","0110","RE","1000","RF","1010","RG","1100","RH","1110","")))</f>
        <v/>
      </c>
      <c r="V158" t="str" cm="1">
        <f t="array" ref="V158">IF(O158="","",IF(OR(O158="SET",O158="CJMP",O158="JMP"),"",IF(Q158="","0000",_xlfn.SWITCH(Q158,"RA","0000","RB","0010","RC","0100","RD","0110","RE","1000","RF","1010","RG","1100","RH","1110",""))))</f>
        <v/>
      </c>
      <c r="W158" t="str" cm="1">
        <f t="array" ref="W158">IF(OR(O158="JMP",O158="AJMP"),"1110",IF(R158="","",_xlfn.SWITCH(R158,"RA","0000","RB","0010","RC","0100","RD","0110","RE","1000","RF","1010","RG","1100","RH","1110")))</f>
        <v/>
      </c>
      <c r="X158" t="str">
        <f t="shared" si="33"/>
        <v/>
      </c>
      <c r="Y158" t="str">
        <f t="shared" si="35"/>
        <v>0000</v>
      </c>
    </row>
    <row r="159" spans="1:25" x14ac:dyDescent="0.2">
      <c r="A159">
        <f t="shared" si="32"/>
        <v>153</v>
      </c>
      <c r="N159" t="str">
        <f t="shared" si="28"/>
        <v/>
      </c>
      <c r="O159" t="str">
        <f t="shared" si="29"/>
        <v/>
      </c>
      <c r="P159" t="str">
        <f t="shared" si="30"/>
        <v/>
      </c>
      <c r="Q159" t="str">
        <f t="shared" si="25"/>
        <v/>
      </c>
      <c r="R159" t="str">
        <f t="shared" si="26"/>
        <v/>
      </c>
      <c r="S159" s="3" t="str">
        <f t="shared" si="31"/>
        <v/>
      </c>
      <c r="T159" t="str" cm="1">
        <f t="array" ref="T159">_xlfn.SWITCH(O159,"COM","0000","SUB","0001","ADD","0010","DEC","0011","INC","0100","NOT","0101","AND","0110","ORR","0111","SLT","1000","SRT","1001","MOV","1010","SET","1011","SBT","1100","SGT","1101","JMP","1011","AJMP","1110","CMOV","1110","CJMP","1111","")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9" t="str" cm="1">
        <f t="array" ref="U159">IF(OR(O159="CJMP",O159="JMP",O159="SET"),IF(LEFT(P159,1)=":",DEC2BIN(_xlfn.XLOOKUP(P159,$B$6:$B$303,$A$6:$A$303),8),DEC2BIN(P159,8)),IF(O159="SET",DEC2BIN(P159,8),_xlfn.SWITCH(P159,"RA","0000","RB","0010","RC","0100","RD","0110","RE","1000","RF","1010","RG","1100","RH","1110","")))</f>
        <v/>
      </c>
      <c r="V159" t="str" cm="1">
        <f t="array" ref="V159">IF(O159="","",IF(OR(O159="SET",O159="CJMP",O159="JMP"),"",IF(Q159="","0000",_xlfn.SWITCH(Q159,"RA","0000","RB","0010","RC","0100","RD","0110","RE","1000","RF","1010","RG","1100","RH","1110",""))))</f>
        <v/>
      </c>
      <c r="W159" t="str" cm="1">
        <f t="array" ref="W159">IF(OR(O159="JMP",O159="AJMP"),"1110",IF(R159="","",_xlfn.SWITCH(R159,"RA","0000","RB","0010","RC","0100","RD","0110","RE","1000","RF","1010","RG","1100","RH","1110")))</f>
        <v/>
      </c>
      <c r="X159" t="str">
        <f t="shared" si="33"/>
        <v/>
      </c>
      <c r="Y159" t="str">
        <f t="shared" si="35"/>
        <v>0000</v>
      </c>
    </row>
    <row r="160" spans="1:25" x14ac:dyDescent="0.2">
      <c r="A160">
        <f t="shared" si="32"/>
        <v>154</v>
      </c>
      <c r="N160" t="str">
        <f t="shared" si="28"/>
        <v/>
      </c>
      <c r="O160" t="str">
        <f t="shared" si="29"/>
        <v/>
      </c>
      <c r="P160" t="str">
        <f t="shared" si="30"/>
        <v/>
      </c>
      <c r="Q160" t="str">
        <f t="shared" si="25"/>
        <v/>
      </c>
      <c r="R160" t="str">
        <f t="shared" si="26"/>
        <v/>
      </c>
      <c r="S160" s="3" t="str">
        <f t="shared" si="31"/>
        <v/>
      </c>
      <c r="T160" t="str" cm="1">
        <f t="array" ref="T160">_xlfn.SWITCH(O160,"COM","0000","SUB","0001","ADD","0010","DEC","0011","INC","0100","NOT","0101","AND","0110","ORR","0111","SLT","1000","SRT","1001","MOV","1010","SET","1011","SBT","1100","SGT","1101","JMP","1011","AJMP","1110","CMOV","1110","CJMP","1111","")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0" t="str" cm="1">
        <f t="array" ref="U160">IF(OR(O160="CJMP",O160="JMP",O160="SET"),IF(LEFT(P160,1)=":",DEC2BIN(_xlfn.XLOOKUP(P160,$B$6:$B$303,$A$6:$A$303),8),DEC2BIN(P160,8)),IF(O160="SET",DEC2BIN(P160,8),_xlfn.SWITCH(P160,"RA","0000","RB","0010","RC","0100","RD","0110","RE","1000","RF","1010","RG","1100","RH","1110","")))</f>
        <v/>
      </c>
      <c r="V160" t="str" cm="1">
        <f t="array" ref="V160">IF(O160="","",IF(OR(O160="SET",O160="CJMP",O160="JMP"),"",IF(Q160="","0000",_xlfn.SWITCH(Q160,"RA","0000","RB","0010","RC","0100","RD","0110","RE","1000","RF","1010","RG","1100","RH","1110",""))))</f>
        <v/>
      </c>
      <c r="W160" t="str" cm="1">
        <f t="array" ref="W160">IF(OR(O160="JMP",O160="AJMP"),"1110",IF(R160="","",_xlfn.SWITCH(R160,"RA","0000","RB","0010","RC","0100","RD","0110","RE","1000","RF","1010","RG","1100","RH","1110")))</f>
        <v/>
      </c>
      <c r="X160" t="str">
        <f t="shared" si="33"/>
        <v/>
      </c>
      <c r="Y160" t="str">
        <f t="shared" si="35"/>
        <v>0000</v>
      </c>
    </row>
    <row r="161" spans="1:25" x14ac:dyDescent="0.2">
      <c r="A161">
        <f t="shared" si="32"/>
        <v>155</v>
      </c>
      <c r="N161" t="str">
        <f t="shared" si="28"/>
        <v/>
      </c>
      <c r="O161" t="str">
        <f t="shared" si="29"/>
        <v/>
      </c>
      <c r="P161" t="str">
        <f t="shared" si="30"/>
        <v/>
      </c>
      <c r="Q161" t="str">
        <f t="shared" si="25"/>
        <v/>
      </c>
      <c r="R161" t="str">
        <f t="shared" si="26"/>
        <v/>
      </c>
      <c r="S161" s="3" t="str">
        <f t="shared" si="31"/>
        <v/>
      </c>
      <c r="T161" t="str" cm="1">
        <f t="array" ref="T161">_xlfn.SWITCH(O161,"COM","0000","SUB","0001","ADD","0010","DEC","0011","INC","0100","NOT","0101","AND","0110","ORR","0111","SLT","1000","SRT","1001","MOV","1010","SET","1011","SBT","1100","SGT","1101","JMP","1011","AJMP","1110","CMOV","1110","CJMP","1111","")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1" t="str" cm="1">
        <f t="array" ref="U161">IF(OR(O161="CJMP",O161="JMP",O161="SET"),IF(LEFT(P161,1)=":",DEC2BIN(_xlfn.XLOOKUP(P161,$B$6:$B$303,$A$6:$A$303),8),DEC2BIN(P161,8)),IF(O161="SET",DEC2BIN(P161,8),_xlfn.SWITCH(P161,"RA","0000","RB","0010","RC","0100","RD","0110","RE","1000","RF","1010","RG","1100","RH","1110","")))</f>
        <v/>
      </c>
      <c r="V161" t="str" cm="1">
        <f t="array" ref="V161">IF(O161="","",IF(OR(O161="SET",O161="CJMP",O161="JMP"),"",IF(Q161="","0000",_xlfn.SWITCH(Q161,"RA","0000","RB","0010","RC","0100","RD","0110","RE","1000","RF","1010","RG","1100","RH","1110",""))))</f>
        <v/>
      </c>
      <c r="W161" t="str" cm="1">
        <f t="array" ref="W161">IF(OR(O161="JMP",O161="AJMP"),"1110",IF(R161="","",_xlfn.SWITCH(R161,"RA","0000","RB","0010","RC","0100","RD","0110","RE","1000","RF","1010","RG","1100","RH","1110")))</f>
        <v/>
      </c>
      <c r="X161" t="str">
        <f t="shared" si="33"/>
        <v/>
      </c>
      <c r="Y161" t="str">
        <f t="shared" si="35"/>
        <v>0000</v>
      </c>
    </row>
    <row r="162" spans="1:25" x14ac:dyDescent="0.2">
      <c r="A162">
        <f t="shared" si="32"/>
        <v>156</v>
      </c>
      <c r="N162" t="str">
        <f t="shared" si="28"/>
        <v/>
      </c>
      <c r="O162" t="str">
        <f t="shared" si="29"/>
        <v/>
      </c>
      <c r="P162" t="str">
        <f t="shared" si="30"/>
        <v/>
      </c>
      <c r="Q162" t="str">
        <f t="shared" si="25"/>
        <v/>
      </c>
      <c r="R162" t="str">
        <f t="shared" si="26"/>
        <v/>
      </c>
      <c r="S162" s="3" t="str">
        <f t="shared" si="31"/>
        <v/>
      </c>
      <c r="T162" t="str" cm="1">
        <f t="array" ref="T162">_xlfn.SWITCH(O162,"COM","0000","SUB","0001","ADD","0010","DEC","0011","INC","0100","NOT","0101","AND","0110","ORR","0111","SLT","1000","SRT","1001","MOV","1010","SET","1011","SBT","1100","SGT","1101","JMP","1011","AJMP","1110","CMOV","1110","CJMP","1111","")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2" t="str" cm="1">
        <f t="array" ref="U162">IF(OR(O162="CJMP",O162="JMP",O162="SET"),IF(LEFT(P162,1)=":",DEC2BIN(_xlfn.XLOOKUP(P162,$B$6:$B$303,$A$6:$A$303),8),DEC2BIN(P162,8)),IF(O162="SET",DEC2BIN(P162,8),_xlfn.SWITCH(P162,"RA","0000","RB","0010","RC","0100","RD","0110","RE","1000","RF","1010","RG","1100","RH","1110","")))</f>
        <v/>
      </c>
      <c r="V162" t="str" cm="1">
        <f t="array" ref="V162">IF(O162="","",IF(OR(O162="SET",O162="CJMP",O162="JMP"),"",IF(Q162="","0000",_xlfn.SWITCH(Q162,"RA","0000","RB","0010","RC","0100","RD","0110","RE","1000","RF","1010","RG","1100","RH","1110",""))))</f>
        <v/>
      </c>
      <c r="W162" t="str" cm="1">
        <f t="array" ref="W162">IF(OR(O162="JMP",O162="AJMP"),"1110",IF(R162="","",_xlfn.SWITCH(R162,"RA","0000","RB","0010","RC","0100","RD","0110","RE","1000","RF","1010","RG","1100","RH","1110")))</f>
        <v/>
      </c>
      <c r="X162" t="str">
        <f t="shared" si="33"/>
        <v/>
      </c>
      <c r="Y162" t="str">
        <f t="shared" si="35"/>
        <v>0000</v>
      </c>
    </row>
    <row r="163" spans="1:25" x14ac:dyDescent="0.2">
      <c r="A163">
        <f t="shared" si="32"/>
        <v>157</v>
      </c>
      <c r="N163" t="str">
        <f t="shared" si="28"/>
        <v/>
      </c>
      <c r="O163" t="str">
        <f t="shared" si="29"/>
        <v/>
      </c>
      <c r="P163" t="str">
        <f t="shared" si="30"/>
        <v/>
      </c>
      <c r="Q163" t="str">
        <f t="shared" si="25"/>
        <v/>
      </c>
      <c r="R163" t="str">
        <f t="shared" si="26"/>
        <v/>
      </c>
      <c r="S163" s="3" t="str">
        <f t="shared" si="31"/>
        <v/>
      </c>
      <c r="T163" t="str" cm="1">
        <f t="array" ref="T163">_xlfn.SWITCH(O163,"COM","0000","SUB","0001","ADD","0010","DEC","0011","INC","0100","NOT","0101","AND","0110","ORR","0111","SLT","1000","SRT","1001","MOV","1010","SET","1011","SBT","1100","SGT","1101","JMP","1011","AJMP","1110","CMOV","1110","CJMP","1111","")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3" t="str" cm="1">
        <f t="array" ref="U163">IF(OR(O163="CJMP",O163="JMP",O163="SET"),IF(LEFT(P163,1)=":",DEC2BIN(_xlfn.XLOOKUP(P163,$B$6:$B$303,$A$6:$A$303),8),DEC2BIN(P163,8)),IF(O163="SET",DEC2BIN(P163,8),_xlfn.SWITCH(P163,"RA","0000","RB","0010","RC","0100","RD","0110","RE","1000","RF","1010","RG","1100","RH","1110","")))</f>
        <v/>
      </c>
      <c r="V163" t="str" cm="1">
        <f t="array" ref="V163">IF(O163="","",IF(OR(O163="SET",O163="CJMP",O163="JMP"),"",IF(Q163="","0000",_xlfn.SWITCH(Q163,"RA","0000","RB","0010","RC","0100","RD","0110","RE","1000","RF","1010","RG","1100","RH","1110",""))))</f>
        <v/>
      </c>
      <c r="W163" t="str" cm="1">
        <f t="array" ref="W163">IF(OR(O163="JMP",O163="AJMP"),"1110",IF(R163="","",_xlfn.SWITCH(R163,"RA","0000","RB","0010","RC","0100","RD","0110","RE","1000","RF","1010","RG","1100","RH","1110")))</f>
        <v/>
      </c>
      <c r="X163" t="str">
        <f t="shared" si="33"/>
        <v/>
      </c>
      <c r="Y163" t="str">
        <f t="shared" si="35"/>
        <v>0000</v>
      </c>
    </row>
    <row r="164" spans="1:25" x14ac:dyDescent="0.2">
      <c r="A164">
        <f t="shared" si="32"/>
        <v>158</v>
      </c>
      <c r="N164" t="str">
        <f t="shared" si="28"/>
        <v/>
      </c>
      <c r="O164" t="str">
        <f t="shared" si="29"/>
        <v/>
      </c>
      <c r="P164" t="str">
        <f t="shared" si="30"/>
        <v/>
      </c>
      <c r="Q164" t="str">
        <f t="shared" si="25"/>
        <v/>
      </c>
      <c r="R164" t="str">
        <f t="shared" si="26"/>
        <v/>
      </c>
      <c r="S164" s="3" t="str">
        <f t="shared" si="31"/>
        <v/>
      </c>
      <c r="T164" t="str" cm="1">
        <f t="array" ref="T164">_xlfn.SWITCH(O164,"COM","0000","SUB","0001","ADD","0010","DEC","0011","INC","0100","NOT","0101","AND","0110","ORR","0111","SLT","1000","SRT","1001","MOV","1010","SET","1011","SBT","1100","SGT","1101","JMP","1011","AJMP","1110","CMOV","1110","CJMP","1111","")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4" t="str" cm="1">
        <f t="array" ref="U164">IF(OR(O164="CJMP",O164="JMP",O164="SET"),IF(LEFT(P164,1)=":",DEC2BIN(_xlfn.XLOOKUP(P164,$B$6:$B$303,$A$6:$A$303),8),DEC2BIN(P164,8)),IF(O164="SET",DEC2BIN(P164,8),_xlfn.SWITCH(P164,"RA","0000","RB","0010","RC","0100","RD","0110","RE","1000","RF","1010","RG","1100","RH","1110","")))</f>
        <v/>
      </c>
      <c r="V164" t="str" cm="1">
        <f t="array" ref="V164">IF(O164="","",IF(OR(O164="SET",O164="CJMP",O164="JMP"),"",IF(Q164="","0000",_xlfn.SWITCH(Q164,"RA","0000","RB","0010","RC","0100","RD","0110","RE","1000","RF","1010","RG","1100","RH","1110",""))))</f>
        <v/>
      </c>
      <c r="W164" t="str" cm="1">
        <f t="array" ref="W164">IF(OR(O164="JMP",O164="AJMP"),"1110",IF(R164="","",_xlfn.SWITCH(R164,"RA","0000","RB","0010","RC","0100","RD","0110","RE","1000","RF","1010","RG","1100","RH","1110")))</f>
        <v/>
      </c>
      <c r="X164" t="str">
        <f t="shared" si="33"/>
        <v/>
      </c>
      <c r="Y164" t="str">
        <f t="shared" si="35"/>
        <v>0000</v>
      </c>
    </row>
    <row r="165" spans="1:25" x14ac:dyDescent="0.2">
      <c r="A165">
        <f t="shared" si="32"/>
        <v>159</v>
      </c>
      <c r="N165" t="str">
        <f t="shared" si="28"/>
        <v/>
      </c>
      <c r="O165" t="str">
        <f t="shared" si="29"/>
        <v/>
      </c>
      <c r="P165" t="str">
        <f t="shared" si="30"/>
        <v/>
      </c>
      <c r="Q165" t="str">
        <f t="shared" si="25"/>
        <v/>
      </c>
      <c r="R165" t="str">
        <f t="shared" si="26"/>
        <v/>
      </c>
      <c r="S165" s="3" t="str">
        <f t="shared" si="31"/>
        <v/>
      </c>
      <c r="T165" t="str" cm="1">
        <f t="array" ref="T165">_xlfn.SWITCH(O165,"COM","0000","SUB","0001","ADD","0010","DEC","0011","INC","0100","NOT","0101","AND","0110","ORR","0111","SLT","1000","SRT","1001","MOV","1010","SET","1011","SBT","1100","SGT","1101","JMP","1011","AJMP","1110","CMOV","1110","CJMP","1111","")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5" t="str" cm="1">
        <f t="array" ref="U165">IF(OR(O165="CJMP",O165="JMP",O165="SET"),IF(LEFT(P165,1)=":",DEC2BIN(_xlfn.XLOOKUP(P165,$B$6:$B$303,$A$6:$A$303),8),DEC2BIN(P165,8)),IF(O165="SET",DEC2BIN(P165,8),_xlfn.SWITCH(P165,"RA","0000","RB","0010","RC","0100","RD","0110","RE","1000","RF","1010","RG","1100","RH","1110","")))</f>
        <v/>
      </c>
      <c r="V165" t="str" cm="1">
        <f t="array" ref="V165">IF(O165="","",IF(OR(O165="SET",O165="CJMP",O165="JMP"),"",IF(Q165="","0000",_xlfn.SWITCH(Q165,"RA","0000","RB","0010","RC","0100","RD","0110","RE","1000","RF","1010","RG","1100","RH","1110",""))))</f>
        <v/>
      </c>
      <c r="W165" t="str" cm="1">
        <f t="array" ref="W165">IF(OR(O165="JMP",O165="AJMP"),"1110",IF(R165="","",_xlfn.SWITCH(R165,"RA","0000","RB","0010","RC","0100","RD","0110","RE","1000","RF","1010","RG","1100","RH","1110")))</f>
        <v/>
      </c>
      <c r="X165" t="str">
        <f t="shared" si="33"/>
        <v/>
      </c>
      <c r="Y165" t="str">
        <f t="shared" si="35"/>
        <v>0000</v>
      </c>
    </row>
    <row r="166" spans="1:25" x14ac:dyDescent="0.2">
      <c r="A166">
        <f t="shared" si="32"/>
        <v>160</v>
      </c>
      <c r="N166" t="str">
        <f t="shared" si="28"/>
        <v/>
      </c>
      <c r="O166" t="str">
        <f t="shared" si="29"/>
        <v/>
      </c>
      <c r="P166" t="str">
        <f t="shared" si="30"/>
        <v/>
      </c>
      <c r="Q166" t="str">
        <f t="shared" si="25"/>
        <v/>
      </c>
      <c r="R166" t="str">
        <f t="shared" si="26"/>
        <v/>
      </c>
      <c r="S166" s="3" t="str">
        <f t="shared" si="31"/>
        <v/>
      </c>
      <c r="T166" t="str" cm="1">
        <f t="array" ref="T166">_xlfn.SWITCH(O166,"COM","0000","SUB","0001","ADD","0010","DEC","0011","INC","0100","NOT","0101","AND","0110","ORR","0111","SLT","1000","SRT","1001","MOV","1010","SET","1011","SBT","1100","SGT","1101","JMP","1011","AJMP","1110","CMOV","1110","CJMP","1111","")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6" t="str" cm="1">
        <f t="array" ref="U166">IF(OR(O166="CJMP",O166="JMP",O166="SET"),IF(LEFT(P166,1)=":",DEC2BIN(_xlfn.XLOOKUP(P166,$B$6:$B$303,$A$6:$A$303),8),DEC2BIN(P166,8)),IF(O166="SET",DEC2BIN(P166,8),_xlfn.SWITCH(P166,"RA","0000","RB","0010","RC","0100","RD","0110","RE","1000","RF","1010","RG","1100","RH","1110","")))</f>
        <v/>
      </c>
      <c r="V166" t="str" cm="1">
        <f t="array" ref="V166">IF(O166="","",IF(OR(O166="SET",O166="CJMP",O166="JMP"),"",IF(Q166="","0000",_xlfn.SWITCH(Q166,"RA","0000","RB","0010","RC","0100","RD","0110","RE","1000","RF","1010","RG","1100","RH","1110",""))))</f>
        <v/>
      </c>
      <c r="W166" t="str" cm="1">
        <f t="array" ref="W166">IF(OR(O166="JMP",O166="AJMP"),"1110",IF(R166="","",_xlfn.SWITCH(R166,"RA","0000","RB","0010","RC","0100","RD","0110","RE","1000","RF","1010","RG","1100","RH","1110")))</f>
        <v/>
      </c>
      <c r="X166" t="str">
        <f t="shared" si="33"/>
        <v/>
      </c>
      <c r="Y166" t="str">
        <f t="shared" si="35"/>
        <v>0000</v>
      </c>
    </row>
    <row r="167" spans="1:25" x14ac:dyDescent="0.2">
      <c r="A167">
        <f t="shared" ref="A167:A203" si="36">A166+1</f>
        <v>161</v>
      </c>
      <c r="N167" t="str">
        <f t="shared" si="28"/>
        <v/>
      </c>
      <c r="O167" t="str">
        <f t="shared" si="29"/>
        <v/>
      </c>
      <c r="P167" t="str">
        <f t="shared" si="30"/>
        <v/>
      </c>
      <c r="Q167" t="str">
        <f t="shared" si="25"/>
        <v/>
      </c>
      <c r="R167" t="str">
        <f t="shared" si="26"/>
        <v/>
      </c>
      <c r="S167" s="3" t="str">
        <f t="shared" si="31"/>
        <v/>
      </c>
      <c r="T167" t="str" cm="1">
        <f t="array" ref="T167">_xlfn.SWITCH(O167,"COM","0000","SUB","0001","ADD","0010","DEC","0011","INC","0100","NOT","0101","AND","0110","ORR","0111","SLT","1000","SRT","1001","MOV","1010","SET","1011","SBT","1100","SGT","1101","JMP","1011","AJMP","1110","CMOV","1110","CJMP","1111","")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7" t="str" cm="1">
        <f t="array" ref="U167">IF(OR(O167="CJMP",O167="JMP",O167="SET"),IF(LEFT(P167,1)=":",DEC2BIN(_xlfn.XLOOKUP(P167,$B$6:$B$303,$A$6:$A$303),8),DEC2BIN(P167,8)),IF(O167="SET",DEC2BIN(P167,8),_xlfn.SWITCH(P167,"RA","0000","RB","0010","RC","0100","RD","0110","RE","1000","RF","1010","RG","1100","RH","1110","")))</f>
        <v/>
      </c>
      <c r="V167" t="str" cm="1">
        <f t="array" ref="V167">IF(O167="","",IF(OR(O167="SET",O167="CJMP",O167="JMP"),"",IF(Q167="","0000",_xlfn.SWITCH(Q167,"RA","0000","RB","0010","RC","0100","RD","0110","RE","1000","RF","1010","RG","1100","RH","1110",""))))</f>
        <v/>
      </c>
      <c r="W167" t="str" cm="1">
        <f t="array" ref="W167">IF(OR(O167="JMP",O167="AJMP"),"1110",IF(R167="","",_xlfn.SWITCH(R167,"RA","0000","RB","0010","RC","0100","RD","0110","RE","1000","RF","1010","RG","1100","RH","1110")))</f>
        <v/>
      </c>
      <c r="X167" t="str">
        <f t="shared" si="33"/>
        <v/>
      </c>
      <c r="Y167" t="str">
        <f t="shared" ref="Y167:Y182" si="37">_xlfn.CONCAT(BIN2HEX(LEFT(X167,8),2),BIN2HEX(RIGHT(X167,8),2))</f>
        <v>0000</v>
      </c>
    </row>
    <row r="168" spans="1:25" x14ac:dyDescent="0.2">
      <c r="A168">
        <f t="shared" si="36"/>
        <v>162</v>
      </c>
      <c r="N168" t="str">
        <f t="shared" si="28"/>
        <v/>
      </c>
      <c r="O168" t="str">
        <f t="shared" si="29"/>
        <v/>
      </c>
      <c r="P168" t="str">
        <f t="shared" si="30"/>
        <v/>
      </c>
      <c r="Q168" t="str">
        <f t="shared" si="25"/>
        <v/>
      </c>
      <c r="R168" t="str">
        <f t="shared" si="26"/>
        <v/>
      </c>
      <c r="S168" s="3" t="str">
        <f t="shared" si="31"/>
        <v/>
      </c>
      <c r="T168" t="str" cm="1">
        <f t="array" ref="T168">_xlfn.SWITCH(O168,"COM","0000","SUB","0001","ADD","0010","DEC","0011","INC","0100","NOT","0101","AND","0110","ORR","0111","SLT","1000","SRT","1001","MOV","1010","SET","1011","SBT","1100","SGT","1101","JMP","1011","AJMP","1110","CMOV","1110","CJMP","1111","")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8" t="str" cm="1">
        <f t="array" ref="U168">IF(OR(O168="CJMP",O168="JMP",O168="SET"),IF(LEFT(P168,1)=":",DEC2BIN(_xlfn.XLOOKUP(P168,$B$6:$B$303,$A$6:$A$303),8),DEC2BIN(P168,8)),IF(O168="SET",DEC2BIN(P168,8),_xlfn.SWITCH(P168,"RA","0000","RB","0010","RC","0100","RD","0110","RE","1000","RF","1010","RG","1100","RH","1110","")))</f>
        <v/>
      </c>
      <c r="V168" t="str" cm="1">
        <f t="array" ref="V168">IF(O168="","",IF(OR(O168="SET",O168="CJMP",O168="JMP"),"",IF(Q168="","0000",_xlfn.SWITCH(Q168,"RA","0000","RB","0010","RC","0100","RD","0110","RE","1000","RF","1010","RG","1100","RH","1110",""))))</f>
        <v/>
      </c>
      <c r="W168" t="str" cm="1">
        <f t="array" ref="W168">IF(OR(O168="JMP",O168="AJMP"),"1110",IF(R168="","",_xlfn.SWITCH(R168,"RA","0000","RB","0010","RC","0100","RD","0110","RE","1000","RF","1010","RG","1100","RH","1110")))</f>
        <v/>
      </c>
      <c r="X168" t="str">
        <f t="shared" si="33"/>
        <v/>
      </c>
      <c r="Y168" t="str">
        <f t="shared" si="37"/>
        <v>0000</v>
      </c>
    </row>
    <row r="169" spans="1:25" x14ac:dyDescent="0.2">
      <c r="A169">
        <f t="shared" si="36"/>
        <v>163</v>
      </c>
      <c r="N169" t="str">
        <f t="shared" si="28"/>
        <v/>
      </c>
      <c r="O169" t="str">
        <f t="shared" si="29"/>
        <v/>
      </c>
      <c r="P169" t="str">
        <f t="shared" si="30"/>
        <v/>
      </c>
      <c r="Q169" t="str">
        <f t="shared" si="25"/>
        <v/>
      </c>
      <c r="R169" t="str">
        <f t="shared" si="26"/>
        <v/>
      </c>
      <c r="S169" s="3" t="str">
        <f t="shared" si="31"/>
        <v/>
      </c>
      <c r="T169" t="str" cm="1">
        <f t="array" ref="T169">_xlfn.SWITCH(O169,"COM","0000","SUB","0001","ADD","0010","DEC","0011","INC","0100","NOT","0101","AND","0110","ORR","0111","SLT","1000","SRT","1001","MOV","1010","SET","1011","SBT","1100","SGT","1101","JMP","1011","AJMP","1110","CMOV","1110","CJMP","1111","")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9" t="str" cm="1">
        <f t="array" ref="U169">IF(OR(O169="CJMP",O169="JMP",O169="SET"),IF(LEFT(P169,1)=":",DEC2BIN(_xlfn.XLOOKUP(P169,$B$6:$B$303,$A$6:$A$303),8),DEC2BIN(P169,8)),IF(O169="SET",DEC2BIN(P169,8),_xlfn.SWITCH(P169,"RA","0000","RB","0010","RC","0100","RD","0110","RE","1000","RF","1010","RG","1100","RH","1110","")))</f>
        <v/>
      </c>
      <c r="V169" t="str" cm="1">
        <f t="array" ref="V169">IF(O169="","",IF(OR(O169="SET",O169="CJMP",O169="JMP"),"",IF(Q169="","0000",_xlfn.SWITCH(Q169,"RA","0000","RB","0010","RC","0100","RD","0110","RE","1000","RF","1010","RG","1100","RH","1110",""))))</f>
        <v/>
      </c>
      <c r="W169" t="str" cm="1">
        <f t="array" ref="W169">IF(OR(O169="JMP",O169="AJMP"),"1110",IF(R169="","",_xlfn.SWITCH(R169,"RA","0000","RB","0010","RC","0100","RD","0110","RE","1000","RF","1010","RG","1100","RH","1110")))</f>
        <v/>
      </c>
      <c r="X169" t="str">
        <f t="shared" si="33"/>
        <v/>
      </c>
      <c r="Y169" t="str">
        <f t="shared" si="37"/>
        <v>0000</v>
      </c>
    </row>
    <row r="170" spans="1:25" x14ac:dyDescent="0.2">
      <c r="A170">
        <f t="shared" si="36"/>
        <v>164</v>
      </c>
      <c r="N170" t="str">
        <f t="shared" si="28"/>
        <v/>
      </c>
      <c r="O170" t="str">
        <f t="shared" si="29"/>
        <v/>
      </c>
      <c r="P170" t="str">
        <f t="shared" si="30"/>
        <v/>
      </c>
      <c r="Q170" t="str">
        <f t="shared" si="25"/>
        <v/>
      </c>
      <c r="R170" t="str">
        <f t="shared" si="26"/>
        <v/>
      </c>
      <c r="S170" s="3" t="str">
        <f t="shared" si="31"/>
        <v/>
      </c>
      <c r="T170" t="str" cm="1">
        <f t="array" ref="T170">_xlfn.SWITCH(O170,"COM","0000","SUB","0001","ADD","0010","DEC","0011","INC","0100","NOT","0101","AND","0110","ORR","0111","SLT","1000","SRT","1001","MOV","1010","SET","1011","SBT","1100","SGT","1101","JMP","1011","AJMP","1110","CMOV","1110","CJMP","1111","")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0" t="str" cm="1">
        <f t="array" ref="U170">IF(OR(O170="CJMP",O170="JMP",O170="SET"),IF(LEFT(P170,1)=":",DEC2BIN(_xlfn.XLOOKUP(P170,$B$6:$B$303,$A$6:$A$303),8),DEC2BIN(P170,8)),IF(O170="SET",DEC2BIN(P170,8),_xlfn.SWITCH(P170,"RA","0000","RB","0010","RC","0100","RD","0110","RE","1000","RF","1010","RG","1100","RH","1110","")))</f>
        <v/>
      </c>
      <c r="V170" t="str" cm="1">
        <f t="array" ref="V170">IF(O170="","",IF(OR(O170="SET",O170="CJMP",O170="JMP"),"",IF(Q170="","0000",_xlfn.SWITCH(Q170,"RA","0000","RB","0010","RC","0100","RD","0110","RE","1000","RF","1010","RG","1100","RH","1110",""))))</f>
        <v/>
      </c>
      <c r="W170" t="str" cm="1">
        <f t="array" ref="W170">IF(OR(O170="JMP",O170="AJMP"),"1110",IF(R170="","",_xlfn.SWITCH(R170,"RA","0000","RB","0010","RC","0100","RD","0110","RE","1000","RF","1010","RG","1100","RH","1110")))</f>
        <v/>
      </c>
      <c r="X170" t="str">
        <f t="shared" si="33"/>
        <v/>
      </c>
      <c r="Y170" t="str">
        <f t="shared" si="37"/>
        <v>0000</v>
      </c>
    </row>
    <row r="171" spans="1:25" x14ac:dyDescent="0.2">
      <c r="A171">
        <f t="shared" si="36"/>
        <v>165</v>
      </c>
      <c r="N171" t="str">
        <f t="shared" si="28"/>
        <v/>
      </c>
      <c r="O171" t="str">
        <f t="shared" si="29"/>
        <v/>
      </c>
      <c r="P171" t="str">
        <f t="shared" si="30"/>
        <v/>
      </c>
      <c r="Q171" t="str">
        <f t="shared" si="25"/>
        <v/>
      </c>
      <c r="R171" t="str">
        <f t="shared" si="26"/>
        <v/>
      </c>
      <c r="S171" s="3" t="str">
        <f t="shared" si="31"/>
        <v/>
      </c>
      <c r="T171" t="str" cm="1">
        <f t="array" ref="T171">_xlfn.SWITCH(O171,"COM","0000","SUB","0001","ADD","0010","DEC","0011","INC","0100","NOT","0101","AND","0110","ORR","0111","SLT","1000","SRT","1001","MOV","1010","SET","1011","SBT","1100","SGT","1101","JMP","1011","AJMP","1110","CMOV","1110","CJMP","1111","")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1" t="str" cm="1">
        <f t="array" ref="U171">IF(OR(O171="CJMP",O171="JMP",O171="SET"),IF(LEFT(P171,1)=":",DEC2BIN(_xlfn.XLOOKUP(P171,$B$6:$B$303,$A$6:$A$303),8),DEC2BIN(P171,8)),IF(O171="SET",DEC2BIN(P171,8),_xlfn.SWITCH(P171,"RA","0000","RB","0010","RC","0100","RD","0110","RE","1000","RF","1010","RG","1100","RH","1110","")))</f>
        <v/>
      </c>
      <c r="V171" t="str" cm="1">
        <f t="array" ref="V171">IF(O171="","",IF(OR(O171="SET",O171="CJMP",O171="JMP"),"",IF(Q171="","0000",_xlfn.SWITCH(Q171,"RA","0000","RB","0010","RC","0100","RD","0110","RE","1000","RF","1010","RG","1100","RH","1110",""))))</f>
        <v/>
      </c>
      <c r="W171" t="str" cm="1">
        <f t="array" ref="W171">IF(OR(O171="JMP",O171="AJMP"),"1110",IF(R171="","",_xlfn.SWITCH(R171,"RA","0000","RB","0010","RC","0100","RD","0110","RE","1000","RF","1010","RG","1100","RH","1110")))</f>
        <v/>
      </c>
      <c r="X171" t="str">
        <f t="shared" si="33"/>
        <v/>
      </c>
      <c r="Y171" t="str">
        <f t="shared" si="37"/>
        <v>0000</v>
      </c>
    </row>
    <row r="172" spans="1:25" x14ac:dyDescent="0.2">
      <c r="A172">
        <f t="shared" si="36"/>
        <v>166</v>
      </c>
      <c r="N172" t="str">
        <f t="shared" si="28"/>
        <v/>
      </c>
      <c r="O172" t="str">
        <f t="shared" si="29"/>
        <v/>
      </c>
      <c r="P172" t="str">
        <f t="shared" si="30"/>
        <v/>
      </c>
      <c r="Q172" t="str">
        <f t="shared" si="25"/>
        <v/>
      </c>
      <c r="R172" t="str">
        <f t="shared" si="26"/>
        <v/>
      </c>
      <c r="S172" s="3" t="str">
        <f t="shared" si="31"/>
        <v/>
      </c>
      <c r="T172" t="str" cm="1">
        <f t="array" ref="T172">_xlfn.SWITCH(O172,"COM","0000","SUB","0001","ADD","0010","DEC","0011","INC","0100","NOT","0101","AND","0110","ORR","0111","SLT","1000","SRT","1001","MOV","1010","SET","1011","SBT","1100","SGT","1101","JMP","1011","AJMP","1110","CMOV","1110","CJMP","1111","")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2" t="str" cm="1">
        <f t="array" ref="U172">IF(OR(O172="CJMP",O172="JMP",O172="SET"),IF(LEFT(P172,1)=":",DEC2BIN(_xlfn.XLOOKUP(P172,$B$6:$B$303,$A$6:$A$303),8),DEC2BIN(P172,8)),IF(O172="SET",DEC2BIN(P172,8),_xlfn.SWITCH(P172,"RA","0000","RB","0010","RC","0100","RD","0110","RE","1000","RF","1010","RG","1100","RH","1110","")))</f>
        <v/>
      </c>
      <c r="V172" t="str" cm="1">
        <f t="array" ref="V172">IF(O172="","",IF(OR(O172="SET",O172="CJMP",O172="JMP"),"",IF(Q172="","0000",_xlfn.SWITCH(Q172,"RA","0000","RB","0010","RC","0100","RD","0110","RE","1000","RF","1010","RG","1100","RH","1110",""))))</f>
        <v/>
      </c>
      <c r="W172" t="str" cm="1">
        <f t="array" ref="W172">IF(OR(O172="JMP",O172="AJMP"),"1110",IF(R172="","",_xlfn.SWITCH(R172,"RA","0000","RB","0010","RC","0100","RD","0110","RE","1000","RF","1010","RG","1100","RH","1110")))</f>
        <v/>
      </c>
      <c r="X172" t="str">
        <f t="shared" si="33"/>
        <v/>
      </c>
      <c r="Y172" t="str">
        <f t="shared" si="37"/>
        <v>0000</v>
      </c>
    </row>
    <row r="173" spans="1:25" x14ac:dyDescent="0.2">
      <c r="A173">
        <f t="shared" si="36"/>
        <v>167</v>
      </c>
      <c r="N173" t="str">
        <f t="shared" si="28"/>
        <v/>
      </c>
      <c r="O173" t="str">
        <f t="shared" si="29"/>
        <v/>
      </c>
      <c r="P173" t="str">
        <f t="shared" si="30"/>
        <v/>
      </c>
      <c r="Q173" t="str">
        <f t="shared" si="25"/>
        <v/>
      </c>
      <c r="R173" t="str">
        <f t="shared" si="26"/>
        <v/>
      </c>
      <c r="S173" s="3" t="str">
        <f t="shared" si="31"/>
        <v/>
      </c>
      <c r="T173" t="str" cm="1">
        <f t="array" ref="T173">_xlfn.SWITCH(O173,"COM","0000","SUB","0001","ADD","0010","DEC","0011","INC","0100","NOT","0101","AND","0110","ORR","0111","SLT","1000","SRT","1001","MOV","1010","SET","1011","SBT","1100","SGT","1101","JMP","1011","AJMP","1110","CMOV","1110","CJMP","1111","")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3" t="str" cm="1">
        <f t="array" ref="U173">IF(OR(O173="CJMP",O173="JMP",O173="SET"),IF(LEFT(P173,1)=":",DEC2BIN(_xlfn.XLOOKUP(P173,$B$6:$B$303,$A$6:$A$303),8),DEC2BIN(P173,8)),IF(O173="SET",DEC2BIN(P173,8),_xlfn.SWITCH(P173,"RA","0000","RB","0010","RC","0100","RD","0110","RE","1000","RF","1010","RG","1100","RH","1110","")))</f>
        <v/>
      </c>
      <c r="V173" t="str" cm="1">
        <f t="array" ref="V173">IF(O173="","",IF(OR(O173="SET",O173="CJMP",O173="JMP"),"",IF(Q173="","0000",_xlfn.SWITCH(Q173,"RA","0000","RB","0010","RC","0100","RD","0110","RE","1000","RF","1010","RG","1100","RH","1110",""))))</f>
        <v/>
      </c>
      <c r="W173" t="str" cm="1">
        <f t="array" ref="W173">IF(OR(O173="JMP",O173="AJMP"),"1110",IF(R173="","",_xlfn.SWITCH(R173,"RA","0000","RB","0010","RC","0100","RD","0110","RE","1000","RF","1010","RG","1100","RH","1110")))</f>
        <v/>
      </c>
      <c r="X173" t="str">
        <f t="shared" si="33"/>
        <v/>
      </c>
      <c r="Y173" t="str">
        <f t="shared" si="37"/>
        <v>0000</v>
      </c>
    </row>
    <row r="174" spans="1:25" x14ac:dyDescent="0.2">
      <c r="A174">
        <f t="shared" si="36"/>
        <v>168</v>
      </c>
      <c r="N174" t="str">
        <f t="shared" si="28"/>
        <v/>
      </c>
      <c r="O174" t="str">
        <f t="shared" si="29"/>
        <v/>
      </c>
      <c r="P174" t="str">
        <f t="shared" si="30"/>
        <v/>
      </c>
      <c r="Q174" t="str">
        <f t="shared" si="25"/>
        <v/>
      </c>
      <c r="R174" t="str">
        <f t="shared" si="26"/>
        <v/>
      </c>
      <c r="S174" s="3" t="str">
        <f t="shared" si="31"/>
        <v/>
      </c>
      <c r="T174" t="str" cm="1">
        <f t="array" ref="T174">_xlfn.SWITCH(O174,"COM","0000","SUB","0001","ADD","0010","DEC","0011","INC","0100","NOT","0101","AND","0110","ORR","0111","SLT","1000","SRT","1001","MOV","1010","SET","1011","SBT","1100","SGT","1101","JMP","1011","AJMP","1110","CMOV","1110","CJMP","1111","")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4" t="str" cm="1">
        <f t="array" ref="U174">IF(OR(O174="CJMP",O174="JMP",O174="SET"),IF(LEFT(P174,1)=":",DEC2BIN(_xlfn.XLOOKUP(P174,$B$6:$B$303,$A$6:$A$303),8),DEC2BIN(P174,8)),IF(O174="SET",DEC2BIN(P174,8),_xlfn.SWITCH(P174,"RA","0000","RB","0010","RC","0100","RD","0110","RE","1000","RF","1010","RG","1100","RH","1110","")))</f>
        <v/>
      </c>
      <c r="V174" t="str" cm="1">
        <f t="array" ref="V174">IF(O174="","",IF(OR(O174="SET",O174="CJMP",O174="JMP"),"",IF(Q174="","0000",_xlfn.SWITCH(Q174,"RA","0000","RB","0010","RC","0100","RD","0110","RE","1000","RF","1010","RG","1100","RH","1110",""))))</f>
        <v/>
      </c>
      <c r="W174" t="str" cm="1">
        <f t="array" ref="W174">IF(OR(O174="JMP",O174="AJMP"),"1110",IF(R174="","",_xlfn.SWITCH(R174,"RA","0000","RB","0010","RC","0100","RD","0110","RE","1000","RF","1010","RG","1100","RH","1110")))</f>
        <v/>
      </c>
      <c r="X174" t="str">
        <f t="shared" si="33"/>
        <v/>
      </c>
      <c r="Y174" t="str">
        <f t="shared" si="37"/>
        <v>0000</v>
      </c>
    </row>
    <row r="175" spans="1:25" x14ac:dyDescent="0.2">
      <c r="A175">
        <f t="shared" si="36"/>
        <v>169</v>
      </c>
      <c r="N175" t="str">
        <f t="shared" si="28"/>
        <v/>
      </c>
      <c r="O175" t="str">
        <f t="shared" si="29"/>
        <v/>
      </c>
      <c r="P175" t="str">
        <f t="shared" si="30"/>
        <v/>
      </c>
      <c r="Q175" t="str">
        <f t="shared" si="25"/>
        <v/>
      </c>
      <c r="R175" t="str">
        <f t="shared" si="26"/>
        <v/>
      </c>
      <c r="S175" s="3" t="str">
        <f t="shared" si="31"/>
        <v/>
      </c>
      <c r="T175" t="str" cm="1">
        <f t="array" ref="T175">_xlfn.SWITCH(O175,"COM","0000","SUB","0001","ADD","0010","DEC","0011","INC","0100","NOT","0101","AND","0110","ORR","0111","SLT","1000","SRT","1001","MOV","1010","SET","1011","SBT","1100","SGT","1101","JMP","1011","AJMP","1110","CMOV","1110","CJMP","1111","")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5" t="str" cm="1">
        <f t="array" ref="U175">IF(OR(O175="CJMP",O175="JMP",O175="SET"),IF(LEFT(P175,1)=":",DEC2BIN(_xlfn.XLOOKUP(P175,$B$6:$B$303,$A$6:$A$303),8),DEC2BIN(P175,8)),IF(O175="SET",DEC2BIN(P175,8),_xlfn.SWITCH(P175,"RA","0000","RB","0010","RC","0100","RD","0110","RE","1000","RF","1010","RG","1100","RH","1110","")))</f>
        <v/>
      </c>
      <c r="V175" t="str" cm="1">
        <f t="array" ref="V175">IF(O175="","",IF(OR(O175="SET",O175="CJMP",O175="JMP"),"",IF(Q175="","0000",_xlfn.SWITCH(Q175,"RA","0000","RB","0010","RC","0100","RD","0110","RE","1000","RF","1010","RG","1100","RH","1110",""))))</f>
        <v/>
      </c>
      <c r="W175" t="str" cm="1">
        <f t="array" ref="W175">IF(OR(O175="JMP",O175="AJMP"),"1110",IF(R175="","",_xlfn.SWITCH(R175,"RA","0000","RB","0010","RC","0100","RD","0110","RE","1000","RF","1010","RG","1100","RH","1110")))</f>
        <v/>
      </c>
      <c r="X175" t="str">
        <f t="shared" si="33"/>
        <v/>
      </c>
      <c r="Y175" t="str">
        <f t="shared" si="37"/>
        <v>0000</v>
      </c>
    </row>
    <row r="176" spans="1:25" x14ac:dyDescent="0.2">
      <c r="A176">
        <f t="shared" si="36"/>
        <v>170</v>
      </c>
      <c r="N176" t="str">
        <f t="shared" si="28"/>
        <v/>
      </c>
      <c r="O176" t="str">
        <f t="shared" si="29"/>
        <v/>
      </c>
      <c r="P176" t="str">
        <f t="shared" si="30"/>
        <v/>
      </c>
      <c r="Q176" t="str">
        <f t="shared" si="25"/>
        <v/>
      </c>
      <c r="R176" t="str">
        <f t="shared" si="26"/>
        <v/>
      </c>
      <c r="S176" s="3" t="str">
        <f t="shared" si="31"/>
        <v/>
      </c>
      <c r="T176" t="str" cm="1">
        <f t="array" ref="T176">_xlfn.SWITCH(O176,"COM","0000","SUB","0001","ADD","0010","DEC","0011","INC","0100","NOT","0101","AND","0110","ORR","0111","SLT","1000","SRT","1001","MOV","1010","SET","1011","SBT","1100","SGT","1101","JMP","1011","AJMP","1110","CMOV","1110","CJMP","1111","")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6" t="str" cm="1">
        <f t="array" ref="U176">IF(OR(O176="CJMP",O176="JMP",O176="SET"),IF(LEFT(P176,1)=":",DEC2BIN(_xlfn.XLOOKUP(P176,$B$6:$B$303,$A$6:$A$303),8),DEC2BIN(P176,8)),IF(O176="SET",DEC2BIN(P176,8),_xlfn.SWITCH(P176,"RA","0000","RB","0010","RC","0100","RD","0110","RE","1000","RF","1010","RG","1100","RH","1110","")))</f>
        <v/>
      </c>
      <c r="V176" t="str" cm="1">
        <f t="array" ref="V176">IF(O176="","",IF(OR(O176="SET",O176="CJMP",O176="JMP"),"",IF(Q176="","0000",_xlfn.SWITCH(Q176,"RA","0000","RB","0010","RC","0100","RD","0110","RE","1000","RF","1010","RG","1100","RH","1110",""))))</f>
        <v/>
      </c>
      <c r="W176" t="str" cm="1">
        <f t="array" ref="W176">IF(OR(O176="JMP",O176="AJMP"),"1110",IF(R176="","",_xlfn.SWITCH(R176,"RA","0000","RB","0010","RC","0100","RD","0110","RE","1000","RF","1010","RG","1100","RH","1110")))</f>
        <v/>
      </c>
      <c r="X176" t="str">
        <f t="shared" si="33"/>
        <v/>
      </c>
      <c r="Y176" t="str">
        <f t="shared" si="37"/>
        <v>0000</v>
      </c>
    </row>
    <row r="177" spans="1:25" x14ac:dyDescent="0.2">
      <c r="A177">
        <f t="shared" si="36"/>
        <v>171</v>
      </c>
      <c r="N177" t="str">
        <f t="shared" si="28"/>
        <v/>
      </c>
      <c r="O177" t="str">
        <f t="shared" si="29"/>
        <v/>
      </c>
      <c r="P177" t="str">
        <f t="shared" si="30"/>
        <v/>
      </c>
      <c r="Q177" t="str">
        <f t="shared" si="25"/>
        <v/>
      </c>
      <c r="R177" t="str">
        <f t="shared" si="26"/>
        <v/>
      </c>
      <c r="S177" s="3" t="str">
        <f t="shared" si="31"/>
        <v/>
      </c>
      <c r="T177" t="str" cm="1">
        <f t="array" ref="T177">_xlfn.SWITCH(O177,"COM","0000","SUB","0001","ADD","0010","DEC","0011","INC","0100","NOT","0101","AND","0110","ORR","0111","SLT","1000","SRT","1001","MOV","1010","SET","1011","SBT","1100","SGT","1101","JMP","1011","AJMP","1110","CMOV","1110","CJMP","1111","")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7" t="str" cm="1">
        <f t="array" ref="U177">IF(OR(O177="CJMP",O177="JMP",O177="SET"),IF(LEFT(P177,1)=":",DEC2BIN(_xlfn.XLOOKUP(P177,$B$6:$B$303,$A$6:$A$303),8),DEC2BIN(P177,8)),IF(O177="SET",DEC2BIN(P177,8),_xlfn.SWITCH(P177,"RA","0000","RB","0010","RC","0100","RD","0110","RE","1000","RF","1010","RG","1100","RH","1110","")))</f>
        <v/>
      </c>
      <c r="V177" t="str" cm="1">
        <f t="array" ref="V177">IF(O177="","",IF(OR(O177="SET",O177="CJMP",O177="JMP"),"",IF(Q177="","0000",_xlfn.SWITCH(Q177,"RA","0000","RB","0010","RC","0100","RD","0110","RE","1000","RF","1010","RG","1100","RH","1110",""))))</f>
        <v/>
      </c>
      <c r="W177" t="str" cm="1">
        <f t="array" ref="W177">IF(OR(O177="JMP",O177="AJMP"),"1110",IF(R177="","",_xlfn.SWITCH(R177,"RA","0000","RB","0010","RC","0100","RD","0110","RE","1000","RF","1010","RG","1100","RH","1110")))</f>
        <v/>
      </c>
      <c r="X177" t="str">
        <f t="shared" si="33"/>
        <v/>
      </c>
      <c r="Y177" t="str">
        <f t="shared" si="37"/>
        <v>0000</v>
      </c>
    </row>
    <row r="178" spans="1:25" x14ac:dyDescent="0.2">
      <c r="A178">
        <f t="shared" si="36"/>
        <v>172</v>
      </c>
      <c r="N178" t="str">
        <f t="shared" si="28"/>
        <v/>
      </c>
      <c r="O178" t="str">
        <f t="shared" si="29"/>
        <v/>
      </c>
      <c r="P178" t="str">
        <f t="shared" si="30"/>
        <v/>
      </c>
      <c r="Q178" t="str">
        <f t="shared" si="25"/>
        <v/>
      </c>
      <c r="R178" t="str">
        <f t="shared" si="26"/>
        <v/>
      </c>
      <c r="S178" s="3" t="str">
        <f t="shared" si="31"/>
        <v/>
      </c>
      <c r="T178" t="str" cm="1">
        <f t="array" ref="T178">_xlfn.SWITCH(O178,"COM","0000","SUB","0001","ADD","0010","DEC","0011","INC","0100","NOT","0101","AND","0110","ORR","0111","SLT","1000","SRT","1001","MOV","1010","SET","1011","SBT","1100","SGT","1101","JMP","1011","AJMP","1110","CMOV","1110","CJMP","1111","")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8" t="str" cm="1">
        <f t="array" ref="U178">IF(OR(O178="CJMP",O178="JMP",O178="SET"),IF(LEFT(P178,1)=":",DEC2BIN(_xlfn.XLOOKUP(P178,$B$6:$B$303,$A$6:$A$303),8),DEC2BIN(P178,8)),IF(O178="SET",DEC2BIN(P178,8),_xlfn.SWITCH(P178,"RA","0000","RB","0010","RC","0100","RD","0110","RE","1000","RF","1010","RG","1100","RH","1110","")))</f>
        <v/>
      </c>
      <c r="V178" t="str" cm="1">
        <f t="array" ref="V178">IF(O178="","",IF(OR(O178="SET",O178="CJMP",O178="JMP"),"",IF(Q178="","0000",_xlfn.SWITCH(Q178,"RA","0000","RB","0010","RC","0100","RD","0110","RE","1000","RF","1010","RG","1100","RH","1110",""))))</f>
        <v/>
      </c>
      <c r="W178" t="str" cm="1">
        <f t="array" ref="W178">IF(OR(O178="JMP",O178="AJMP"),"1110",IF(R178="","",_xlfn.SWITCH(R178,"RA","0000","RB","0010","RC","0100","RD","0110","RE","1000","RF","1010","RG","1100","RH","1110")))</f>
        <v/>
      </c>
      <c r="X178" t="str">
        <f t="shared" si="33"/>
        <v/>
      </c>
      <c r="Y178" t="str">
        <f t="shared" si="37"/>
        <v>0000</v>
      </c>
    </row>
    <row r="179" spans="1:25" x14ac:dyDescent="0.2">
      <c r="A179">
        <f t="shared" si="36"/>
        <v>173</v>
      </c>
      <c r="N179" t="str">
        <f t="shared" si="28"/>
        <v/>
      </c>
      <c r="O179" t="str">
        <f t="shared" si="29"/>
        <v/>
      </c>
      <c r="P179" t="str">
        <f t="shared" si="30"/>
        <v/>
      </c>
      <c r="Q179" t="str">
        <f t="shared" ref="Q179:Q242" si="38">IF(IFERROR(FIND($O179,"CJMP,SET,MOV,SLT,SRT,INC"),0)&gt;0,"",TRIM(MID(SUBSTITUTE($N179," ",REPT(" ",999)),3*999-998,999)))</f>
        <v/>
      </c>
      <c r="R179" t="str">
        <f t="shared" ref="R179:R242" si="39">IF(IFERROR(FIND($O179,"CJMP,SET,MOV,SLT,SRT,INC"),0)&gt;0,TRIM(MID(SUBSTITUTE($N179," ",REPT(" ",999)),3*999-998,999)),TRIM(MID(SUBSTITUTE($N179," ",REPT(" ",999)),4*999-998,999)))</f>
        <v/>
      </c>
      <c r="S179" s="3" t="str">
        <f t="shared" si="31"/>
        <v/>
      </c>
      <c r="T179" t="str" cm="1">
        <f t="array" ref="T179">_xlfn.SWITCH(O179,"COM","0000","SUB","0001","ADD","0010","DEC","0011","INC","0100","NOT","0101","AND","0110","ORR","0111","SLT","1000","SRT","1001","MOV","1010","SET","1011","SBT","1100","SGT","1101","JMP","1011","AJMP","1110","CMOV","1110","CJMP","1111","")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9" t="str" cm="1">
        <f t="array" ref="U179">IF(OR(O179="CJMP",O179="JMP",O179="SET"),IF(LEFT(P179,1)=":",DEC2BIN(_xlfn.XLOOKUP(P179,$B$6:$B$303,$A$6:$A$303),8),DEC2BIN(P179,8)),IF(O179="SET",DEC2BIN(P179,8),_xlfn.SWITCH(P179,"RA","0000","RB","0010","RC","0100","RD","0110","RE","1000","RF","1010","RG","1100","RH","1110","")))</f>
        <v/>
      </c>
      <c r="V179" t="str" cm="1">
        <f t="array" ref="V179">IF(O179="","",IF(OR(O179="SET",O179="CJMP",O179="JMP"),"",IF(Q179="","0000",_xlfn.SWITCH(Q179,"RA","0000","RB","0010","RC","0100","RD","0110","RE","1000","RF","1010","RG","1100","RH","1110",""))))</f>
        <v/>
      </c>
      <c r="W179" t="str" cm="1">
        <f t="array" ref="W179">IF(OR(O179="JMP",O179="AJMP"),"1110",IF(R179="","",_xlfn.SWITCH(R179,"RA","0000","RB","0010","RC","0100","RD","0110","RE","1000","RF","1010","RG","1100","RH","1110")))</f>
        <v/>
      </c>
      <c r="X179" t="str">
        <f t="shared" si="33"/>
        <v/>
      </c>
      <c r="Y179" t="str">
        <f t="shared" si="37"/>
        <v>0000</v>
      </c>
    </row>
    <row r="180" spans="1:25" x14ac:dyDescent="0.2">
      <c r="A180">
        <f t="shared" si="36"/>
        <v>174</v>
      </c>
      <c r="N180" t="str">
        <f t="shared" si="28"/>
        <v/>
      </c>
      <c r="O180" t="str">
        <f t="shared" si="29"/>
        <v/>
      </c>
      <c r="P180" t="str">
        <f t="shared" si="30"/>
        <v/>
      </c>
      <c r="Q180" t="str">
        <f t="shared" si="38"/>
        <v/>
      </c>
      <c r="R180" t="str">
        <f t="shared" si="39"/>
        <v/>
      </c>
      <c r="S180" s="3" t="str">
        <f t="shared" si="31"/>
        <v/>
      </c>
      <c r="T180" t="str" cm="1">
        <f t="array" ref="T180">_xlfn.SWITCH(O180,"COM","0000","SUB","0001","ADD","0010","DEC","0011","INC","0100","NOT","0101","AND","0110","ORR","0111","SLT","1000","SRT","1001","MOV","1010","SET","1011","SBT","1100","SGT","1101","JMP","1011","AJMP","1110","CMOV","1110","CJMP","1111","")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0" t="str" cm="1">
        <f t="array" ref="U180">IF(OR(O180="CJMP",O180="JMP",O180="SET"),IF(LEFT(P180,1)=":",DEC2BIN(_xlfn.XLOOKUP(P180,$B$6:$B$303,$A$6:$A$303),8),DEC2BIN(P180,8)),IF(O180="SET",DEC2BIN(P180,8),_xlfn.SWITCH(P180,"RA","0000","RB","0010","RC","0100","RD","0110","RE","1000","RF","1010","RG","1100","RH","1110","")))</f>
        <v/>
      </c>
      <c r="V180" t="str" cm="1">
        <f t="array" ref="V180">IF(O180="","",IF(OR(O180="SET",O180="CJMP",O180="JMP"),"",IF(Q180="","0000",_xlfn.SWITCH(Q180,"RA","0000","RB","0010","RC","0100","RD","0110","RE","1000","RF","1010","RG","1100","RH","1110",""))))</f>
        <v/>
      </c>
      <c r="W180" t="str" cm="1">
        <f t="array" ref="W180">IF(OR(O180="JMP",O180="AJMP"),"1110",IF(R180="","",_xlfn.SWITCH(R180,"RA","0000","RB","0010","RC","0100","RD","0110","RE","1000","RF","1010","RG","1100","RH","1110")))</f>
        <v/>
      </c>
      <c r="X180" t="str">
        <f t="shared" si="33"/>
        <v/>
      </c>
      <c r="Y180" t="str">
        <f t="shared" si="37"/>
        <v>0000</v>
      </c>
    </row>
    <row r="181" spans="1:25" x14ac:dyDescent="0.2">
      <c r="A181">
        <f t="shared" si="36"/>
        <v>175</v>
      </c>
      <c r="N181" t="str">
        <f t="shared" si="28"/>
        <v/>
      </c>
      <c r="O181" t="str">
        <f t="shared" si="29"/>
        <v/>
      </c>
      <c r="P181" t="str">
        <f t="shared" si="30"/>
        <v/>
      </c>
      <c r="Q181" t="str">
        <f t="shared" si="38"/>
        <v/>
      </c>
      <c r="R181" t="str">
        <f t="shared" si="39"/>
        <v/>
      </c>
      <c r="S181" s="3" t="str">
        <f t="shared" si="31"/>
        <v/>
      </c>
      <c r="T181" t="str" cm="1">
        <f t="array" ref="T181">_xlfn.SWITCH(O181,"COM","0000","SUB","0001","ADD","0010","DEC","0011","INC","0100","NOT","0101","AND","0110","ORR","0111","SLT","1000","SRT","1001","MOV","1010","SET","1011","SBT","1100","SGT","1101","JMP","1011","AJMP","1110","CMOV","1110","CJMP","1111","")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1" t="str" cm="1">
        <f t="array" ref="U181">IF(OR(O181="CJMP",O181="JMP",O181="SET"),IF(LEFT(P181,1)=":",DEC2BIN(_xlfn.XLOOKUP(P181,$B$6:$B$303,$A$6:$A$303),8),DEC2BIN(P181,8)),IF(O181="SET",DEC2BIN(P181,8),_xlfn.SWITCH(P181,"RA","0000","RB","0010","RC","0100","RD","0110","RE","1000","RF","1010","RG","1100","RH","1110","")))</f>
        <v/>
      </c>
      <c r="V181" t="str" cm="1">
        <f t="array" ref="V181">IF(O181="","",IF(OR(O181="SET",O181="CJMP",O181="JMP"),"",IF(Q181="","0000",_xlfn.SWITCH(Q181,"RA","0000","RB","0010","RC","0100","RD","0110","RE","1000","RF","1010","RG","1100","RH","1110",""))))</f>
        <v/>
      </c>
      <c r="W181" t="str" cm="1">
        <f t="array" ref="W181">IF(OR(O181="JMP",O181="AJMP"),"1110",IF(R181="","",_xlfn.SWITCH(R181,"RA","0000","RB","0010","RC","0100","RD","0110","RE","1000","RF","1010","RG","1100","RH","1110")))</f>
        <v/>
      </c>
      <c r="X181" t="str">
        <f t="shared" si="33"/>
        <v/>
      </c>
      <c r="Y181" t="str">
        <f t="shared" si="37"/>
        <v>0000</v>
      </c>
    </row>
    <row r="182" spans="1:25" x14ac:dyDescent="0.2">
      <c r="A182">
        <f t="shared" si="36"/>
        <v>176</v>
      </c>
      <c r="N182" t="str">
        <f t="shared" si="28"/>
        <v/>
      </c>
      <c r="O182" t="str">
        <f t="shared" si="29"/>
        <v/>
      </c>
      <c r="P182" t="str">
        <f t="shared" si="30"/>
        <v/>
      </c>
      <c r="Q182" t="str">
        <f t="shared" si="38"/>
        <v/>
      </c>
      <c r="R182" t="str">
        <f t="shared" si="39"/>
        <v/>
      </c>
      <c r="S182" s="3" t="str">
        <f t="shared" si="31"/>
        <v/>
      </c>
      <c r="T182" t="str" cm="1">
        <f t="array" ref="T182">_xlfn.SWITCH(O182,"COM","0000","SUB","0001","ADD","0010","DEC","0011","INC","0100","NOT","0101","AND","0110","ORR","0111","SLT","1000","SRT","1001","MOV","1010","SET","1011","SBT","1100","SGT","1101","JMP","1011","AJMP","1110","CMOV","1110","CJMP","1111","")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2" t="str" cm="1">
        <f t="array" ref="U182">IF(OR(O182="CJMP",O182="JMP",O182="SET"),IF(LEFT(P182,1)=":",DEC2BIN(_xlfn.XLOOKUP(P182,$B$6:$B$303,$A$6:$A$303),8),DEC2BIN(P182,8)),IF(O182="SET",DEC2BIN(P182,8),_xlfn.SWITCH(P182,"RA","0000","RB","0010","RC","0100","RD","0110","RE","1000","RF","1010","RG","1100","RH","1110","")))</f>
        <v/>
      </c>
      <c r="V182" t="str" cm="1">
        <f t="array" ref="V182">IF(O182="","",IF(OR(O182="SET",O182="CJMP",O182="JMP"),"",IF(Q182="","0000",_xlfn.SWITCH(Q182,"RA","0000","RB","0010","RC","0100","RD","0110","RE","1000","RF","1010","RG","1100","RH","1110",""))))</f>
        <v/>
      </c>
      <c r="W182" t="str" cm="1">
        <f t="array" ref="W182">IF(OR(O182="JMP",O182="AJMP"),"1110",IF(R182="","",_xlfn.SWITCH(R182,"RA","0000","RB","0010","RC","0100","RD","0110","RE","1000","RF","1010","RG","1100","RH","1110")))</f>
        <v/>
      </c>
      <c r="X182" t="str">
        <f t="shared" si="33"/>
        <v/>
      </c>
      <c r="Y182" t="str">
        <f t="shared" si="37"/>
        <v>0000</v>
      </c>
    </row>
    <row r="183" spans="1:25" x14ac:dyDescent="0.2">
      <c r="A183">
        <f t="shared" si="36"/>
        <v>177</v>
      </c>
      <c r="N183" t="str">
        <f t="shared" si="28"/>
        <v/>
      </c>
      <c r="O183" t="str">
        <f t="shared" si="29"/>
        <v/>
      </c>
      <c r="P183" t="str">
        <f t="shared" si="30"/>
        <v/>
      </c>
      <c r="Q183" t="str">
        <f t="shared" si="38"/>
        <v/>
      </c>
      <c r="R183" t="str">
        <f t="shared" si="39"/>
        <v/>
      </c>
      <c r="S183" s="3" t="str">
        <f t="shared" si="31"/>
        <v/>
      </c>
      <c r="T183" t="str" cm="1">
        <f t="array" ref="T183">_xlfn.SWITCH(O183,"COM","0000","SUB","0001","ADD","0010","DEC","0011","INC","0100","NOT","0101","AND","0110","ORR","0111","SLT","1000","SRT","1001","MOV","1010","SET","1011","SBT","1100","SGT","1101","JMP","1011","AJMP","1110","CMOV","1110","CJMP","1111","")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3" t="str" cm="1">
        <f t="array" ref="U183">IF(OR(O183="CJMP",O183="JMP",O183="SET"),IF(LEFT(P183,1)=":",DEC2BIN(_xlfn.XLOOKUP(P183,$B$6:$B$303,$A$6:$A$303),8),DEC2BIN(P183,8)),IF(O183="SET",DEC2BIN(P183,8),_xlfn.SWITCH(P183,"RA","0000","RB","0010","RC","0100","RD","0110","RE","1000","RF","1010","RG","1100","RH","1110","")))</f>
        <v/>
      </c>
      <c r="V183" t="str" cm="1">
        <f t="array" ref="V183">IF(O183="","",IF(OR(O183="SET",O183="CJMP",O183="JMP"),"",IF(Q183="","0000",_xlfn.SWITCH(Q183,"RA","0000","RB","0010","RC","0100","RD","0110","RE","1000","RF","1010","RG","1100","RH","1110",""))))</f>
        <v/>
      </c>
      <c r="W183" t="str" cm="1">
        <f t="array" ref="W183">IF(OR(O183="JMP",O183="AJMP"),"1110",IF(R183="","",_xlfn.SWITCH(R183,"RA","0000","RB","0010","RC","0100","RD","0110","RE","1000","RF","1010","RG","1100","RH","1110")))</f>
        <v/>
      </c>
      <c r="X183" t="str">
        <f t="shared" si="33"/>
        <v/>
      </c>
      <c r="Y183" t="str">
        <f t="shared" ref="Y183:Y198" si="40">_xlfn.CONCAT(BIN2HEX(LEFT(X183,8),2),BIN2HEX(RIGHT(X183,8),2))</f>
        <v>0000</v>
      </c>
    </row>
    <row r="184" spans="1:25" x14ac:dyDescent="0.2">
      <c r="A184">
        <f t="shared" si="36"/>
        <v>178</v>
      </c>
      <c r="N184" t="str">
        <f t="shared" si="28"/>
        <v/>
      </c>
      <c r="O184" t="str">
        <f t="shared" si="29"/>
        <v/>
      </c>
      <c r="P184" t="str">
        <f t="shared" si="30"/>
        <v/>
      </c>
      <c r="Q184" t="str">
        <f t="shared" si="38"/>
        <v/>
      </c>
      <c r="R184" t="str">
        <f t="shared" si="39"/>
        <v/>
      </c>
      <c r="S184" s="3" t="str">
        <f t="shared" si="31"/>
        <v/>
      </c>
      <c r="T184" t="str" cm="1">
        <f t="array" ref="T184">_xlfn.SWITCH(O184,"COM","0000","SUB","0001","ADD","0010","DEC","0011","INC","0100","NOT","0101","AND","0110","ORR","0111","SLT","1000","SRT","1001","MOV","1010","SET","1011","SBT","1100","SGT","1101","JMP","1011","AJMP","1110","CMOV","1110","CJMP","1111","")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4" t="str" cm="1">
        <f t="array" ref="U184">IF(OR(O184="CJMP",O184="JMP",O184="SET"),IF(LEFT(P184,1)=":",DEC2BIN(_xlfn.XLOOKUP(P184,$B$6:$B$303,$A$6:$A$303),8),DEC2BIN(P184,8)),IF(O184="SET",DEC2BIN(P184,8),_xlfn.SWITCH(P184,"RA","0000","RB","0010","RC","0100","RD","0110","RE","1000","RF","1010","RG","1100","RH","1110","")))</f>
        <v/>
      </c>
      <c r="V184" t="str" cm="1">
        <f t="array" ref="V184">IF(O184="","",IF(OR(O184="SET",O184="CJMP",O184="JMP"),"",IF(Q184="","0000",_xlfn.SWITCH(Q184,"RA","0000","RB","0010","RC","0100","RD","0110","RE","1000","RF","1010","RG","1100","RH","1110",""))))</f>
        <v/>
      </c>
      <c r="W184" t="str" cm="1">
        <f t="array" ref="W184">IF(OR(O184="JMP",O184="AJMP"),"1110",IF(R184="","",_xlfn.SWITCH(R184,"RA","0000","RB","0010","RC","0100","RD","0110","RE","1000","RF","1010","RG","1100","RH","1110")))</f>
        <v/>
      </c>
      <c r="X184" t="str">
        <f t="shared" si="33"/>
        <v/>
      </c>
      <c r="Y184" t="str">
        <f t="shared" si="40"/>
        <v>0000</v>
      </c>
    </row>
    <row r="185" spans="1:25" x14ac:dyDescent="0.2">
      <c r="A185">
        <f t="shared" si="36"/>
        <v>179</v>
      </c>
      <c r="N185" t="str">
        <f t="shared" si="28"/>
        <v/>
      </c>
      <c r="O185" t="str">
        <f t="shared" si="29"/>
        <v/>
      </c>
      <c r="P185" t="str">
        <f t="shared" si="30"/>
        <v/>
      </c>
      <c r="Q185" t="str">
        <f t="shared" si="38"/>
        <v/>
      </c>
      <c r="R185" t="str">
        <f t="shared" si="39"/>
        <v/>
      </c>
      <c r="S185" s="3" t="str">
        <f t="shared" si="31"/>
        <v/>
      </c>
      <c r="T185" t="str" cm="1">
        <f t="array" ref="T185">_xlfn.SWITCH(O185,"COM","0000","SUB","0001","ADD","0010","DEC","0011","INC","0100","NOT","0101","AND","0110","ORR","0111","SLT","1000","SRT","1001","MOV","1010","SET","1011","SBT","1100","SGT","1101","JMP","1011","AJMP","1110","CMOV","1110","CJMP","1111","")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5" t="str" cm="1">
        <f t="array" ref="U185">IF(OR(O185="CJMP",O185="JMP",O185="SET"),IF(LEFT(P185,1)=":",DEC2BIN(_xlfn.XLOOKUP(P185,$B$6:$B$303,$A$6:$A$303),8),DEC2BIN(P185,8)),IF(O185="SET",DEC2BIN(P185,8),_xlfn.SWITCH(P185,"RA","0000","RB","0010","RC","0100","RD","0110","RE","1000","RF","1010","RG","1100","RH","1110","")))</f>
        <v/>
      </c>
      <c r="V185" t="str" cm="1">
        <f t="array" ref="V185">IF(O185="","",IF(OR(O185="SET",O185="CJMP",O185="JMP"),"",IF(Q185="","0000",_xlfn.SWITCH(Q185,"RA","0000","RB","0010","RC","0100","RD","0110","RE","1000","RF","1010","RG","1100","RH","1110",""))))</f>
        <v/>
      </c>
      <c r="W185" t="str" cm="1">
        <f t="array" ref="W185">IF(OR(O185="JMP",O185="AJMP"),"1110",IF(R185="","",_xlfn.SWITCH(R185,"RA","0000","RB","0010","RC","0100","RD","0110","RE","1000","RF","1010","RG","1100","RH","1110")))</f>
        <v/>
      </c>
      <c r="X185" t="str">
        <f t="shared" si="33"/>
        <v/>
      </c>
      <c r="Y185" t="str">
        <f t="shared" si="40"/>
        <v>0000</v>
      </c>
    </row>
    <row r="186" spans="1:25" x14ac:dyDescent="0.2">
      <c r="A186">
        <f t="shared" si="36"/>
        <v>180</v>
      </c>
      <c r="N186" t="str">
        <f t="shared" si="28"/>
        <v/>
      </c>
      <c r="O186" t="str">
        <f t="shared" si="29"/>
        <v/>
      </c>
      <c r="P186" t="str">
        <f t="shared" si="30"/>
        <v/>
      </c>
      <c r="Q186" t="str">
        <f t="shared" si="38"/>
        <v/>
      </c>
      <c r="R186" t="str">
        <f t="shared" si="39"/>
        <v/>
      </c>
      <c r="S186" s="3" t="str">
        <f t="shared" si="31"/>
        <v/>
      </c>
      <c r="T186" t="str" cm="1">
        <f t="array" ref="T186">_xlfn.SWITCH(O186,"COM","0000","SUB","0001","ADD","0010","DEC","0011","INC","0100","NOT","0101","AND","0110","ORR","0111","SLT","1000","SRT","1001","MOV","1010","SET","1011","SBT","1100","SGT","1101","JMP","1011","AJMP","1110","CMOV","1110","CJMP","1111","")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6" t="str" cm="1">
        <f t="array" ref="U186">IF(OR(O186="CJMP",O186="JMP",O186="SET"),IF(LEFT(P186,1)=":",DEC2BIN(_xlfn.XLOOKUP(P186,$B$6:$B$303,$A$6:$A$303),8),DEC2BIN(P186,8)),IF(O186="SET",DEC2BIN(P186,8),_xlfn.SWITCH(P186,"RA","0000","RB","0010","RC","0100","RD","0110","RE","1000","RF","1010","RG","1100","RH","1110","")))</f>
        <v/>
      </c>
      <c r="V186" t="str" cm="1">
        <f t="array" ref="V186">IF(O186="","",IF(OR(O186="SET",O186="CJMP",O186="JMP"),"",IF(Q186="","0000",_xlfn.SWITCH(Q186,"RA","0000","RB","0010","RC","0100","RD","0110","RE","1000","RF","1010","RG","1100","RH","1110",""))))</f>
        <v/>
      </c>
      <c r="W186" t="str" cm="1">
        <f t="array" ref="W186">IF(OR(O186="JMP",O186="AJMP"),"1110",IF(R186="","",_xlfn.SWITCH(R186,"RA","0000","RB","0010","RC","0100","RD","0110","RE","1000","RF","1010","RG","1100","RH","1110")))</f>
        <v/>
      </c>
      <c r="X186" t="str">
        <f t="shared" si="33"/>
        <v/>
      </c>
      <c r="Y186" t="str">
        <f t="shared" si="40"/>
        <v>0000</v>
      </c>
    </row>
    <row r="187" spans="1:25" x14ac:dyDescent="0.2">
      <c r="A187">
        <f t="shared" si="36"/>
        <v>181</v>
      </c>
      <c r="N187" t="str">
        <f t="shared" si="28"/>
        <v/>
      </c>
      <c r="O187" t="str">
        <f t="shared" si="29"/>
        <v/>
      </c>
      <c r="P187" t="str">
        <f t="shared" si="30"/>
        <v/>
      </c>
      <c r="Q187" t="str">
        <f t="shared" si="38"/>
        <v/>
      </c>
      <c r="R187" t="str">
        <f t="shared" si="39"/>
        <v/>
      </c>
      <c r="S187" s="3" t="str">
        <f t="shared" si="31"/>
        <v/>
      </c>
      <c r="T187" t="str" cm="1">
        <f t="array" ref="T187">_xlfn.SWITCH(O187,"COM","0000","SUB","0001","ADD","0010","DEC","0011","INC","0100","NOT","0101","AND","0110","ORR","0111","SLT","1000","SRT","1001","MOV","1010","SET","1011","SBT","1100","SGT","1101","JMP","1011","AJMP","1110","CMOV","1110","CJMP","1111","")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7" t="str" cm="1">
        <f t="array" ref="U187">IF(OR(O187="CJMP",O187="JMP",O187="SET"),IF(LEFT(P187,1)=":",DEC2BIN(_xlfn.XLOOKUP(P187,$B$6:$B$303,$A$6:$A$303),8),DEC2BIN(P187,8)),IF(O187="SET",DEC2BIN(P187,8),_xlfn.SWITCH(P187,"RA","0000","RB","0010","RC","0100","RD","0110","RE","1000","RF","1010","RG","1100","RH","1110","")))</f>
        <v/>
      </c>
      <c r="V187" t="str" cm="1">
        <f t="array" ref="V187">IF(O187="","",IF(OR(O187="SET",O187="CJMP",O187="JMP"),"",IF(Q187="","0000",_xlfn.SWITCH(Q187,"RA","0000","RB","0010","RC","0100","RD","0110","RE","1000","RF","1010","RG","1100","RH","1110",""))))</f>
        <v/>
      </c>
      <c r="W187" t="str" cm="1">
        <f t="array" ref="W187">IF(OR(O187="JMP",O187="AJMP"),"1110",IF(R187="","",_xlfn.SWITCH(R187,"RA","0000","RB","0010","RC","0100","RD","0110","RE","1000","RF","1010","RG","1100","RH","1110")))</f>
        <v/>
      </c>
      <c r="X187" t="str">
        <f t="shared" si="33"/>
        <v/>
      </c>
      <c r="Y187" t="str">
        <f t="shared" si="40"/>
        <v>0000</v>
      </c>
    </row>
    <row r="188" spans="1:25" x14ac:dyDescent="0.2">
      <c r="A188">
        <f t="shared" si="36"/>
        <v>182</v>
      </c>
      <c r="N188" t="str">
        <f t="shared" si="28"/>
        <v/>
      </c>
      <c r="O188" t="str">
        <f t="shared" si="29"/>
        <v/>
      </c>
      <c r="P188" t="str">
        <f t="shared" si="30"/>
        <v/>
      </c>
      <c r="Q188" t="str">
        <f t="shared" si="38"/>
        <v/>
      </c>
      <c r="R188" t="str">
        <f t="shared" si="39"/>
        <v/>
      </c>
      <c r="S188" s="3" t="str">
        <f t="shared" si="31"/>
        <v/>
      </c>
      <c r="T188" t="str" cm="1">
        <f t="array" ref="T188">_xlfn.SWITCH(O188,"COM","0000","SUB","0001","ADD","0010","DEC","0011","INC","0100","NOT","0101","AND","0110","ORR","0111","SLT","1000","SRT","1001","MOV","1010","SET","1011","SBT","1100","SGT","1101","JMP","1011","AJMP","1110","CMOV","1110","CJMP","1111","")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8" t="str" cm="1">
        <f t="array" ref="U188">IF(OR(O188="CJMP",O188="JMP",O188="SET"),IF(LEFT(P188,1)=":",DEC2BIN(_xlfn.XLOOKUP(P188,$B$6:$B$303,$A$6:$A$303),8),DEC2BIN(P188,8)),IF(O188="SET",DEC2BIN(P188,8),_xlfn.SWITCH(P188,"RA","0000","RB","0010","RC","0100","RD","0110","RE","1000","RF","1010","RG","1100","RH","1110","")))</f>
        <v/>
      </c>
      <c r="V188" t="str" cm="1">
        <f t="array" ref="V188">IF(O188="","",IF(OR(O188="SET",O188="CJMP",O188="JMP"),"",IF(Q188="","0000",_xlfn.SWITCH(Q188,"RA","0000","RB","0010","RC","0100","RD","0110","RE","1000","RF","1010","RG","1100","RH","1110",""))))</f>
        <v/>
      </c>
      <c r="W188" t="str" cm="1">
        <f t="array" ref="W188">IF(OR(O188="JMP",O188="AJMP"),"1110",IF(R188="","",_xlfn.SWITCH(R188,"RA","0000","RB","0010","RC","0100","RD","0110","RE","1000","RF","1010","RG","1100","RH","1110")))</f>
        <v/>
      </c>
      <c r="X188" t="str">
        <f t="shared" si="33"/>
        <v/>
      </c>
      <c r="Y188" t="str">
        <f t="shared" si="40"/>
        <v>0000</v>
      </c>
    </row>
    <row r="189" spans="1:25" x14ac:dyDescent="0.2">
      <c r="A189">
        <f t="shared" si="36"/>
        <v>183</v>
      </c>
      <c r="N189" t="str">
        <f t="shared" si="28"/>
        <v/>
      </c>
      <c r="O189" t="str">
        <f t="shared" si="29"/>
        <v/>
      </c>
      <c r="P189" t="str">
        <f t="shared" si="30"/>
        <v/>
      </c>
      <c r="Q189" t="str">
        <f t="shared" si="38"/>
        <v/>
      </c>
      <c r="R189" t="str">
        <f t="shared" si="39"/>
        <v/>
      </c>
      <c r="S189" s="3" t="str">
        <f t="shared" si="31"/>
        <v/>
      </c>
      <c r="T189" t="str" cm="1">
        <f t="array" ref="T189">_xlfn.SWITCH(O189,"COM","0000","SUB","0001","ADD","0010","DEC","0011","INC","0100","NOT","0101","AND","0110","ORR","0111","SLT","1000","SRT","1001","MOV","1010","SET","1011","SBT","1100","SGT","1101","JMP","1011","AJMP","1110","CMOV","1110","CJMP","1111","")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9" t="str" cm="1">
        <f t="array" ref="U189">IF(OR(O189="CJMP",O189="JMP",O189="SET"),IF(LEFT(P189,1)=":",DEC2BIN(_xlfn.XLOOKUP(P189,$B$6:$B$303,$A$6:$A$303),8),DEC2BIN(P189,8)),IF(O189="SET",DEC2BIN(P189,8),_xlfn.SWITCH(P189,"RA","0000","RB","0010","RC","0100","RD","0110","RE","1000","RF","1010","RG","1100","RH","1110","")))</f>
        <v/>
      </c>
      <c r="V189" t="str" cm="1">
        <f t="array" ref="V189">IF(O189="","",IF(OR(O189="SET",O189="CJMP",O189="JMP"),"",IF(Q189="","0000",_xlfn.SWITCH(Q189,"RA","0000","RB","0010","RC","0100","RD","0110","RE","1000","RF","1010","RG","1100","RH","1110",""))))</f>
        <v/>
      </c>
      <c r="W189" t="str" cm="1">
        <f t="array" ref="W189">IF(OR(O189="JMP",O189="AJMP"),"1110",IF(R189="","",_xlfn.SWITCH(R189,"RA","0000","RB","0010","RC","0100","RD","0110","RE","1000","RF","1010","RG","1100","RH","1110")))</f>
        <v/>
      </c>
      <c r="X189" t="str">
        <f t="shared" si="33"/>
        <v/>
      </c>
      <c r="Y189" t="str">
        <f t="shared" si="40"/>
        <v>0000</v>
      </c>
    </row>
    <row r="190" spans="1:25" x14ac:dyDescent="0.2">
      <c r="A190">
        <f t="shared" si="36"/>
        <v>184</v>
      </c>
      <c r="N190" t="str">
        <f t="shared" si="28"/>
        <v/>
      </c>
      <c r="O190" t="str">
        <f t="shared" si="29"/>
        <v/>
      </c>
      <c r="P190" t="str">
        <f t="shared" si="30"/>
        <v/>
      </c>
      <c r="Q190" t="str">
        <f t="shared" si="38"/>
        <v/>
      </c>
      <c r="R190" t="str">
        <f t="shared" si="39"/>
        <v/>
      </c>
      <c r="S190" s="3" t="str">
        <f t="shared" si="31"/>
        <v/>
      </c>
      <c r="T190" t="str" cm="1">
        <f t="array" ref="T190">_xlfn.SWITCH(O190,"COM","0000","SUB","0001","ADD","0010","DEC","0011","INC","0100","NOT","0101","AND","0110","ORR","0111","SLT","1000","SRT","1001","MOV","1010","SET","1011","SBT","1100","SGT","1101","JMP","1011","AJMP","1110","CMOV","1110","CJMP","1111","")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0" t="str" cm="1">
        <f t="array" ref="U190">IF(OR(O190="CJMP",O190="JMP",O190="SET"),IF(LEFT(P190,1)=":",DEC2BIN(_xlfn.XLOOKUP(P190,$B$6:$B$303,$A$6:$A$303),8),DEC2BIN(P190,8)),IF(O190="SET",DEC2BIN(P190,8),_xlfn.SWITCH(P190,"RA","0000","RB","0010","RC","0100","RD","0110","RE","1000","RF","1010","RG","1100","RH","1110","")))</f>
        <v/>
      </c>
      <c r="V190" t="str" cm="1">
        <f t="array" ref="V190">IF(O190="","",IF(OR(O190="SET",O190="CJMP",O190="JMP"),"",IF(Q190="","0000",_xlfn.SWITCH(Q190,"RA","0000","RB","0010","RC","0100","RD","0110","RE","1000","RF","1010","RG","1100","RH","1110",""))))</f>
        <v/>
      </c>
      <c r="W190" t="str" cm="1">
        <f t="array" ref="W190">IF(OR(O190="JMP",O190="AJMP"),"1110",IF(R190="","",_xlfn.SWITCH(R190,"RA","0000","RB","0010","RC","0100","RD","0110","RE","1000","RF","1010","RG","1100","RH","1110")))</f>
        <v/>
      </c>
      <c r="X190" t="str">
        <f t="shared" si="33"/>
        <v/>
      </c>
      <c r="Y190" t="str">
        <f t="shared" si="40"/>
        <v>0000</v>
      </c>
    </row>
    <row r="191" spans="1:25" x14ac:dyDescent="0.2">
      <c r="A191">
        <f t="shared" si="36"/>
        <v>185</v>
      </c>
      <c r="N191" t="str">
        <f t="shared" si="28"/>
        <v/>
      </c>
      <c r="O191" t="str">
        <f t="shared" si="29"/>
        <v/>
      </c>
      <c r="P191" t="str">
        <f t="shared" si="30"/>
        <v/>
      </c>
      <c r="Q191" t="str">
        <f t="shared" si="38"/>
        <v/>
      </c>
      <c r="R191" t="str">
        <f t="shared" si="39"/>
        <v/>
      </c>
      <c r="S191" s="3" t="str">
        <f t="shared" si="31"/>
        <v/>
      </c>
      <c r="T191" t="str" cm="1">
        <f t="array" ref="T191">_xlfn.SWITCH(O191,"COM","0000","SUB","0001","ADD","0010","DEC","0011","INC","0100","NOT","0101","AND","0110","ORR","0111","SLT","1000","SRT","1001","MOV","1010","SET","1011","SBT","1100","SGT","1101","JMP","1011","AJMP","1110","CMOV","1110","CJMP","1111","")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1" t="str" cm="1">
        <f t="array" ref="U191">IF(OR(O191="CJMP",O191="JMP",O191="SET"),IF(LEFT(P191,1)=":",DEC2BIN(_xlfn.XLOOKUP(P191,$B$6:$B$303,$A$6:$A$303),8),DEC2BIN(P191,8)),IF(O191="SET",DEC2BIN(P191,8),_xlfn.SWITCH(P191,"RA","0000","RB","0010","RC","0100","RD","0110","RE","1000","RF","1010","RG","1100","RH","1110","")))</f>
        <v/>
      </c>
      <c r="V191" t="str" cm="1">
        <f t="array" ref="V191">IF(O191="","",IF(OR(O191="SET",O191="CJMP",O191="JMP"),"",IF(Q191="","0000",_xlfn.SWITCH(Q191,"RA","0000","RB","0010","RC","0100","RD","0110","RE","1000","RF","1010","RG","1100","RH","1110",""))))</f>
        <v/>
      </c>
      <c r="W191" t="str" cm="1">
        <f t="array" ref="W191">IF(OR(O191="JMP",O191="AJMP"),"1110",IF(R191="","",_xlfn.SWITCH(R191,"RA","0000","RB","0010","RC","0100","RD","0110","RE","1000","RF","1010","RG","1100","RH","1110")))</f>
        <v/>
      </c>
      <c r="X191" t="str">
        <f t="shared" si="33"/>
        <v/>
      </c>
      <c r="Y191" t="str">
        <f t="shared" si="40"/>
        <v>0000</v>
      </c>
    </row>
    <row r="192" spans="1:25" x14ac:dyDescent="0.2">
      <c r="A192">
        <f t="shared" si="36"/>
        <v>186</v>
      </c>
      <c r="N192" t="str">
        <f t="shared" si="28"/>
        <v/>
      </c>
      <c r="O192" t="str">
        <f t="shared" si="29"/>
        <v/>
      </c>
      <c r="P192" t="str">
        <f t="shared" si="30"/>
        <v/>
      </c>
      <c r="Q192" t="str">
        <f t="shared" si="38"/>
        <v/>
      </c>
      <c r="R192" t="str">
        <f t="shared" si="39"/>
        <v/>
      </c>
      <c r="S192" s="3" t="str">
        <f t="shared" si="31"/>
        <v/>
      </c>
      <c r="T192" t="str" cm="1">
        <f t="array" ref="T192">_xlfn.SWITCH(O192,"COM","0000","SUB","0001","ADD","0010","DEC","0011","INC","0100","NOT","0101","AND","0110","ORR","0111","SLT","1000","SRT","1001","MOV","1010","SET","1011","SBT","1100","SGT","1101","JMP","1011","AJMP","1110","CMOV","1110","CJMP","1111","")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2" t="str" cm="1">
        <f t="array" ref="U192">IF(OR(O192="CJMP",O192="JMP",O192="SET"),IF(LEFT(P192,1)=":",DEC2BIN(_xlfn.XLOOKUP(P192,$B$6:$B$303,$A$6:$A$303),8),DEC2BIN(P192,8)),IF(O192="SET",DEC2BIN(P192,8),_xlfn.SWITCH(P192,"RA","0000","RB","0010","RC","0100","RD","0110","RE","1000","RF","1010","RG","1100","RH","1110","")))</f>
        <v/>
      </c>
      <c r="V192" t="str" cm="1">
        <f t="array" ref="V192">IF(O192="","",IF(OR(O192="SET",O192="CJMP",O192="JMP"),"",IF(Q192="","0000",_xlfn.SWITCH(Q192,"RA","0000","RB","0010","RC","0100","RD","0110","RE","1000","RF","1010","RG","1100","RH","1110",""))))</f>
        <v/>
      </c>
      <c r="W192" t="str" cm="1">
        <f t="array" ref="W192">IF(OR(O192="JMP",O192="AJMP"),"1110",IF(R192="","",_xlfn.SWITCH(R192,"RA","0000","RB","0010","RC","0100","RD","0110","RE","1000","RF","1010","RG","1100","RH","1110")))</f>
        <v/>
      </c>
      <c r="X192" t="str">
        <f t="shared" si="33"/>
        <v/>
      </c>
      <c r="Y192" t="str">
        <f t="shared" si="40"/>
        <v>0000</v>
      </c>
    </row>
    <row r="193" spans="1:25" x14ac:dyDescent="0.2">
      <c r="A193">
        <f t="shared" si="36"/>
        <v>187</v>
      </c>
      <c r="N193" t="str">
        <f t="shared" si="28"/>
        <v/>
      </c>
      <c r="O193" t="str">
        <f t="shared" si="29"/>
        <v/>
      </c>
      <c r="P193" t="str">
        <f t="shared" si="30"/>
        <v/>
      </c>
      <c r="Q193" t="str">
        <f t="shared" si="38"/>
        <v/>
      </c>
      <c r="R193" t="str">
        <f t="shared" si="39"/>
        <v/>
      </c>
      <c r="S193" s="3" t="str">
        <f t="shared" si="31"/>
        <v/>
      </c>
      <c r="T193" t="str" cm="1">
        <f t="array" ref="T193">_xlfn.SWITCH(O193,"COM","0000","SUB","0001","ADD","0010","DEC","0011","INC","0100","NOT","0101","AND","0110","ORR","0111","SLT","1000","SRT","1001","MOV","1010","SET","1011","SBT","1100","SGT","1101","JMP","1011","AJMP","1110","CMOV","1110","CJMP","1111","")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3" t="str" cm="1">
        <f t="array" ref="U193">IF(OR(O193="CJMP",O193="JMP",O193="SET"),IF(LEFT(P193,1)=":",DEC2BIN(_xlfn.XLOOKUP(P193,$B$6:$B$303,$A$6:$A$303),8),DEC2BIN(P193,8)),IF(O193="SET",DEC2BIN(P193,8),_xlfn.SWITCH(P193,"RA","0000","RB","0010","RC","0100","RD","0110","RE","1000","RF","1010","RG","1100","RH","1110","")))</f>
        <v/>
      </c>
      <c r="V193" t="str" cm="1">
        <f t="array" ref="V193">IF(O193="","",IF(OR(O193="SET",O193="CJMP",O193="JMP"),"",IF(Q193="","0000",_xlfn.SWITCH(Q193,"RA","0000","RB","0010","RC","0100","RD","0110","RE","1000","RF","1010","RG","1100","RH","1110",""))))</f>
        <v/>
      </c>
      <c r="W193" t="str" cm="1">
        <f t="array" ref="W193">IF(OR(O193="JMP",O193="AJMP"),"1110",IF(R193="","",_xlfn.SWITCH(R193,"RA","0000","RB","0010","RC","0100","RD","0110","RE","1000","RF","1010","RG","1100","RH","1110")))</f>
        <v/>
      </c>
      <c r="X193" t="str">
        <f t="shared" si="33"/>
        <v/>
      </c>
      <c r="Y193" t="str">
        <f t="shared" si="40"/>
        <v>0000</v>
      </c>
    </row>
    <row r="194" spans="1:25" x14ac:dyDescent="0.2">
      <c r="A194">
        <f t="shared" si="36"/>
        <v>188</v>
      </c>
      <c r="N194" t="str">
        <f t="shared" si="28"/>
        <v/>
      </c>
      <c r="O194" t="str">
        <f t="shared" si="29"/>
        <v/>
      </c>
      <c r="P194" t="str">
        <f t="shared" si="30"/>
        <v/>
      </c>
      <c r="Q194" t="str">
        <f t="shared" si="38"/>
        <v/>
      </c>
      <c r="R194" t="str">
        <f t="shared" si="39"/>
        <v/>
      </c>
      <c r="S194" s="3" t="str">
        <f t="shared" si="31"/>
        <v/>
      </c>
      <c r="T194" t="str" cm="1">
        <f t="array" ref="T194">_xlfn.SWITCH(O194,"COM","0000","SUB","0001","ADD","0010","DEC","0011","INC","0100","NOT","0101","AND","0110","ORR","0111","SLT","1000","SRT","1001","MOV","1010","SET","1011","SBT","1100","SGT","1101","JMP","1011","AJMP","1110","CMOV","1110","CJMP","1111","")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4" t="str" cm="1">
        <f t="array" ref="U194">IF(OR(O194="CJMP",O194="JMP",O194="SET"),IF(LEFT(P194,1)=":",DEC2BIN(_xlfn.XLOOKUP(P194,$B$6:$B$303,$A$6:$A$303),8),DEC2BIN(P194,8)),IF(O194="SET",DEC2BIN(P194,8),_xlfn.SWITCH(P194,"RA","0000","RB","0010","RC","0100","RD","0110","RE","1000","RF","1010","RG","1100","RH","1110","")))</f>
        <v/>
      </c>
      <c r="V194" t="str" cm="1">
        <f t="array" ref="V194">IF(O194="","",IF(OR(O194="SET",O194="CJMP",O194="JMP"),"",IF(Q194="","0000",_xlfn.SWITCH(Q194,"RA","0000","RB","0010","RC","0100","RD","0110","RE","1000","RF","1010","RG","1100","RH","1110",""))))</f>
        <v/>
      </c>
      <c r="W194" t="str" cm="1">
        <f t="array" ref="W194">IF(OR(O194="JMP",O194="AJMP"),"1110",IF(R194="","",_xlfn.SWITCH(R194,"RA","0000","RB","0010","RC","0100","RD","0110","RE","1000","RF","1010","RG","1100","RH","1110")))</f>
        <v/>
      </c>
      <c r="X194" t="str">
        <f t="shared" si="33"/>
        <v/>
      </c>
      <c r="Y194" t="str">
        <f t="shared" si="40"/>
        <v>0000</v>
      </c>
    </row>
    <row r="195" spans="1:25" x14ac:dyDescent="0.2">
      <c r="A195">
        <f t="shared" si="36"/>
        <v>189</v>
      </c>
      <c r="N195" t="str">
        <f t="shared" si="28"/>
        <v/>
      </c>
      <c r="O195" t="str">
        <f t="shared" si="29"/>
        <v/>
      </c>
      <c r="P195" t="str">
        <f t="shared" si="30"/>
        <v/>
      </c>
      <c r="Q195" t="str">
        <f t="shared" si="38"/>
        <v/>
      </c>
      <c r="R195" t="str">
        <f t="shared" si="39"/>
        <v/>
      </c>
      <c r="S195" s="3" t="str">
        <f t="shared" si="31"/>
        <v/>
      </c>
      <c r="T195" t="str" cm="1">
        <f t="array" ref="T195">_xlfn.SWITCH(O195,"COM","0000","SUB","0001","ADD","0010","DEC","0011","INC","0100","NOT","0101","AND","0110","ORR","0111","SLT","1000","SRT","1001","MOV","1010","SET","1011","SBT","1100","SGT","1101","JMP","1011","AJMP","1110","CMOV","1110","CJMP","1111","")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5" t="str" cm="1">
        <f t="array" ref="U195">IF(OR(O195="CJMP",O195="JMP",O195="SET"),IF(LEFT(P195,1)=":",DEC2BIN(_xlfn.XLOOKUP(P195,$B$6:$B$303,$A$6:$A$303),8),DEC2BIN(P195,8)),IF(O195="SET",DEC2BIN(P195,8),_xlfn.SWITCH(P195,"RA","0000","RB","0010","RC","0100","RD","0110","RE","1000","RF","1010","RG","1100","RH","1110","")))</f>
        <v/>
      </c>
      <c r="V195" t="str" cm="1">
        <f t="array" ref="V195">IF(O195="","",IF(OR(O195="SET",O195="CJMP",O195="JMP"),"",IF(Q195="","0000",_xlfn.SWITCH(Q195,"RA","0000","RB","0010","RC","0100","RD","0110","RE","1000","RF","1010","RG","1100","RH","1110",""))))</f>
        <v/>
      </c>
      <c r="W195" t="str" cm="1">
        <f t="array" ref="W195">IF(OR(O195="JMP",O195="AJMP"),"1110",IF(R195="","",_xlfn.SWITCH(R195,"RA","0000","RB","0010","RC","0100","RD","0110","RE","1000","RF","1010","RG","1100","RH","1110")))</f>
        <v/>
      </c>
      <c r="X195" t="str">
        <f t="shared" si="33"/>
        <v/>
      </c>
      <c r="Y195" t="str">
        <f t="shared" si="40"/>
        <v>0000</v>
      </c>
    </row>
    <row r="196" spans="1:25" x14ac:dyDescent="0.2">
      <c r="A196">
        <f t="shared" si="36"/>
        <v>190</v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8"/>
        <v/>
      </c>
      <c r="R196" t="str">
        <f t="shared" si="39"/>
        <v/>
      </c>
      <c r="S196" s="3" t="str">
        <f t="shared" si="31"/>
        <v/>
      </c>
      <c r="T196" t="str" cm="1">
        <f t="array" ref="T196">_xlfn.SWITCH(O196,"COM","0000","SUB","0001","ADD","0010","DEC","0011","INC","0100","NOT","0101","AND","0110","ORR","0111","SLT","1000","SRT","1001","MOV","1010","SET","1011","SBT","1100","SGT","1101","JMP","1011","AJMP","1110","CMOV","1110","CJMP","1111","")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6" t="str" cm="1">
        <f t="array" ref="U196">IF(OR(O196="CJMP",O196="JMP",O196="SET"),IF(LEFT(P196,1)=":",DEC2BIN(_xlfn.XLOOKUP(P196,$B$6:$B$303,$A$6:$A$303),8),DEC2BIN(P196,8)),IF(O196="SET",DEC2BIN(P196,8),_xlfn.SWITCH(P196,"RA","0000","RB","0010","RC","0100","RD","0110","RE","1000","RF","1010","RG","1100","RH","1110","")))</f>
        <v/>
      </c>
      <c r="V196" t="str" cm="1">
        <f t="array" ref="V196">IF(O196="","",IF(OR(O196="SET",O196="CJMP",O196="JMP"),"",IF(Q196="","0000",_xlfn.SWITCH(Q196,"RA","0000","RB","0010","RC","0100","RD","0110","RE","1000","RF","1010","RG","1100","RH","1110",""))))</f>
        <v/>
      </c>
      <c r="W196" t="str" cm="1">
        <f t="array" ref="W196">IF(OR(O196="JMP",O196="AJMP"),"1110",IF(R196="","",_xlfn.SWITCH(R196,"RA","0000","RB","0010","RC","0100","RD","0110","RE","1000","RF","1010","RG","1100","RH","1110")))</f>
        <v/>
      </c>
      <c r="X196" t="str">
        <f t="shared" si="33"/>
        <v/>
      </c>
      <c r="Y196" t="str">
        <f t="shared" si="40"/>
        <v>0000</v>
      </c>
    </row>
    <row r="197" spans="1:25" x14ac:dyDescent="0.2">
      <c r="A197">
        <f t="shared" si="36"/>
        <v>191</v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8"/>
        <v/>
      </c>
      <c r="R197" t="str">
        <f t="shared" si="39"/>
        <v/>
      </c>
      <c r="S197" s="3" t="str">
        <f t="shared" si="31"/>
        <v/>
      </c>
      <c r="T197" t="str" cm="1">
        <f t="array" ref="T197">_xlfn.SWITCH(O197,"COM","0000","SUB","0001","ADD","0010","DEC","0011","INC","0100","NOT","0101","AND","0110","ORR","0111","SLT","1000","SRT","1001","MOV","1010","SET","1011","SBT","1100","SGT","1101","JMP","1011","AJMP","1110","CMOV","1110","CJMP","1111","")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7" t="str" cm="1">
        <f t="array" ref="U197">IF(OR(O197="CJMP",O197="JMP",O197="SET"),IF(LEFT(P197,1)=":",DEC2BIN(_xlfn.XLOOKUP(P197,$B$6:$B$303,$A$6:$A$303),8),DEC2BIN(P197,8)),IF(O197="SET",DEC2BIN(P197,8),_xlfn.SWITCH(P197,"RA","0000","RB","0010","RC","0100","RD","0110","RE","1000","RF","1010","RG","1100","RH","1110","")))</f>
        <v/>
      </c>
      <c r="V197" t="str" cm="1">
        <f t="array" ref="V197">IF(O197="","",IF(OR(O197="SET",O197="CJMP",O197="JMP"),"",IF(Q197="","0000",_xlfn.SWITCH(Q197,"RA","0000","RB","0010","RC","0100","RD","0110","RE","1000","RF","1010","RG","1100","RH","1110",""))))</f>
        <v/>
      </c>
      <c r="W197" t="str" cm="1">
        <f t="array" ref="W197">IF(OR(O197="JMP",O197="AJMP"),"1110",IF(R197="","",_xlfn.SWITCH(R197,"RA","0000","RB","0010","RC","0100","RD","0110","RE","1000","RF","1010","RG","1100","RH","1110")))</f>
        <v/>
      </c>
      <c r="X197" t="str">
        <f t="shared" si="33"/>
        <v/>
      </c>
      <c r="Y197" t="str">
        <f t="shared" si="40"/>
        <v>0000</v>
      </c>
    </row>
    <row r="198" spans="1:25" x14ac:dyDescent="0.2">
      <c r="A198">
        <f t="shared" si="36"/>
        <v>192</v>
      </c>
      <c r="N198" t="str">
        <f t="shared" ref="N198:N261" si="41">IF(C198="",IF(D198="","",D198),C198)</f>
        <v/>
      </c>
      <c r="O198" t="str">
        <f t="shared" ref="O198:O261" si="42">IF(N198="","",LEFT(N198,FIND(" ",N198)-1))</f>
        <v/>
      </c>
      <c r="P198" t="str">
        <f t="shared" ref="P198:P261" si="43">TRIM(MID(SUBSTITUTE($N198," ",REPT(" ",999)),2*999-998,999))</f>
        <v/>
      </c>
      <c r="Q198" t="str">
        <f t="shared" si="38"/>
        <v/>
      </c>
      <c r="R198" t="str">
        <f t="shared" si="39"/>
        <v/>
      </c>
      <c r="S198" s="3" t="str">
        <f t="shared" ref="S198:S261" si="44">IF(TRIM(E198)=";",_xlfn.CONCAT("    ",F198),IF(TRIM(F198)=";",_xlfn.CONCAT("     ",G198),IF(TRIM(G198)=";",_xlfn.CONCAT("     ",M198),_xlfn.CONCAT(E198,F198,G198,M198))))</f>
        <v/>
      </c>
      <c r="T198" t="str" cm="1">
        <f t="array" ref="T198">_xlfn.SWITCH(O198,"COM","0000","SUB","0001","ADD","0010","DEC","0011","INC","0100","NOT","0101","AND","0110","ORR","0111","SLT","1000","SRT","1001","MOV","1010","SET","1011","SBT","1100","SGT","1101","JMP","1011","AJMP","1110","CMOV","1110","CJMP","1111","")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8" t="str" cm="1">
        <f t="array" ref="U198">IF(OR(O198="CJMP",O198="JMP",O198="SET"),IF(LEFT(P198,1)=":",DEC2BIN(_xlfn.XLOOKUP(P198,$B$6:$B$303,$A$6:$A$303),8),DEC2BIN(P198,8)),IF(O198="SET",DEC2BIN(P198,8),_xlfn.SWITCH(P198,"RA","0000","RB","0010","RC","0100","RD","0110","RE","1000","RF","1010","RG","1100","RH","1110","")))</f>
        <v/>
      </c>
      <c r="V198" t="str" cm="1">
        <f t="array" ref="V198">IF(O198="","",IF(OR(O198="SET",O198="CJMP",O198="JMP"),"",IF(Q198="","0000",_xlfn.SWITCH(Q198,"RA","0000","RB","0010","RC","0100","RD","0110","RE","1000","RF","1010","RG","1100","RH","1110",""))))</f>
        <v/>
      </c>
      <c r="W198" t="str" cm="1">
        <f t="array" ref="W198">IF(OR(O198="JMP",O198="AJMP"),"1110",IF(R198="","",_xlfn.SWITCH(R198,"RA","0000","RB","0010","RC","0100","RD","0110","RE","1000","RF","1010","RG","1100","RH","1110")))</f>
        <v/>
      </c>
      <c r="X198" t="str">
        <f t="shared" si="33"/>
        <v/>
      </c>
      <c r="Y198" t="str">
        <f t="shared" si="40"/>
        <v>0000</v>
      </c>
    </row>
    <row r="199" spans="1:25" x14ac:dyDescent="0.2">
      <c r="A199">
        <f t="shared" si="36"/>
        <v>193</v>
      </c>
      <c r="N199" t="str">
        <f t="shared" si="41"/>
        <v/>
      </c>
      <c r="O199" t="str">
        <f t="shared" si="42"/>
        <v/>
      </c>
      <c r="P199" t="str">
        <f t="shared" si="43"/>
        <v/>
      </c>
      <c r="Q199" t="str">
        <f t="shared" si="38"/>
        <v/>
      </c>
      <c r="R199" t="str">
        <f t="shared" si="39"/>
        <v/>
      </c>
      <c r="S199" s="3" t="str">
        <f t="shared" si="44"/>
        <v/>
      </c>
      <c r="T199" t="str" cm="1">
        <f t="array" ref="T199">_xlfn.SWITCH(O199,"COM","0000","SUB","0001","ADD","0010","DEC","0011","INC","0100","NOT","0101","AND","0110","ORR","0111","SLT","1000","SRT","1001","MOV","1010","SET","1011","SBT","1100","SGT","1101","JMP","1011","AJMP","1110","CMOV","1110","CJMP","1111","")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9" t="str" cm="1">
        <f t="array" ref="U199">IF(OR(O199="CJMP",O199="JMP",O199="SET"),IF(LEFT(P199,1)=":",DEC2BIN(_xlfn.XLOOKUP(P199,$B$6:$B$303,$A$6:$A$303),8),DEC2BIN(P199,8)),IF(O199="SET",DEC2BIN(P199,8),_xlfn.SWITCH(P199,"RA","0000","RB","0010","RC","0100","RD","0110","RE","1000","RF","1010","RG","1100","RH","1110","")))</f>
        <v/>
      </c>
      <c r="V199" t="str" cm="1">
        <f t="array" ref="V199">IF(O199="","",IF(OR(O199="SET",O199="CJMP",O199="JMP"),"",IF(Q199="","0000",_xlfn.SWITCH(Q199,"RA","0000","RB","0010","RC","0100","RD","0110","RE","1000","RF","1010","RG","1100","RH","1110",""))))</f>
        <v/>
      </c>
      <c r="W199" t="str" cm="1">
        <f t="array" ref="W199">IF(OR(O199="JMP",O199="AJMP"),"1110",IF(R199="","",_xlfn.SWITCH(R199,"RA","0000","RB","0010","RC","0100","RD","0110","RE","1000","RF","1010","RG","1100","RH","1110")))</f>
        <v/>
      </c>
      <c r="X199" t="str">
        <f t="shared" ref="X199:X261" si="45">_xlfn.CONCAT(T199,U199,V199,W199)</f>
        <v/>
      </c>
      <c r="Y199" t="str">
        <f t="shared" ref="Y199:Y261" si="46">_xlfn.CONCAT(BIN2HEX(LEFT(X199,8),2),BIN2HEX(RIGHT(X199,8),2))</f>
        <v>0000</v>
      </c>
    </row>
    <row r="200" spans="1:25" x14ac:dyDescent="0.2">
      <c r="A200">
        <f t="shared" si="36"/>
        <v>194</v>
      </c>
      <c r="N200" t="str">
        <f t="shared" si="41"/>
        <v/>
      </c>
      <c r="O200" t="str">
        <f t="shared" si="42"/>
        <v/>
      </c>
      <c r="P200" t="str">
        <f t="shared" si="43"/>
        <v/>
      </c>
      <c r="Q200" t="str">
        <f t="shared" si="38"/>
        <v/>
      </c>
      <c r="R200" t="str">
        <f t="shared" si="39"/>
        <v/>
      </c>
      <c r="S200" s="3" t="str">
        <f t="shared" si="44"/>
        <v/>
      </c>
      <c r="T200" t="str" cm="1">
        <f t="array" ref="T200">_xlfn.SWITCH(O200,"COM","0000","SUB","0001","ADD","0010","DEC","0011","INC","0100","NOT","0101","AND","0110","ORR","0111","SLT","1000","SRT","1001","MOV","1010","SET","1011","SBT","1100","SGT","1101","JMP","1011","AJMP","1110","CMOV","1110","CJMP","1111","")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0" t="str" cm="1">
        <f t="array" ref="U200">IF(OR(O200="CJMP",O200="JMP",O200="SET"),IF(LEFT(P200,1)=":",DEC2BIN(_xlfn.XLOOKUP(P200,$B$6:$B$303,$A$6:$A$303),8),DEC2BIN(P200,8)),IF(O200="SET",DEC2BIN(P200,8),_xlfn.SWITCH(P200,"RA","0000","RB","0010","RC","0100","RD","0110","RE","1000","RF","1010","RG","1100","RH","1110","")))</f>
        <v/>
      </c>
      <c r="V200" t="str" cm="1">
        <f t="array" ref="V200">IF(O200="","",IF(OR(O200="SET",O200="CJMP",O200="JMP"),"",IF(Q200="","0000",_xlfn.SWITCH(Q200,"RA","0000","RB","0010","RC","0100","RD","0110","RE","1000","RF","1010","RG","1100","RH","1110",""))))</f>
        <v/>
      </c>
      <c r="W200" t="str" cm="1">
        <f t="array" ref="W200">IF(OR(O200="JMP",O200="AJMP"),"1110",IF(R200="","",_xlfn.SWITCH(R200,"RA","0000","RB","0010","RC","0100","RD","0110","RE","1000","RF","1010","RG","1100","RH","1110")))</f>
        <v/>
      </c>
      <c r="X200" t="str">
        <f t="shared" si="45"/>
        <v/>
      </c>
      <c r="Y200" t="str">
        <f t="shared" si="46"/>
        <v>0000</v>
      </c>
    </row>
    <row r="201" spans="1:25" x14ac:dyDescent="0.2">
      <c r="A201">
        <f t="shared" si="36"/>
        <v>195</v>
      </c>
      <c r="N201" t="str">
        <f t="shared" si="41"/>
        <v/>
      </c>
      <c r="O201" t="str">
        <f t="shared" si="42"/>
        <v/>
      </c>
      <c r="P201" t="str">
        <f t="shared" si="43"/>
        <v/>
      </c>
      <c r="Q201" t="str">
        <f t="shared" si="38"/>
        <v/>
      </c>
      <c r="R201" t="str">
        <f t="shared" si="39"/>
        <v/>
      </c>
      <c r="S201" s="3" t="str">
        <f t="shared" si="44"/>
        <v/>
      </c>
      <c r="T201" t="str" cm="1">
        <f t="array" ref="T201">_xlfn.SWITCH(O201,"COM","0000","SUB","0001","ADD","0010","DEC","0011","INC","0100","NOT","0101","AND","0110","ORR","0111","SLT","1000","SRT","1001","MOV","1010","SET","1011","SBT","1100","SGT","1101","JMP","1011","AJMP","1110","CMOV","1110","CJMP","1111","")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1" t="str" cm="1">
        <f t="array" ref="U201">IF(OR(O201="CJMP",O201="JMP",O201="SET"),IF(LEFT(P201,1)=":",DEC2BIN(_xlfn.XLOOKUP(P201,$B$6:$B$303,$A$6:$A$303),8),DEC2BIN(P201,8)),IF(O201="SET",DEC2BIN(P201,8),_xlfn.SWITCH(P201,"RA","0000","RB","0010","RC","0100","RD","0110","RE","1000","RF","1010","RG","1100","RH","1110","")))</f>
        <v/>
      </c>
      <c r="V201" t="str" cm="1">
        <f t="array" ref="V201">IF(O201="","",IF(OR(O201="SET",O201="CJMP",O201="JMP"),"",IF(Q201="","0000",_xlfn.SWITCH(Q201,"RA","0000","RB","0010","RC","0100","RD","0110","RE","1000","RF","1010","RG","1100","RH","1110",""))))</f>
        <v/>
      </c>
      <c r="W201" t="str" cm="1">
        <f t="array" ref="W201">IF(OR(O201="JMP",O201="AJMP"),"1110",IF(R201="","",_xlfn.SWITCH(R201,"RA","0000","RB","0010","RC","0100","RD","0110","RE","1000","RF","1010","RG","1100","RH","1110")))</f>
        <v/>
      </c>
      <c r="X201" t="str">
        <f t="shared" si="45"/>
        <v/>
      </c>
      <c r="Y201" t="str">
        <f t="shared" si="46"/>
        <v>0000</v>
      </c>
    </row>
    <row r="202" spans="1:25" x14ac:dyDescent="0.2">
      <c r="A202">
        <f t="shared" si="36"/>
        <v>196</v>
      </c>
      <c r="N202" t="str">
        <f t="shared" si="41"/>
        <v/>
      </c>
      <c r="O202" t="str">
        <f t="shared" si="42"/>
        <v/>
      </c>
      <c r="P202" t="str">
        <f t="shared" si="43"/>
        <v/>
      </c>
      <c r="Q202" t="str">
        <f t="shared" si="38"/>
        <v/>
      </c>
      <c r="R202" t="str">
        <f t="shared" si="39"/>
        <v/>
      </c>
      <c r="S202" s="3" t="str">
        <f t="shared" si="44"/>
        <v/>
      </c>
      <c r="T202" t="str" cm="1">
        <f t="array" ref="T202">_xlfn.SWITCH(O202,"COM","0000","SUB","0001","ADD","0010","DEC","0011","INC","0100","NOT","0101","AND","0110","ORR","0111","SLT","1000","SRT","1001","MOV","1010","SET","1011","SBT","1100","SGT","1101","JMP","1011","AJMP","1110","CMOV","1110","CJMP","1111","")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2" t="str" cm="1">
        <f t="array" ref="U202">IF(OR(O202="CJMP",O202="JMP",O202="SET"),IF(LEFT(P202,1)=":",DEC2BIN(_xlfn.XLOOKUP(P202,$B$6:$B$303,$A$6:$A$303),8),DEC2BIN(P202,8)),IF(O202="SET",DEC2BIN(P202,8),_xlfn.SWITCH(P202,"RA","0000","RB","0010","RC","0100","RD","0110","RE","1000","RF","1010","RG","1100","RH","1110","")))</f>
        <v/>
      </c>
      <c r="V202" t="str" cm="1">
        <f t="array" ref="V202">IF(O202="","",IF(OR(O202="SET",O202="CJMP",O202="JMP"),"",IF(Q202="","0000",_xlfn.SWITCH(Q202,"RA","0000","RB","0010","RC","0100","RD","0110","RE","1000","RF","1010","RG","1100","RH","1110",""))))</f>
        <v/>
      </c>
      <c r="W202" t="str" cm="1">
        <f t="array" ref="W202">IF(OR(O202="JMP",O202="AJMP"),"1110",IF(R202="","",_xlfn.SWITCH(R202,"RA","0000","RB","0010","RC","0100","RD","0110","RE","1000","RF","1010","RG","1100","RH","1110")))</f>
        <v/>
      </c>
      <c r="X202" t="str">
        <f t="shared" si="45"/>
        <v/>
      </c>
      <c r="Y202" t="str">
        <f t="shared" si="46"/>
        <v>0000</v>
      </c>
    </row>
    <row r="203" spans="1:25" x14ac:dyDescent="0.2">
      <c r="A203">
        <f t="shared" si="36"/>
        <v>197</v>
      </c>
      <c r="N203" t="str">
        <f t="shared" si="41"/>
        <v/>
      </c>
      <c r="O203" t="str">
        <f t="shared" si="42"/>
        <v/>
      </c>
      <c r="P203" t="str">
        <f t="shared" si="43"/>
        <v/>
      </c>
      <c r="Q203" t="str">
        <f t="shared" si="38"/>
        <v/>
      </c>
      <c r="R203" t="str">
        <f t="shared" si="39"/>
        <v/>
      </c>
      <c r="S203" s="3" t="str">
        <f t="shared" si="44"/>
        <v/>
      </c>
      <c r="T203" t="str" cm="1">
        <f t="array" ref="T203">_xlfn.SWITCH(O203,"COM","0000","SUB","0001","ADD","0010","DEC","0011","INC","0100","NOT","0101","AND","0110","ORR","0111","SLT","1000","SRT","1001","MOV","1010","SET","1011","SBT","1100","SGT","1101","JMP","1011","AJMP","1110","CMOV","1110","CJMP","1111","")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3" t="str" cm="1">
        <f t="array" ref="U203">IF(OR(O203="CJMP",O203="JMP",O203="SET"),IF(LEFT(P203,1)=":",DEC2BIN(_xlfn.XLOOKUP(P203,$B$6:$B$303,$A$6:$A$303),8),DEC2BIN(P203,8)),IF(O203="SET",DEC2BIN(P203,8),_xlfn.SWITCH(P203,"RA","0000","RB","0010","RC","0100","RD","0110","RE","1000","RF","1010","RG","1100","RH","1110","")))</f>
        <v/>
      </c>
      <c r="V203" t="str" cm="1">
        <f t="array" ref="V203">IF(O203="","",IF(OR(O203="SET",O203="CJMP",O203="JMP"),"",IF(Q203="","0000",_xlfn.SWITCH(Q203,"RA","0000","RB","0010","RC","0100","RD","0110","RE","1000","RF","1010","RG","1100","RH","1110",""))))</f>
        <v/>
      </c>
      <c r="W203" t="str" cm="1">
        <f t="array" ref="W203">IF(OR(O203="JMP",O203="AJMP"),"1110",IF(R203="","",_xlfn.SWITCH(R203,"RA","0000","RB","0010","RC","0100","RD","0110","RE","1000","RF","1010","RG","1100","RH","1110")))</f>
        <v/>
      </c>
      <c r="X203" t="str">
        <f t="shared" si="45"/>
        <v/>
      </c>
      <c r="Y203" t="str">
        <f t="shared" si="46"/>
        <v>0000</v>
      </c>
    </row>
    <row r="204" spans="1:25" x14ac:dyDescent="0.2">
      <c r="A204">
        <f t="shared" ref="A204:A261" si="47">A203+1</f>
        <v>198</v>
      </c>
      <c r="N204" t="str">
        <f t="shared" si="41"/>
        <v/>
      </c>
      <c r="O204" t="str">
        <f t="shared" si="42"/>
        <v/>
      </c>
      <c r="P204" t="str">
        <f t="shared" si="43"/>
        <v/>
      </c>
      <c r="Q204" t="str">
        <f t="shared" si="38"/>
        <v/>
      </c>
      <c r="R204" t="str">
        <f t="shared" si="39"/>
        <v/>
      </c>
      <c r="S204" s="3" t="str">
        <f t="shared" si="44"/>
        <v/>
      </c>
      <c r="T204" t="str" cm="1">
        <f t="array" ref="T204">_xlfn.SWITCH(O204,"COM","0000","SUB","0001","ADD","0010","DEC","0011","INC","0100","NOT","0101","AND","0110","ORR","0111","SLT","1000","SRT","1001","MOV","1010","SET","1011","SBT","1100","SGT","1101","JMP","1011","AJMP","1110","CMOV","1110","CJMP","1111","")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4" t="str" cm="1">
        <f t="array" ref="U204">IF(OR(O204="CJMP",O204="JMP",O204="SET"),IF(LEFT(P204,1)=":",DEC2BIN(_xlfn.XLOOKUP(P204,$B$6:$B$303,$A$6:$A$303),8),DEC2BIN(P204,8)),IF(O204="SET",DEC2BIN(P204,8),_xlfn.SWITCH(P204,"RA","0000","RB","0010","RC","0100","RD","0110","RE","1000","RF","1010","RG","1100","RH","1110","")))</f>
        <v/>
      </c>
      <c r="V204" t="str" cm="1">
        <f t="array" ref="V204">IF(O204="","",IF(OR(O204="SET",O204="CJMP",O204="JMP"),"",IF(Q204="","0000",_xlfn.SWITCH(Q204,"RA","0000","RB","0010","RC","0100","RD","0110","RE","1000","RF","1010","RG","1100","RH","1110",""))))</f>
        <v/>
      </c>
      <c r="W204" t="str" cm="1">
        <f t="array" ref="W204">IF(OR(O204="JMP",O204="AJMP"),"1110",IF(R204="","",_xlfn.SWITCH(R204,"RA","0000","RB","0010","RC","0100","RD","0110","RE","1000","RF","1010","RG","1100","RH","1110")))</f>
        <v/>
      </c>
      <c r="X204" t="str">
        <f t="shared" si="45"/>
        <v/>
      </c>
      <c r="Y204" t="str">
        <f t="shared" si="46"/>
        <v>0000</v>
      </c>
    </row>
    <row r="205" spans="1:25" x14ac:dyDescent="0.2">
      <c r="A205">
        <f t="shared" si="47"/>
        <v>199</v>
      </c>
      <c r="N205" t="str">
        <f t="shared" si="41"/>
        <v/>
      </c>
      <c r="O205" t="str">
        <f t="shared" si="42"/>
        <v/>
      </c>
      <c r="P205" t="str">
        <f t="shared" si="43"/>
        <v/>
      </c>
      <c r="Q205" t="str">
        <f t="shared" si="38"/>
        <v/>
      </c>
      <c r="R205" t="str">
        <f t="shared" si="39"/>
        <v/>
      </c>
      <c r="S205" s="3" t="str">
        <f t="shared" si="44"/>
        <v/>
      </c>
      <c r="T205" t="str" cm="1">
        <f t="array" ref="T205">_xlfn.SWITCH(O205,"COM","0000","SUB","0001","ADD","0010","DEC","0011","INC","0100","NOT","0101","AND","0110","ORR","0111","SLT","1000","SRT","1001","MOV","1010","SET","1011","SBT","1100","SGT","1101","JMP","1011","AJMP","1110","CMOV","1110","CJMP","1111","")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5" t="str" cm="1">
        <f t="array" ref="U205">IF(OR(O205="CJMP",O205="JMP",O205="SET"),IF(LEFT(P205,1)=":",DEC2BIN(_xlfn.XLOOKUP(P205,$B$6:$B$303,$A$6:$A$303),8),DEC2BIN(P205,8)),IF(O205="SET",DEC2BIN(P205,8),_xlfn.SWITCH(P205,"RA","0000","RB","0010","RC","0100","RD","0110","RE","1000","RF","1010","RG","1100","RH","1110","")))</f>
        <v/>
      </c>
      <c r="V205" t="str" cm="1">
        <f t="array" ref="V205">IF(O205="","",IF(OR(O205="SET",O205="CJMP",O205="JMP"),"",IF(Q205="","0000",_xlfn.SWITCH(Q205,"RA","0000","RB","0010","RC","0100","RD","0110","RE","1000","RF","1010","RG","1100","RH","1110",""))))</f>
        <v/>
      </c>
      <c r="W205" t="str" cm="1">
        <f t="array" ref="W205">IF(OR(O205="JMP",O205="AJMP"),"1110",IF(R205="","",_xlfn.SWITCH(R205,"RA","0000","RB","0010","RC","0100","RD","0110","RE","1000","RF","1010","RG","1100","RH","1110")))</f>
        <v/>
      </c>
      <c r="X205" t="str">
        <f t="shared" si="45"/>
        <v/>
      </c>
      <c r="Y205" t="str">
        <f t="shared" si="46"/>
        <v>0000</v>
      </c>
    </row>
    <row r="206" spans="1:25" x14ac:dyDescent="0.2">
      <c r="A206">
        <f t="shared" si="47"/>
        <v>200</v>
      </c>
      <c r="N206" t="str">
        <f t="shared" si="41"/>
        <v/>
      </c>
      <c r="O206" t="str">
        <f t="shared" si="42"/>
        <v/>
      </c>
      <c r="P206" t="str">
        <f t="shared" si="43"/>
        <v/>
      </c>
      <c r="Q206" t="str">
        <f t="shared" si="38"/>
        <v/>
      </c>
      <c r="R206" t="str">
        <f t="shared" si="39"/>
        <v/>
      </c>
      <c r="S206" s="3" t="str">
        <f t="shared" si="44"/>
        <v/>
      </c>
      <c r="T206" t="str" cm="1">
        <f t="array" ref="T206">_xlfn.SWITCH(O206,"COM","0000","SUB","0001","ADD","0010","DEC","0011","INC","0100","NOT","0101","AND","0110","ORR","0111","SLT","1000","SRT","1001","MOV","1010","SET","1011","SBT","1100","SGT","1101","JMP","1011","AJMP","1110","CMOV","1110","CJMP","1111","")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6" t="str" cm="1">
        <f t="array" ref="U206">IF(OR(O206="CJMP",O206="JMP",O206="SET"),IF(LEFT(P206,1)=":",DEC2BIN(_xlfn.XLOOKUP(P206,$B$6:$B$303,$A$6:$A$303),8),DEC2BIN(P206,8)),IF(O206="SET",DEC2BIN(P206,8),_xlfn.SWITCH(P206,"RA","0000","RB","0010","RC","0100","RD","0110","RE","1000","RF","1010","RG","1100","RH","1110","")))</f>
        <v/>
      </c>
      <c r="V206" t="str" cm="1">
        <f t="array" ref="V206">IF(O206="","",IF(OR(O206="SET",O206="CJMP",O206="JMP"),"",IF(Q206="","0000",_xlfn.SWITCH(Q206,"RA","0000","RB","0010","RC","0100","RD","0110","RE","1000","RF","1010","RG","1100","RH","1110",""))))</f>
        <v/>
      </c>
      <c r="W206" t="str" cm="1">
        <f t="array" ref="W206">IF(OR(O206="JMP",O206="AJMP"),"1110",IF(R206="","",_xlfn.SWITCH(R206,"RA","0000","RB","0010","RC","0100","RD","0110","RE","1000","RF","1010","RG","1100","RH","1110")))</f>
        <v/>
      </c>
      <c r="X206" t="str">
        <f t="shared" si="45"/>
        <v/>
      </c>
      <c r="Y206" t="str">
        <f t="shared" si="46"/>
        <v>0000</v>
      </c>
    </row>
    <row r="207" spans="1:25" x14ac:dyDescent="0.2">
      <c r="A207">
        <f t="shared" si="47"/>
        <v>201</v>
      </c>
      <c r="N207" t="str">
        <f t="shared" si="41"/>
        <v/>
      </c>
      <c r="O207" t="str">
        <f t="shared" si="42"/>
        <v/>
      </c>
      <c r="P207" t="str">
        <f t="shared" si="43"/>
        <v/>
      </c>
      <c r="Q207" t="str">
        <f t="shared" si="38"/>
        <v/>
      </c>
      <c r="R207" t="str">
        <f t="shared" si="39"/>
        <v/>
      </c>
      <c r="S207" s="3" t="str">
        <f t="shared" si="44"/>
        <v/>
      </c>
      <c r="T207" t="str" cm="1">
        <f t="array" ref="T207">_xlfn.SWITCH(O207,"COM","0000","SUB","0001","ADD","0010","DEC","0011","INC","0100","NOT","0101","AND","0110","ORR","0111","SLT","1000","SRT","1001","MOV","1010","SET","1011","SBT","1100","SGT","1101","JMP","1011","AJMP","1110","CMOV","1110","CJMP","1111","")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7" t="str" cm="1">
        <f t="array" ref="U207">IF(OR(O207="CJMP",O207="JMP",O207="SET"),IF(LEFT(P207,1)=":",DEC2BIN(_xlfn.XLOOKUP(P207,$B$6:$B$303,$A$6:$A$303),8),DEC2BIN(P207,8)),IF(O207="SET",DEC2BIN(P207,8),_xlfn.SWITCH(P207,"RA","0000","RB","0010","RC","0100","RD","0110","RE","1000","RF","1010","RG","1100","RH","1110","")))</f>
        <v/>
      </c>
      <c r="V207" t="str" cm="1">
        <f t="array" ref="V207">IF(O207="","",IF(OR(O207="SET",O207="CJMP",O207="JMP"),"",IF(Q207="","0000",_xlfn.SWITCH(Q207,"RA","0000","RB","0010","RC","0100","RD","0110","RE","1000","RF","1010","RG","1100","RH","1110",""))))</f>
        <v/>
      </c>
      <c r="W207" t="str" cm="1">
        <f t="array" ref="W207">IF(OR(O207="JMP",O207="AJMP"),"1110",IF(R207="","",_xlfn.SWITCH(R207,"RA","0000","RB","0010","RC","0100","RD","0110","RE","1000","RF","1010","RG","1100","RH","1110")))</f>
        <v/>
      </c>
      <c r="X207" t="str">
        <f t="shared" si="45"/>
        <v/>
      </c>
      <c r="Y207" t="str">
        <f t="shared" si="46"/>
        <v>0000</v>
      </c>
    </row>
    <row r="208" spans="1:25" x14ac:dyDescent="0.2">
      <c r="A208">
        <f t="shared" si="47"/>
        <v>202</v>
      </c>
      <c r="N208" t="str">
        <f t="shared" si="41"/>
        <v/>
      </c>
      <c r="O208" t="str">
        <f t="shared" si="42"/>
        <v/>
      </c>
      <c r="P208" t="str">
        <f t="shared" si="43"/>
        <v/>
      </c>
      <c r="Q208" t="str">
        <f t="shared" si="38"/>
        <v/>
      </c>
      <c r="R208" t="str">
        <f t="shared" si="39"/>
        <v/>
      </c>
      <c r="S208" s="3" t="str">
        <f t="shared" si="44"/>
        <v/>
      </c>
      <c r="T208" t="str" cm="1">
        <f t="array" ref="T208">_xlfn.SWITCH(O208,"COM","0000","SUB","0001","ADD","0010","DEC","0011","INC","0100","NOT","0101","AND","0110","ORR","0111","SLT","1000","SRT","1001","MOV","1010","SET","1011","SBT","1100","SGT","1101","JMP","1011","AJMP","1110","CMOV","1110","CJMP","1111","")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8" t="str" cm="1">
        <f t="array" ref="U208">IF(OR(O208="CJMP",O208="JMP",O208="SET"),IF(LEFT(P208,1)=":",DEC2BIN(_xlfn.XLOOKUP(P208,$B$6:$B$303,$A$6:$A$303),8),DEC2BIN(P208,8)),IF(O208="SET",DEC2BIN(P208,8),_xlfn.SWITCH(P208,"RA","0000","RB","0010","RC","0100","RD","0110","RE","1000","RF","1010","RG","1100","RH","1110","")))</f>
        <v/>
      </c>
      <c r="V208" t="str" cm="1">
        <f t="array" ref="V208">IF(O208="","",IF(OR(O208="SET",O208="CJMP",O208="JMP"),"",IF(Q208="","0000",_xlfn.SWITCH(Q208,"RA","0000","RB","0010","RC","0100","RD","0110","RE","1000","RF","1010","RG","1100","RH","1110",""))))</f>
        <v/>
      </c>
      <c r="W208" t="str" cm="1">
        <f t="array" ref="W208">IF(OR(O208="JMP",O208="AJMP"),"1110",IF(R208="","",_xlfn.SWITCH(R208,"RA","0000","RB","0010","RC","0100","RD","0110","RE","1000","RF","1010","RG","1100","RH","1110")))</f>
        <v/>
      </c>
      <c r="X208" t="str">
        <f t="shared" si="45"/>
        <v/>
      </c>
      <c r="Y208" t="str">
        <f t="shared" si="46"/>
        <v>0000</v>
      </c>
    </row>
    <row r="209" spans="1:25" x14ac:dyDescent="0.2">
      <c r="A209">
        <f t="shared" si="47"/>
        <v>203</v>
      </c>
      <c r="N209" t="str">
        <f t="shared" si="41"/>
        <v/>
      </c>
      <c r="O209" t="str">
        <f t="shared" si="42"/>
        <v/>
      </c>
      <c r="P209" t="str">
        <f t="shared" si="43"/>
        <v/>
      </c>
      <c r="Q209" t="str">
        <f t="shared" si="38"/>
        <v/>
      </c>
      <c r="R209" t="str">
        <f t="shared" si="39"/>
        <v/>
      </c>
      <c r="S209" s="3" t="str">
        <f t="shared" si="44"/>
        <v/>
      </c>
      <c r="T209" t="str" cm="1">
        <f t="array" ref="T209">_xlfn.SWITCH(O209,"COM","0000","SUB","0001","ADD","0010","DEC","0011","INC","0100","NOT","0101","AND","0110","ORR","0111","SLT","1000","SRT","1001","MOV","1010","SET","1011","SBT","1100","SGT","1101","JMP","1011","AJMP","1110","CMOV","1110","CJMP","1111","")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9" t="str" cm="1">
        <f t="array" ref="U209">IF(OR(O209="CJMP",O209="JMP",O209="SET"),IF(LEFT(P209,1)=":",DEC2BIN(_xlfn.XLOOKUP(P209,$B$6:$B$303,$A$6:$A$303),8),DEC2BIN(P209,8)),IF(O209="SET",DEC2BIN(P209,8),_xlfn.SWITCH(P209,"RA","0000","RB","0010","RC","0100","RD","0110","RE","1000","RF","1010","RG","1100","RH","1110","")))</f>
        <v/>
      </c>
      <c r="V209" t="str" cm="1">
        <f t="array" ref="V209">IF(O209="","",IF(OR(O209="SET",O209="CJMP",O209="JMP"),"",IF(Q209="","0000",_xlfn.SWITCH(Q209,"RA","0000","RB","0010","RC","0100","RD","0110","RE","1000","RF","1010","RG","1100","RH","1110",""))))</f>
        <v/>
      </c>
      <c r="W209" t="str" cm="1">
        <f t="array" ref="W209">IF(OR(O209="JMP",O209="AJMP"),"1110",IF(R209="","",_xlfn.SWITCH(R209,"RA","0000","RB","0010","RC","0100","RD","0110","RE","1000","RF","1010","RG","1100","RH","1110")))</f>
        <v/>
      </c>
      <c r="X209" t="str">
        <f t="shared" si="45"/>
        <v/>
      </c>
      <c r="Y209" t="str">
        <f t="shared" si="46"/>
        <v>0000</v>
      </c>
    </row>
    <row r="210" spans="1:25" x14ac:dyDescent="0.2">
      <c r="A210">
        <f t="shared" si="47"/>
        <v>204</v>
      </c>
      <c r="N210" t="str">
        <f t="shared" si="41"/>
        <v/>
      </c>
      <c r="O210" t="str">
        <f t="shared" si="42"/>
        <v/>
      </c>
      <c r="P210" t="str">
        <f t="shared" si="43"/>
        <v/>
      </c>
      <c r="Q210" t="str">
        <f t="shared" si="38"/>
        <v/>
      </c>
      <c r="R210" t="str">
        <f t="shared" si="39"/>
        <v/>
      </c>
      <c r="S210" s="3" t="str">
        <f t="shared" si="44"/>
        <v/>
      </c>
      <c r="T210" t="str" cm="1">
        <f t="array" ref="T210">_xlfn.SWITCH(O210,"COM","0000","SUB","0001","ADD","0010","DEC","0011","INC","0100","NOT","0101","AND","0110","ORR","0111","SLT","1000","SRT","1001","MOV","1010","SET","1011","SBT","1100","SGT","1101","JMP","1011","AJMP","1110","CMOV","1110","CJMP","1111","")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0" t="str" cm="1">
        <f t="array" ref="U210">IF(OR(O210="CJMP",O210="JMP",O210="SET"),IF(LEFT(P210,1)=":",DEC2BIN(_xlfn.XLOOKUP(P210,$B$6:$B$303,$A$6:$A$303),8),DEC2BIN(P210,8)),IF(O210="SET",DEC2BIN(P210,8),_xlfn.SWITCH(P210,"RA","0000","RB","0010","RC","0100","RD","0110","RE","1000","RF","1010","RG","1100","RH","1110","")))</f>
        <v/>
      </c>
      <c r="V210" t="str" cm="1">
        <f t="array" ref="V210">IF(O210="","",IF(OR(O210="SET",O210="CJMP",O210="JMP"),"",IF(Q210="","0000",_xlfn.SWITCH(Q210,"RA","0000","RB","0010","RC","0100","RD","0110","RE","1000","RF","1010","RG","1100","RH","1110",""))))</f>
        <v/>
      </c>
      <c r="W210" t="str" cm="1">
        <f t="array" ref="W210">IF(OR(O210="JMP",O210="AJMP"),"1110",IF(R210="","",_xlfn.SWITCH(R210,"RA","0000","RB","0010","RC","0100","RD","0110","RE","1000","RF","1010","RG","1100","RH","1110")))</f>
        <v/>
      </c>
      <c r="X210" t="str">
        <f t="shared" si="45"/>
        <v/>
      </c>
      <c r="Y210" t="str">
        <f t="shared" si="46"/>
        <v>0000</v>
      </c>
    </row>
    <row r="211" spans="1:25" x14ac:dyDescent="0.2">
      <c r="A211">
        <f t="shared" si="47"/>
        <v>205</v>
      </c>
      <c r="N211" t="str">
        <f t="shared" si="41"/>
        <v/>
      </c>
      <c r="O211" t="str">
        <f t="shared" si="42"/>
        <v/>
      </c>
      <c r="P211" t="str">
        <f t="shared" si="43"/>
        <v/>
      </c>
      <c r="Q211" t="str">
        <f t="shared" si="38"/>
        <v/>
      </c>
      <c r="R211" t="str">
        <f t="shared" si="39"/>
        <v/>
      </c>
      <c r="S211" s="3" t="str">
        <f t="shared" si="44"/>
        <v/>
      </c>
      <c r="T211" t="str" cm="1">
        <f t="array" ref="T211">_xlfn.SWITCH(O211,"COM","0000","SUB","0001","ADD","0010","DEC","0011","INC","0100","NOT","0101","AND","0110","ORR","0111","SLT","1000","SRT","1001","MOV","1010","SET","1011","SBT","1100","SGT","1101","JMP","1011","AJMP","1110","CMOV","1110","CJMP","1111","")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1" t="str" cm="1">
        <f t="array" ref="U211">IF(OR(O211="CJMP",O211="JMP",O211="SET"),IF(LEFT(P211,1)=":",DEC2BIN(_xlfn.XLOOKUP(P211,$B$6:$B$303,$A$6:$A$303),8),DEC2BIN(P211,8)),IF(O211="SET",DEC2BIN(P211,8),_xlfn.SWITCH(P211,"RA","0000","RB","0010","RC","0100","RD","0110","RE","1000","RF","1010","RG","1100","RH","1110","")))</f>
        <v/>
      </c>
      <c r="V211" t="str" cm="1">
        <f t="array" ref="V211">IF(O211="","",IF(OR(O211="SET",O211="CJMP",O211="JMP"),"",IF(Q211="","0000",_xlfn.SWITCH(Q211,"RA","0000","RB","0010","RC","0100","RD","0110","RE","1000","RF","1010","RG","1100","RH","1110",""))))</f>
        <v/>
      </c>
      <c r="W211" t="str" cm="1">
        <f t="array" ref="W211">IF(OR(O211="JMP",O211="AJMP"),"1110",IF(R211="","",_xlfn.SWITCH(R211,"RA","0000","RB","0010","RC","0100","RD","0110","RE","1000","RF","1010","RG","1100","RH","1110")))</f>
        <v/>
      </c>
      <c r="X211" t="str">
        <f t="shared" si="45"/>
        <v/>
      </c>
      <c r="Y211" t="str">
        <f t="shared" si="46"/>
        <v>0000</v>
      </c>
    </row>
    <row r="212" spans="1:25" x14ac:dyDescent="0.2">
      <c r="A212">
        <f t="shared" si="47"/>
        <v>206</v>
      </c>
      <c r="N212" t="str">
        <f t="shared" si="41"/>
        <v/>
      </c>
      <c r="O212" t="str">
        <f t="shared" si="42"/>
        <v/>
      </c>
      <c r="P212" t="str">
        <f t="shared" si="43"/>
        <v/>
      </c>
      <c r="Q212" t="str">
        <f t="shared" si="38"/>
        <v/>
      </c>
      <c r="R212" t="str">
        <f t="shared" si="39"/>
        <v/>
      </c>
      <c r="S212" s="3" t="str">
        <f t="shared" si="44"/>
        <v/>
      </c>
      <c r="T212" t="str" cm="1">
        <f t="array" ref="T212">_xlfn.SWITCH(O212,"COM","0000","SUB","0001","ADD","0010","DEC","0011","INC","0100","NOT","0101","AND","0110","ORR","0111","SLT","1000","SRT","1001","MOV","1010","SET","1011","SBT","1100","SGT","1101","JMP","1011","AJMP","1110","CMOV","1110","CJMP","1111","")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2" t="str" cm="1">
        <f t="array" ref="U212">IF(OR(O212="CJMP",O212="JMP",O212="SET"),IF(LEFT(P212,1)=":",DEC2BIN(_xlfn.XLOOKUP(P212,$B$6:$B$303,$A$6:$A$303),8),DEC2BIN(P212,8)),IF(O212="SET",DEC2BIN(P212,8),_xlfn.SWITCH(P212,"RA","0000","RB","0010","RC","0100","RD","0110","RE","1000","RF","1010","RG","1100","RH","1110","")))</f>
        <v/>
      </c>
      <c r="V212" t="str" cm="1">
        <f t="array" ref="V212">IF(O212="","",IF(OR(O212="SET",O212="CJMP",O212="JMP"),"",IF(Q212="","0000",_xlfn.SWITCH(Q212,"RA","0000","RB","0010","RC","0100","RD","0110","RE","1000","RF","1010","RG","1100","RH","1110",""))))</f>
        <v/>
      </c>
      <c r="W212" t="str" cm="1">
        <f t="array" ref="W212">IF(OR(O212="JMP",O212="AJMP"),"1110",IF(R212="","",_xlfn.SWITCH(R212,"RA","0000","RB","0010","RC","0100","RD","0110","RE","1000","RF","1010","RG","1100","RH","1110")))</f>
        <v/>
      </c>
      <c r="X212" t="str">
        <f t="shared" si="45"/>
        <v/>
      </c>
      <c r="Y212" t="str">
        <f t="shared" si="46"/>
        <v>0000</v>
      </c>
    </row>
    <row r="213" spans="1:25" x14ac:dyDescent="0.2">
      <c r="A213">
        <f t="shared" si="47"/>
        <v>207</v>
      </c>
      <c r="N213" t="str">
        <f t="shared" si="41"/>
        <v/>
      </c>
      <c r="O213" t="str">
        <f t="shared" si="42"/>
        <v/>
      </c>
      <c r="P213" t="str">
        <f t="shared" si="43"/>
        <v/>
      </c>
      <c r="Q213" t="str">
        <f t="shared" si="38"/>
        <v/>
      </c>
      <c r="R213" t="str">
        <f t="shared" si="39"/>
        <v/>
      </c>
      <c r="S213" s="3" t="str">
        <f t="shared" si="44"/>
        <v/>
      </c>
      <c r="T213" t="str" cm="1">
        <f t="array" ref="T213">_xlfn.SWITCH(O213,"COM","0000","SUB","0001","ADD","0010","DEC","0011","INC","0100","NOT","0101","AND","0110","ORR","0111","SLT","1000","SRT","1001","MOV","1010","SET","1011","SBT","1100","SGT","1101","JMP","1011","AJMP","1110","CMOV","1110","CJMP","1111","")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3" t="str" cm="1">
        <f t="array" ref="U213">IF(OR(O213="CJMP",O213="JMP",O213="SET"),IF(LEFT(P213,1)=":",DEC2BIN(_xlfn.XLOOKUP(P213,$B$6:$B$303,$A$6:$A$303),8),DEC2BIN(P213,8)),IF(O213="SET",DEC2BIN(P213,8),_xlfn.SWITCH(P213,"RA","0000","RB","0010","RC","0100","RD","0110","RE","1000","RF","1010","RG","1100","RH","1110","")))</f>
        <v/>
      </c>
      <c r="V213" t="str" cm="1">
        <f t="array" ref="V213">IF(O213="","",IF(OR(O213="SET",O213="CJMP",O213="JMP"),"",IF(Q213="","0000",_xlfn.SWITCH(Q213,"RA","0000","RB","0010","RC","0100","RD","0110","RE","1000","RF","1010","RG","1100","RH","1110",""))))</f>
        <v/>
      </c>
      <c r="W213" t="str" cm="1">
        <f t="array" ref="W213">IF(OR(O213="JMP",O213="AJMP"),"1110",IF(R213="","",_xlfn.SWITCH(R213,"RA","0000","RB","0010","RC","0100","RD","0110","RE","1000","RF","1010","RG","1100","RH","1110")))</f>
        <v/>
      </c>
      <c r="X213" t="str">
        <f t="shared" si="45"/>
        <v/>
      </c>
      <c r="Y213" t="str">
        <f t="shared" si="46"/>
        <v>0000</v>
      </c>
    </row>
    <row r="214" spans="1:25" x14ac:dyDescent="0.2">
      <c r="A214">
        <f t="shared" si="47"/>
        <v>208</v>
      </c>
      <c r="N214" t="str">
        <f t="shared" si="41"/>
        <v/>
      </c>
      <c r="O214" t="str">
        <f t="shared" si="42"/>
        <v/>
      </c>
      <c r="P214" t="str">
        <f t="shared" si="43"/>
        <v/>
      </c>
      <c r="Q214" t="str">
        <f t="shared" si="38"/>
        <v/>
      </c>
      <c r="R214" t="str">
        <f t="shared" si="39"/>
        <v/>
      </c>
      <c r="S214" s="3" t="str">
        <f t="shared" si="44"/>
        <v/>
      </c>
      <c r="T214" t="str" cm="1">
        <f t="array" ref="T214">_xlfn.SWITCH(O214,"COM","0000","SUB","0001","ADD","0010","DEC","0011","INC","0100","NOT","0101","AND","0110","ORR","0111","SLT","1000","SRT","1001","MOV","1010","SET","1011","SBT","1100","SGT","1101","JMP","1011","AJMP","1110","CMOV","1110","CJMP","1111","")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4" t="str" cm="1">
        <f t="array" ref="U214">IF(OR(O214="CJMP",O214="JMP",O214="SET"),IF(LEFT(P214,1)=":",DEC2BIN(_xlfn.XLOOKUP(P214,$B$6:$B$303,$A$6:$A$303),8),DEC2BIN(P214,8)),IF(O214="SET",DEC2BIN(P214,8),_xlfn.SWITCH(P214,"RA","0000","RB","0010","RC","0100","RD","0110","RE","1000","RF","1010","RG","1100","RH","1110","")))</f>
        <v/>
      </c>
      <c r="V214" t="str" cm="1">
        <f t="array" ref="V214">IF(O214="","",IF(OR(O214="SET",O214="CJMP",O214="JMP"),"",IF(Q214="","0000",_xlfn.SWITCH(Q214,"RA","0000","RB","0010","RC","0100","RD","0110","RE","1000","RF","1010","RG","1100","RH","1110",""))))</f>
        <v/>
      </c>
      <c r="W214" t="str" cm="1">
        <f t="array" ref="W214">IF(OR(O214="JMP",O214="AJMP"),"1110",IF(R214="","",_xlfn.SWITCH(R214,"RA","0000","RB","0010","RC","0100","RD","0110","RE","1000","RF","1010","RG","1100","RH","1110")))</f>
        <v/>
      </c>
      <c r="X214" t="str">
        <f t="shared" si="45"/>
        <v/>
      </c>
      <c r="Y214" t="str">
        <f t="shared" si="46"/>
        <v>0000</v>
      </c>
    </row>
    <row r="215" spans="1:25" x14ac:dyDescent="0.2">
      <c r="A215">
        <f t="shared" si="47"/>
        <v>209</v>
      </c>
      <c r="N215" t="str">
        <f t="shared" si="41"/>
        <v/>
      </c>
      <c r="O215" t="str">
        <f t="shared" si="42"/>
        <v/>
      </c>
      <c r="P215" t="str">
        <f t="shared" si="43"/>
        <v/>
      </c>
      <c r="Q215" t="str">
        <f t="shared" si="38"/>
        <v/>
      </c>
      <c r="R215" t="str">
        <f t="shared" si="39"/>
        <v/>
      </c>
      <c r="S215" s="3" t="str">
        <f t="shared" si="44"/>
        <v/>
      </c>
      <c r="T215" t="str" cm="1">
        <f t="array" ref="T215">_xlfn.SWITCH(O215,"COM","0000","SUB","0001","ADD","0010","DEC","0011","INC","0100","NOT","0101","AND","0110","ORR","0111","SLT","1000","SRT","1001","MOV","1010","SET","1011","SBT","1100","SGT","1101","JMP","1011","AJMP","1110","CMOV","1110","CJMP","1111","")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5" t="str" cm="1">
        <f t="array" ref="U215">IF(OR(O215="CJMP",O215="JMP",O215="SET"),IF(LEFT(P215,1)=":",DEC2BIN(_xlfn.XLOOKUP(P215,$B$6:$B$303,$A$6:$A$303),8),DEC2BIN(P215,8)),IF(O215="SET",DEC2BIN(P215,8),_xlfn.SWITCH(P215,"RA","0000","RB","0010","RC","0100","RD","0110","RE","1000","RF","1010","RG","1100","RH","1110","")))</f>
        <v/>
      </c>
      <c r="V215" t="str" cm="1">
        <f t="array" ref="V215">IF(O215="","",IF(OR(O215="SET",O215="CJMP",O215="JMP"),"",IF(Q215="","0000",_xlfn.SWITCH(Q215,"RA","0000","RB","0010","RC","0100","RD","0110","RE","1000","RF","1010","RG","1100","RH","1110",""))))</f>
        <v/>
      </c>
      <c r="W215" t="str" cm="1">
        <f t="array" ref="W215">IF(OR(O215="JMP",O215="AJMP"),"1110",IF(R215="","",_xlfn.SWITCH(R215,"RA","0000","RB","0010","RC","0100","RD","0110","RE","1000","RF","1010","RG","1100","RH","1110")))</f>
        <v/>
      </c>
      <c r="X215" t="str">
        <f t="shared" si="45"/>
        <v/>
      </c>
      <c r="Y215" t="str">
        <f t="shared" si="46"/>
        <v>0000</v>
      </c>
    </row>
    <row r="216" spans="1:25" x14ac:dyDescent="0.2">
      <c r="A216">
        <f t="shared" si="47"/>
        <v>210</v>
      </c>
      <c r="N216" t="str">
        <f t="shared" si="41"/>
        <v/>
      </c>
      <c r="O216" t="str">
        <f t="shared" si="42"/>
        <v/>
      </c>
      <c r="P216" t="str">
        <f t="shared" si="43"/>
        <v/>
      </c>
      <c r="Q216" t="str">
        <f t="shared" si="38"/>
        <v/>
      </c>
      <c r="R216" t="str">
        <f t="shared" si="39"/>
        <v/>
      </c>
      <c r="S216" s="3" t="str">
        <f t="shared" si="44"/>
        <v/>
      </c>
      <c r="T216" t="str" cm="1">
        <f t="array" ref="T216">_xlfn.SWITCH(O216,"COM","0000","SUB","0001","ADD","0010","DEC","0011","INC","0100","NOT","0101","AND","0110","ORR","0111","SLT","1000","SRT","1001","MOV","1010","SET","1011","SBT","1100","SGT","1101","JMP","1011","AJMP","1110","CMOV","1110","CJMP","1111","")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6" t="str" cm="1">
        <f t="array" ref="U216">IF(OR(O216="CJMP",O216="JMP",O216="SET"),IF(LEFT(P216,1)=":",DEC2BIN(_xlfn.XLOOKUP(P216,$B$6:$B$303,$A$6:$A$303),8),DEC2BIN(P216,8)),IF(O216="SET",DEC2BIN(P216,8),_xlfn.SWITCH(P216,"RA","0000","RB","0010","RC","0100","RD","0110","RE","1000","RF","1010","RG","1100","RH","1110","")))</f>
        <v/>
      </c>
      <c r="V216" t="str" cm="1">
        <f t="array" ref="V216">IF(O216="","",IF(OR(O216="SET",O216="CJMP",O216="JMP"),"",IF(Q216="","0000",_xlfn.SWITCH(Q216,"RA","0000","RB","0010","RC","0100","RD","0110","RE","1000","RF","1010","RG","1100","RH","1110",""))))</f>
        <v/>
      </c>
      <c r="W216" t="str" cm="1">
        <f t="array" ref="W216">IF(OR(O216="JMP",O216="AJMP"),"1110",IF(R216="","",_xlfn.SWITCH(R216,"RA","0000","RB","0010","RC","0100","RD","0110","RE","1000","RF","1010","RG","1100","RH","1110")))</f>
        <v/>
      </c>
      <c r="X216" t="str">
        <f t="shared" si="45"/>
        <v/>
      </c>
      <c r="Y216" t="str">
        <f t="shared" si="46"/>
        <v>0000</v>
      </c>
    </row>
    <row r="217" spans="1:25" x14ac:dyDescent="0.2">
      <c r="A217">
        <f t="shared" si="47"/>
        <v>211</v>
      </c>
      <c r="N217" t="str">
        <f t="shared" si="41"/>
        <v/>
      </c>
      <c r="O217" t="str">
        <f t="shared" si="42"/>
        <v/>
      </c>
      <c r="P217" t="str">
        <f t="shared" si="43"/>
        <v/>
      </c>
      <c r="Q217" t="str">
        <f t="shared" si="38"/>
        <v/>
      </c>
      <c r="R217" t="str">
        <f t="shared" si="39"/>
        <v/>
      </c>
      <c r="S217" s="3" t="str">
        <f t="shared" si="44"/>
        <v/>
      </c>
      <c r="T217" t="str" cm="1">
        <f t="array" ref="T217">_xlfn.SWITCH(O217,"COM","0000","SUB","0001","ADD","0010","DEC","0011","INC","0100","NOT","0101","AND","0110","ORR","0111","SLT","1000","SRT","1001","MOV","1010","SET","1011","SBT","1100","SGT","1101","JMP","1011","AJMP","1110","CMOV","1110","CJMP","1111","")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7" t="str" cm="1">
        <f t="array" ref="U217">IF(OR(O217="CJMP",O217="JMP",O217="SET"),IF(LEFT(P217,1)=":",DEC2BIN(_xlfn.XLOOKUP(P217,$B$6:$B$303,$A$6:$A$303),8),DEC2BIN(P217,8)),IF(O217="SET",DEC2BIN(P217,8),_xlfn.SWITCH(P217,"RA","0000","RB","0010","RC","0100","RD","0110","RE","1000","RF","1010","RG","1100","RH","1110","")))</f>
        <v/>
      </c>
      <c r="V217" t="str" cm="1">
        <f t="array" ref="V217">IF(O217="","",IF(OR(O217="SET",O217="CJMP",O217="JMP"),"",IF(Q217="","0000",_xlfn.SWITCH(Q217,"RA","0000","RB","0010","RC","0100","RD","0110","RE","1000","RF","1010","RG","1100","RH","1110",""))))</f>
        <v/>
      </c>
      <c r="W217" t="str" cm="1">
        <f t="array" ref="W217">IF(OR(O217="JMP",O217="AJMP"),"1110",IF(R217="","",_xlfn.SWITCH(R217,"RA","0000","RB","0010","RC","0100","RD","0110","RE","1000","RF","1010","RG","1100","RH","1110")))</f>
        <v/>
      </c>
      <c r="X217" t="str">
        <f t="shared" si="45"/>
        <v/>
      </c>
      <c r="Y217" t="str">
        <f t="shared" si="46"/>
        <v>0000</v>
      </c>
    </row>
    <row r="218" spans="1:25" x14ac:dyDescent="0.2">
      <c r="A218">
        <f t="shared" si="47"/>
        <v>212</v>
      </c>
      <c r="N218" t="str">
        <f t="shared" si="41"/>
        <v/>
      </c>
      <c r="O218" t="str">
        <f t="shared" si="42"/>
        <v/>
      </c>
      <c r="P218" t="str">
        <f t="shared" si="43"/>
        <v/>
      </c>
      <c r="Q218" t="str">
        <f t="shared" si="38"/>
        <v/>
      </c>
      <c r="R218" t="str">
        <f t="shared" si="39"/>
        <v/>
      </c>
      <c r="S218" s="3" t="str">
        <f t="shared" si="44"/>
        <v/>
      </c>
      <c r="T218" t="str" cm="1">
        <f t="array" ref="T218">_xlfn.SWITCH(O218,"COM","0000","SUB","0001","ADD","0010","DEC","0011","INC","0100","NOT","0101","AND","0110","ORR","0111","SLT","1000","SRT","1001","MOV","1010","SET","1011","SBT","1100","SGT","1101","JMP","1011","AJMP","1110","CMOV","1110","CJMP","1111","")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8" t="str" cm="1">
        <f t="array" ref="U218">IF(OR(O218="CJMP",O218="JMP",O218="SET"),IF(LEFT(P218,1)=":",DEC2BIN(_xlfn.XLOOKUP(P218,$B$6:$B$303,$A$6:$A$303),8),DEC2BIN(P218,8)),IF(O218="SET",DEC2BIN(P218,8),_xlfn.SWITCH(P218,"RA","0000","RB","0010","RC","0100","RD","0110","RE","1000","RF","1010","RG","1100","RH","1110","")))</f>
        <v/>
      </c>
      <c r="V218" t="str" cm="1">
        <f t="array" ref="V218">IF(O218="","",IF(OR(O218="SET",O218="CJMP",O218="JMP"),"",IF(Q218="","0000",_xlfn.SWITCH(Q218,"RA","0000","RB","0010","RC","0100","RD","0110","RE","1000","RF","1010","RG","1100","RH","1110",""))))</f>
        <v/>
      </c>
      <c r="W218" t="str" cm="1">
        <f t="array" ref="W218">IF(OR(O218="JMP",O218="AJMP"),"1110",IF(R218="","",_xlfn.SWITCH(R218,"RA","0000","RB","0010","RC","0100","RD","0110","RE","1000","RF","1010","RG","1100","RH","1110")))</f>
        <v/>
      </c>
      <c r="X218" t="str">
        <f t="shared" si="45"/>
        <v/>
      </c>
      <c r="Y218" t="str">
        <f t="shared" si="46"/>
        <v>0000</v>
      </c>
    </row>
    <row r="219" spans="1:25" x14ac:dyDescent="0.2">
      <c r="A219">
        <f t="shared" si="47"/>
        <v>213</v>
      </c>
      <c r="N219" t="str">
        <f t="shared" si="41"/>
        <v/>
      </c>
      <c r="O219" t="str">
        <f t="shared" si="42"/>
        <v/>
      </c>
      <c r="P219" t="str">
        <f t="shared" si="43"/>
        <v/>
      </c>
      <c r="Q219" t="str">
        <f t="shared" si="38"/>
        <v/>
      </c>
      <c r="R219" t="str">
        <f t="shared" si="39"/>
        <v/>
      </c>
      <c r="S219" s="3" t="str">
        <f t="shared" si="44"/>
        <v/>
      </c>
      <c r="T219" t="str" cm="1">
        <f t="array" ref="T219">_xlfn.SWITCH(O219,"COM","0000","SUB","0001","ADD","0010","DEC","0011","INC","0100","NOT","0101","AND","0110","ORR","0111","SLT","1000","SRT","1001","MOV","1010","SET","1011","SBT","1100","SGT","1101","JMP","1011","AJMP","1110","CMOV","1110","CJMP","1111","")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9" t="str" cm="1">
        <f t="array" ref="U219">IF(OR(O219="CJMP",O219="JMP",O219="SET"),IF(LEFT(P219,1)=":",DEC2BIN(_xlfn.XLOOKUP(P219,$B$6:$B$303,$A$6:$A$303),8),DEC2BIN(P219,8)),IF(O219="SET",DEC2BIN(P219,8),_xlfn.SWITCH(P219,"RA","0000","RB","0010","RC","0100","RD","0110","RE","1000","RF","1010","RG","1100","RH","1110","")))</f>
        <v/>
      </c>
      <c r="V219" t="str" cm="1">
        <f t="array" ref="V219">IF(O219="","",IF(OR(O219="SET",O219="CJMP",O219="JMP"),"",IF(Q219="","0000",_xlfn.SWITCH(Q219,"RA","0000","RB","0010","RC","0100","RD","0110","RE","1000","RF","1010","RG","1100","RH","1110",""))))</f>
        <v/>
      </c>
      <c r="W219" t="str" cm="1">
        <f t="array" ref="W219">IF(OR(O219="JMP",O219="AJMP"),"1110",IF(R219="","",_xlfn.SWITCH(R219,"RA","0000","RB","0010","RC","0100","RD","0110","RE","1000","RF","1010","RG","1100","RH","1110")))</f>
        <v/>
      </c>
      <c r="X219" t="str">
        <f t="shared" si="45"/>
        <v/>
      </c>
      <c r="Y219" t="str">
        <f t="shared" si="46"/>
        <v>0000</v>
      </c>
    </row>
    <row r="220" spans="1:25" x14ac:dyDescent="0.2">
      <c r="A220">
        <f t="shared" si="47"/>
        <v>214</v>
      </c>
      <c r="N220" t="str">
        <f t="shared" si="41"/>
        <v/>
      </c>
      <c r="O220" t="str">
        <f t="shared" si="42"/>
        <v/>
      </c>
      <c r="P220" t="str">
        <f t="shared" si="43"/>
        <v/>
      </c>
      <c r="Q220" t="str">
        <f t="shared" si="38"/>
        <v/>
      </c>
      <c r="R220" t="str">
        <f t="shared" si="39"/>
        <v/>
      </c>
      <c r="S220" s="3" t="str">
        <f t="shared" si="44"/>
        <v/>
      </c>
      <c r="T220" t="str" cm="1">
        <f t="array" ref="T220">_xlfn.SWITCH(O220,"COM","0000","SUB","0001","ADD","0010","DEC","0011","INC","0100","NOT","0101","AND","0110","ORR","0111","SLT","1000","SRT","1001","MOV","1010","SET","1011","SBT","1100","SGT","1101","JMP","1011","AJMP","1110","CMOV","1110","CJMP","1111","")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0" t="str" cm="1">
        <f t="array" ref="U220">IF(OR(O220="CJMP",O220="JMP",O220="SET"),IF(LEFT(P220,1)=":",DEC2BIN(_xlfn.XLOOKUP(P220,$B$6:$B$303,$A$6:$A$303),8),DEC2BIN(P220,8)),IF(O220="SET",DEC2BIN(P220,8),_xlfn.SWITCH(P220,"RA","0000","RB","0010","RC","0100","RD","0110","RE","1000","RF","1010","RG","1100","RH","1110","")))</f>
        <v/>
      </c>
      <c r="V220" t="str" cm="1">
        <f t="array" ref="V220">IF(O220="","",IF(OR(O220="SET",O220="CJMP",O220="JMP"),"",IF(Q220="","0000",_xlfn.SWITCH(Q220,"RA","0000","RB","0010","RC","0100","RD","0110","RE","1000","RF","1010","RG","1100","RH","1110",""))))</f>
        <v/>
      </c>
      <c r="W220" t="str" cm="1">
        <f t="array" ref="W220">IF(OR(O220="JMP",O220="AJMP"),"1110",IF(R220="","",_xlfn.SWITCH(R220,"RA","0000","RB","0010","RC","0100","RD","0110","RE","1000","RF","1010","RG","1100","RH","1110")))</f>
        <v/>
      </c>
      <c r="X220" t="str">
        <f t="shared" si="45"/>
        <v/>
      </c>
      <c r="Y220" t="str">
        <f t="shared" si="46"/>
        <v>0000</v>
      </c>
    </row>
    <row r="221" spans="1:25" x14ac:dyDescent="0.2">
      <c r="A221">
        <f t="shared" si="47"/>
        <v>215</v>
      </c>
      <c r="N221" t="str">
        <f t="shared" si="41"/>
        <v/>
      </c>
      <c r="O221" t="str">
        <f t="shared" si="42"/>
        <v/>
      </c>
      <c r="P221" t="str">
        <f t="shared" si="43"/>
        <v/>
      </c>
      <c r="Q221" t="str">
        <f t="shared" si="38"/>
        <v/>
      </c>
      <c r="R221" t="str">
        <f t="shared" si="39"/>
        <v/>
      </c>
      <c r="S221" s="3" t="str">
        <f t="shared" si="44"/>
        <v/>
      </c>
      <c r="T221" t="str" cm="1">
        <f t="array" ref="T221">_xlfn.SWITCH(O221,"COM","0000","SUB","0001","ADD","0010","DEC","0011","INC","0100","NOT","0101","AND","0110","ORR","0111","SLT","1000","SRT","1001","MOV","1010","SET","1011","SBT","1100","SGT","1101","JMP","1011","AJMP","1110","CMOV","1110","CJMP","1111","")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1" t="str" cm="1">
        <f t="array" ref="U221">IF(OR(O221="CJMP",O221="JMP",O221="SET"),IF(LEFT(P221,1)=":",DEC2BIN(_xlfn.XLOOKUP(P221,$B$6:$B$303,$A$6:$A$303),8),DEC2BIN(P221,8)),IF(O221="SET",DEC2BIN(P221,8),_xlfn.SWITCH(P221,"RA","0000","RB","0010","RC","0100","RD","0110","RE","1000","RF","1010","RG","1100","RH","1110","")))</f>
        <v/>
      </c>
      <c r="V221" t="str" cm="1">
        <f t="array" ref="V221">IF(O221="","",IF(OR(O221="SET",O221="CJMP",O221="JMP"),"",IF(Q221="","0000",_xlfn.SWITCH(Q221,"RA","0000","RB","0010","RC","0100","RD","0110","RE","1000","RF","1010","RG","1100","RH","1110",""))))</f>
        <v/>
      </c>
      <c r="W221" t="str" cm="1">
        <f t="array" ref="W221">IF(OR(O221="JMP",O221="AJMP"),"1110",IF(R221="","",_xlfn.SWITCH(R221,"RA","0000","RB","0010","RC","0100","RD","0110","RE","1000","RF","1010","RG","1100","RH","1110")))</f>
        <v/>
      </c>
      <c r="X221" t="str">
        <f t="shared" si="45"/>
        <v/>
      </c>
      <c r="Y221" t="str">
        <f t="shared" si="46"/>
        <v>0000</v>
      </c>
    </row>
    <row r="222" spans="1:25" x14ac:dyDescent="0.2">
      <c r="A222">
        <f t="shared" si="47"/>
        <v>216</v>
      </c>
      <c r="N222" t="str">
        <f t="shared" si="41"/>
        <v/>
      </c>
      <c r="O222" t="str">
        <f t="shared" si="42"/>
        <v/>
      </c>
      <c r="P222" t="str">
        <f t="shared" si="43"/>
        <v/>
      </c>
      <c r="Q222" t="str">
        <f t="shared" si="38"/>
        <v/>
      </c>
      <c r="R222" t="str">
        <f t="shared" si="39"/>
        <v/>
      </c>
      <c r="S222" s="3" t="str">
        <f t="shared" si="44"/>
        <v/>
      </c>
      <c r="T222" t="str" cm="1">
        <f t="array" ref="T222">_xlfn.SWITCH(O222,"COM","0000","SUB","0001","ADD","0010","DEC","0011","INC","0100","NOT","0101","AND","0110","ORR","0111","SLT","1000","SRT","1001","MOV","1010","SET","1011","SBT","1100","SGT","1101","JMP","1011","AJMP","1110","CMOV","1110","CJMP","1111","")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2" t="str" cm="1">
        <f t="array" ref="U222">IF(OR(O222="CJMP",O222="JMP",O222="SET"),IF(LEFT(P222,1)=":",DEC2BIN(_xlfn.XLOOKUP(P222,$B$6:$B$303,$A$6:$A$303),8),DEC2BIN(P222,8)),IF(O222="SET",DEC2BIN(P222,8),_xlfn.SWITCH(P222,"RA","0000","RB","0010","RC","0100","RD","0110","RE","1000","RF","1010","RG","1100","RH","1110","")))</f>
        <v/>
      </c>
      <c r="V222" t="str" cm="1">
        <f t="array" ref="V222">IF(O222="","",IF(OR(O222="SET",O222="CJMP",O222="JMP"),"",IF(Q222="","0000",_xlfn.SWITCH(Q222,"RA","0000","RB","0010","RC","0100","RD","0110","RE","1000","RF","1010","RG","1100","RH","1110",""))))</f>
        <v/>
      </c>
      <c r="W222" t="str" cm="1">
        <f t="array" ref="W222">IF(OR(O222="JMP",O222="AJMP"),"1110",IF(R222="","",_xlfn.SWITCH(R222,"RA","0000","RB","0010","RC","0100","RD","0110","RE","1000","RF","1010","RG","1100","RH","1110")))</f>
        <v/>
      </c>
      <c r="X222" t="str">
        <f t="shared" si="45"/>
        <v/>
      </c>
      <c r="Y222" t="str">
        <f t="shared" si="46"/>
        <v>0000</v>
      </c>
    </row>
    <row r="223" spans="1:25" x14ac:dyDescent="0.2">
      <c r="A223">
        <f t="shared" si="47"/>
        <v>217</v>
      </c>
      <c r="N223" t="str">
        <f t="shared" si="41"/>
        <v/>
      </c>
      <c r="O223" t="str">
        <f t="shared" si="42"/>
        <v/>
      </c>
      <c r="P223" t="str">
        <f t="shared" si="43"/>
        <v/>
      </c>
      <c r="Q223" t="str">
        <f t="shared" si="38"/>
        <v/>
      </c>
      <c r="R223" t="str">
        <f t="shared" si="39"/>
        <v/>
      </c>
      <c r="S223" s="3" t="str">
        <f t="shared" si="44"/>
        <v/>
      </c>
      <c r="T223" t="str" cm="1">
        <f t="array" ref="T223">_xlfn.SWITCH(O223,"COM","0000","SUB","0001","ADD","0010","DEC","0011","INC","0100","NOT","0101","AND","0110","ORR","0111","SLT","1000","SRT","1001","MOV","1010","SET","1011","SBT","1100","SGT","1101","JMP","1011","AJMP","1110","CMOV","1110","CJMP","1111","")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3" t="str" cm="1">
        <f t="array" ref="U223">IF(OR(O223="CJMP",O223="JMP",O223="SET"),IF(LEFT(P223,1)=":",DEC2BIN(_xlfn.XLOOKUP(P223,$B$6:$B$303,$A$6:$A$303),8),DEC2BIN(P223,8)),IF(O223="SET",DEC2BIN(P223,8),_xlfn.SWITCH(P223,"RA","0000","RB","0010","RC","0100","RD","0110","RE","1000","RF","1010","RG","1100","RH","1110","")))</f>
        <v/>
      </c>
      <c r="V223" t="str" cm="1">
        <f t="array" ref="V223">IF(O223="","",IF(OR(O223="SET",O223="CJMP",O223="JMP"),"",IF(Q223="","0000",_xlfn.SWITCH(Q223,"RA","0000","RB","0010","RC","0100","RD","0110","RE","1000","RF","1010","RG","1100","RH","1110",""))))</f>
        <v/>
      </c>
      <c r="W223" t="str" cm="1">
        <f t="array" ref="W223">IF(OR(O223="JMP",O223="AJMP"),"1110",IF(R223="","",_xlfn.SWITCH(R223,"RA","0000","RB","0010","RC","0100","RD","0110","RE","1000","RF","1010","RG","1100","RH","1110")))</f>
        <v/>
      </c>
      <c r="X223" t="str">
        <f t="shared" si="45"/>
        <v/>
      </c>
      <c r="Y223" t="str">
        <f t="shared" si="46"/>
        <v>0000</v>
      </c>
    </row>
    <row r="224" spans="1:25" x14ac:dyDescent="0.2">
      <c r="A224">
        <f t="shared" si="47"/>
        <v>218</v>
      </c>
      <c r="N224" t="str">
        <f t="shared" si="41"/>
        <v/>
      </c>
      <c r="O224" t="str">
        <f t="shared" si="42"/>
        <v/>
      </c>
      <c r="P224" t="str">
        <f t="shared" si="43"/>
        <v/>
      </c>
      <c r="Q224" t="str">
        <f t="shared" si="38"/>
        <v/>
      </c>
      <c r="R224" t="str">
        <f t="shared" si="39"/>
        <v/>
      </c>
      <c r="S224" s="3" t="str">
        <f t="shared" si="44"/>
        <v/>
      </c>
      <c r="T224" t="str" cm="1">
        <f t="array" ref="T224">_xlfn.SWITCH(O224,"COM","0000","SUB","0001","ADD","0010","DEC","0011","INC","0100","NOT","0101","AND","0110","ORR","0111","SLT","1000","SRT","1001","MOV","1010","SET","1011","SBT","1100","SGT","1101","JMP","1011","AJMP","1110","CMOV","1110","CJMP","1111","")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4" t="str" cm="1">
        <f t="array" ref="U224">IF(OR(O224="CJMP",O224="JMP",O224="SET"),IF(LEFT(P224,1)=":",DEC2BIN(_xlfn.XLOOKUP(P224,$B$6:$B$303,$A$6:$A$303),8),DEC2BIN(P224,8)),IF(O224="SET",DEC2BIN(P224,8),_xlfn.SWITCH(P224,"RA","0000","RB","0010","RC","0100","RD","0110","RE","1000","RF","1010","RG","1100","RH","1110","")))</f>
        <v/>
      </c>
      <c r="V224" t="str" cm="1">
        <f t="array" ref="V224">IF(O224="","",IF(OR(O224="SET",O224="CJMP",O224="JMP"),"",IF(Q224="","0000",_xlfn.SWITCH(Q224,"RA","0000","RB","0010","RC","0100","RD","0110","RE","1000","RF","1010","RG","1100","RH","1110",""))))</f>
        <v/>
      </c>
      <c r="W224" t="str" cm="1">
        <f t="array" ref="W224">IF(OR(O224="JMP",O224="AJMP"),"1110",IF(R224="","",_xlfn.SWITCH(R224,"RA","0000","RB","0010","RC","0100","RD","0110","RE","1000","RF","1010","RG","1100","RH","1110")))</f>
        <v/>
      </c>
      <c r="X224" t="str">
        <f t="shared" si="45"/>
        <v/>
      </c>
      <c r="Y224" t="str">
        <f t="shared" si="46"/>
        <v>0000</v>
      </c>
    </row>
    <row r="225" spans="1:25" x14ac:dyDescent="0.2">
      <c r="A225">
        <f t="shared" si="47"/>
        <v>219</v>
      </c>
      <c r="N225" t="str">
        <f t="shared" si="41"/>
        <v/>
      </c>
      <c r="O225" t="str">
        <f t="shared" si="42"/>
        <v/>
      </c>
      <c r="P225" t="str">
        <f t="shared" si="43"/>
        <v/>
      </c>
      <c r="Q225" t="str">
        <f t="shared" si="38"/>
        <v/>
      </c>
      <c r="R225" t="str">
        <f t="shared" si="39"/>
        <v/>
      </c>
      <c r="S225" s="3" t="str">
        <f t="shared" si="44"/>
        <v/>
      </c>
      <c r="T225" t="str" cm="1">
        <f t="array" ref="T225">_xlfn.SWITCH(O225,"COM","0000","SUB","0001","ADD","0010","DEC","0011","INC","0100","NOT","0101","AND","0110","ORR","0111","SLT","1000","SRT","1001","MOV","1010","SET","1011","SBT","1100","SGT","1101","JMP","1011","AJMP","1110","CMOV","1110","CJMP","1111","")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5" t="str" cm="1">
        <f t="array" ref="U225">IF(OR(O225="CJMP",O225="JMP",O225="SET"),IF(LEFT(P225,1)=":",DEC2BIN(_xlfn.XLOOKUP(P225,$B$6:$B$303,$A$6:$A$303),8),DEC2BIN(P225,8)),IF(O225="SET",DEC2BIN(P225,8),_xlfn.SWITCH(P225,"RA","0000","RB","0010","RC","0100","RD","0110","RE","1000","RF","1010","RG","1100","RH","1110","")))</f>
        <v/>
      </c>
      <c r="V225" t="str" cm="1">
        <f t="array" ref="V225">IF(O225="","",IF(OR(O225="SET",O225="CJMP",O225="JMP"),"",IF(Q225="","0000",_xlfn.SWITCH(Q225,"RA","0000","RB","0010","RC","0100","RD","0110","RE","1000","RF","1010","RG","1100","RH","1110",""))))</f>
        <v/>
      </c>
      <c r="W225" t="str" cm="1">
        <f t="array" ref="W225">IF(OR(O225="JMP",O225="AJMP"),"1110",IF(R225="","",_xlfn.SWITCH(R225,"RA","0000","RB","0010","RC","0100","RD","0110","RE","1000","RF","1010","RG","1100","RH","1110")))</f>
        <v/>
      </c>
      <c r="X225" t="str">
        <f t="shared" si="45"/>
        <v/>
      </c>
      <c r="Y225" t="str">
        <f t="shared" si="46"/>
        <v>0000</v>
      </c>
    </row>
    <row r="226" spans="1:25" x14ac:dyDescent="0.2">
      <c r="A226">
        <f t="shared" si="47"/>
        <v>220</v>
      </c>
      <c r="N226" t="str">
        <f t="shared" si="41"/>
        <v/>
      </c>
      <c r="O226" t="str">
        <f t="shared" si="42"/>
        <v/>
      </c>
      <c r="P226" t="str">
        <f t="shared" si="43"/>
        <v/>
      </c>
      <c r="Q226" t="str">
        <f t="shared" si="38"/>
        <v/>
      </c>
      <c r="R226" t="str">
        <f t="shared" si="39"/>
        <v/>
      </c>
      <c r="S226" s="3" t="str">
        <f t="shared" si="44"/>
        <v/>
      </c>
      <c r="T226" t="str" cm="1">
        <f t="array" ref="T226">_xlfn.SWITCH(O226,"COM","0000","SUB","0001","ADD","0010","DEC","0011","INC","0100","NOT","0101","AND","0110","ORR","0111","SLT","1000","SRT","1001","MOV","1010","SET","1011","SBT","1100","SGT","1101","JMP","1011","AJMP","1110","CMOV","1110","CJMP","1111","")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6" t="str" cm="1">
        <f t="array" ref="U226">IF(OR(O226="CJMP",O226="JMP",O226="SET"),IF(LEFT(P226,1)=":",DEC2BIN(_xlfn.XLOOKUP(P226,$B$6:$B$303,$A$6:$A$303),8),DEC2BIN(P226,8)),IF(O226="SET",DEC2BIN(P226,8),_xlfn.SWITCH(P226,"RA","0000","RB","0010","RC","0100","RD","0110","RE","1000","RF","1010","RG","1100","RH","1110","")))</f>
        <v/>
      </c>
      <c r="V226" t="str" cm="1">
        <f t="array" ref="V226">IF(O226="","",IF(OR(O226="SET",O226="CJMP",O226="JMP"),"",IF(Q226="","0000",_xlfn.SWITCH(Q226,"RA","0000","RB","0010","RC","0100","RD","0110","RE","1000","RF","1010","RG","1100","RH","1110",""))))</f>
        <v/>
      </c>
      <c r="W226" t="str" cm="1">
        <f t="array" ref="W226">IF(OR(O226="JMP",O226="AJMP"),"1110",IF(R226="","",_xlfn.SWITCH(R226,"RA","0000","RB","0010","RC","0100","RD","0110","RE","1000","RF","1010","RG","1100","RH","1110")))</f>
        <v/>
      </c>
      <c r="X226" t="str">
        <f t="shared" si="45"/>
        <v/>
      </c>
      <c r="Y226" t="str">
        <f t="shared" si="46"/>
        <v>0000</v>
      </c>
    </row>
    <row r="227" spans="1:25" x14ac:dyDescent="0.2">
      <c r="A227">
        <f t="shared" si="47"/>
        <v>221</v>
      </c>
      <c r="N227" t="str">
        <f t="shared" si="41"/>
        <v/>
      </c>
      <c r="O227" t="str">
        <f t="shared" si="42"/>
        <v/>
      </c>
      <c r="P227" t="str">
        <f t="shared" si="43"/>
        <v/>
      </c>
      <c r="Q227" t="str">
        <f t="shared" si="38"/>
        <v/>
      </c>
      <c r="R227" t="str">
        <f t="shared" si="39"/>
        <v/>
      </c>
      <c r="S227" s="3" t="str">
        <f t="shared" si="44"/>
        <v/>
      </c>
      <c r="T227" t="str" cm="1">
        <f t="array" ref="T227">_xlfn.SWITCH(O227,"COM","0000","SUB","0001","ADD","0010","DEC","0011","INC","0100","NOT","0101","AND","0110","ORR","0111","SLT","1000","SRT","1001","MOV","1010","SET","1011","SBT","1100","SGT","1101","JMP","1011","AJMP","1110","CMOV","1110","CJMP","1111","")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7" t="str" cm="1">
        <f t="array" ref="U227">IF(OR(O227="CJMP",O227="JMP",O227="SET"),IF(LEFT(P227,1)=":",DEC2BIN(_xlfn.XLOOKUP(P227,$B$6:$B$303,$A$6:$A$303),8),DEC2BIN(P227,8)),IF(O227="SET",DEC2BIN(P227,8),_xlfn.SWITCH(P227,"RA","0000","RB","0010","RC","0100","RD","0110","RE","1000","RF","1010","RG","1100","RH","1110","")))</f>
        <v/>
      </c>
      <c r="V227" t="str" cm="1">
        <f t="array" ref="V227">IF(O227="","",IF(OR(O227="SET",O227="CJMP",O227="JMP"),"",IF(Q227="","0000",_xlfn.SWITCH(Q227,"RA","0000","RB","0010","RC","0100","RD","0110","RE","1000","RF","1010","RG","1100","RH","1110",""))))</f>
        <v/>
      </c>
      <c r="W227" t="str" cm="1">
        <f t="array" ref="W227">IF(OR(O227="JMP",O227="AJMP"),"1110",IF(R227="","",_xlfn.SWITCH(R227,"RA","0000","RB","0010","RC","0100","RD","0110","RE","1000","RF","1010","RG","1100","RH","1110")))</f>
        <v/>
      </c>
      <c r="X227" t="str">
        <f t="shared" si="45"/>
        <v/>
      </c>
      <c r="Y227" t="str">
        <f t="shared" si="46"/>
        <v>0000</v>
      </c>
    </row>
    <row r="228" spans="1:25" x14ac:dyDescent="0.2">
      <c r="A228">
        <f t="shared" si="47"/>
        <v>222</v>
      </c>
      <c r="N228" t="str">
        <f t="shared" si="41"/>
        <v/>
      </c>
      <c r="O228" t="str">
        <f t="shared" si="42"/>
        <v/>
      </c>
      <c r="P228" t="str">
        <f t="shared" si="43"/>
        <v/>
      </c>
      <c r="Q228" t="str">
        <f t="shared" si="38"/>
        <v/>
      </c>
      <c r="R228" t="str">
        <f t="shared" si="39"/>
        <v/>
      </c>
      <c r="S228" s="3" t="str">
        <f t="shared" si="44"/>
        <v/>
      </c>
      <c r="T228" t="str" cm="1">
        <f t="array" ref="T228">_xlfn.SWITCH(O228,"COM","0000","SUB","0001","ADD","0010","DEC","0011","INC","0100","NOT","0101","AND","0110","ORR","0111","SLT","1000","SRT","1001","MOV","1010","SET","1011","SBT","1100","SGT","1101","JMP","1011","AJMP","1110","CMOV","1110","CJMP","1111","")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8" t="str" cm="1">
        <f t="array" ref="U228">IF(OR(O228="CJMP",O228="JMP",O228="SET"),IF(LEFT(P228,1)=":",DEC2BIN(_xlfn.XLOOKUP(P228,$B$6:$B$303,$A$6:$A$303),8),DEC2BIN(P228,8)),IF(O228="SET",DEC2BIN(P228,8),_xlfn.SWITCH(P228,"RA","0000","RB","0010","RC","0100","RD","0110","RE","1000","RF","1010","RG","1100","RH","1110","")))</f>
        <v/>
      </c>
      <c r="V228" t="str" cm="1">
        <f t="array" ref="V228">IF(O228="","",IF(OR(O228="SET",O228="CJMP",O228="JMP"),"",IF(Q228="","0000",_xlfn.SWITCH(Q228,"RA","0000","RB","0010","RC","0100","RD","0110","RE","1000","RF","1010","RG","1100","RH","1110",""))))</f>
        <v/>
      </c>
      <c r="W228" t="str" cm="1">
        <f t="array" ref="W228">IF(OR(O228="JMP",O228="AJMP"),"1110",IF(R228="","",_xlfn.SWITCH(R228,"RA","0000","RB","0010","RC","0100","RD","0110","RE","1000","RF","1010","RG","1100","RH","1110")))</f>
        <v/>
      </c>
      <c r="X228" t="str">
        <f t="shared" si="45"/>
        <v/>
      </c>
      <c r="Y228" t="str">
        <f t="shared" si="46"/>
        <v>0000</v>
      </c>
    </row>
    <row r="229" spans="1:25" x14ac:dyDescent="0.2">
      <c r="A229">
        <f t="shared" si="47"/>
        <v>223</v>
      </c>
      <c r="N229" t="str">
        <f t="shared" si="41"/>
        <v/>
      </c>
      <c r="O229" t="str">
        <f t="shared" si="42"/>
        <v/>
      </c>
      <c r="P229" t="str">
        <f t="shared" si="43"/>
        <v/>
      </c>
      <c r="Q229" t="str">
        <f t="shared" si="38"/>
        <v/>
      </c>
      <c r="R229" t="str">
        <f t="shared" si="39"/>
        <v/>
      </c>
      <c r="S229" s="3" t="str">
        <f t="shared" si="44"/>
        <v/>
      </c>
      <c r="T229" t="str" cm="1">
        <f t="array" ref="T229">_xlfn.SWITCH(O229,"COM","0000","SUB","0001","ADD","0010","DEC","0011","INC","0100","NOT","0101","AND","0110","ORR","0111","SLT","1000","SRT","1001","MOV","1010","SET","1011","SBT","1100","SGT","1101","JMP","1011","AJMP","1110","CMOV","1110","CJMP","1111","")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9" t="str" cm="1">
        <f t="array" ref="U229">IF(OR(O229="CJMP",O229="JMP",O229="SET"),IF(LEFT(P229,1)=":",DEC2BIN(_xlfn.XLOOKUP(P229,$B$6:$B$303,$A$6:$A$303),8),DEC2BIN(P229,8)),IF(O229="SET",DEC2BIN(P229,8),_xlfn.SWITCH(P229,"RA","0000","RB","0010","RC","0100","RD","0110","RE","1000","RF","1010","RG","1100","RH","1110","")))</f>
        <v/>
      </c>
      <c r="V229" t="str" cm="1">
        <f t="array" ref="V229">IF(O229="","",IF(OR(O229="SET",O229="CJMP",O229="JMP"),"",IF(Q229="","0000",_xlfn.SWITCH(Q229,"RA","0000","RB","0010","RC","0100","RD","0110","RE","1000","RF","1010","RG","1100","RH","1110",""))))</f>
        <v/>
      </c>
      <c r="W229" t="str" cm="1">
        <f t="array" ref="W229">IF(OR(O229="JMP",O229="AJMP"),"1110",IF(R229="","",_xlfn.SWITCH(R229,"RA","0000","RB","0010","RC","0100","RD","0110","RE","1000","RF","1010","RG","1100","RH","1110")))</f>
        <v/>
      </c>
      <c r="X229" t="str">
        <f t="shared" si="45"/>
        <v/>
      </c>
      <c r="Y229" t="str">
        <f t="shared" si="46"/>
        <v>0000</v>
      </c>
    </row>
    <row r="230" spans="1:25" x14ac:dyDescent="0.2">
      <c r="A230">
        <f t="shared" si="47"/>
        <v>224</v>
      </c>
      <c r="N230" t="str">
        <f t="shared" si="41"/>
        <v/>
      </c>
      <c r="O230" t="str">
        <f t="shared" si="42"/>
        <v/>
      </c>
      <c r="P230" t="str">
        <f t="shared" si="43"/>
        <v/>
      </c>
      <c r="Q230" t="str">
        <f t="shared" si="38"/>
        <v/>
      </c>
      <c r="R230" t="str">
        <f t="shared" si="39"/>
        <v/>
      </c>
      <c r="S230" s="3" t="str">
        <f t="shared" si="44"/>
        <v/>
      </c>
      <c r="T230" t="str" cm="1">
        <f t="array" ref="T230">_xlfn.SWITCH(O230,"COM","0000","SUB","0001","ADD","0010","DEC","0011","INC","0100","NOT","0101","AND","0110","ORR","0111","SLT","1000","SRT","1001","MOV","1010","SET","1011","SBT","1100","SGT","1101","JMP","1011","AJMP","1110","CMOV","1110","CJMP","1111","")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0" t="str" cm="1">
        <f t="array" ref="U230">IF(OR(O230="CJMP",O230="JMP",O230="SET"),IF(LEFT(P230,1)=":",DEC2BIN(_xlfn.XLOOKUP(P230,$B$6:$B$303,$A$6:$A$303),8),DEC2BIN(P230,8)),IF(O230="SET",DEC2BIN(P230,8),_xlfn.SWITCH(P230,"RA","0000","RB","0010","RC","0100","RD","0110","RE","1000","RF","1010","RG","1100","RH","1110","")))</f>
        <v/>
      </c>
      <c r="V230" t="str" cm="1">
        <f t="array" ref="V230">IF(O230="","",IF(OR(O230="SET",O230="CJMP",O230="JMP"),"",IF(Q230="","0000",_xlfn.SWITCH(Q230,"RA","0000","RB","0010","RC","0100","RD","0110","RE","1000","RF","1010","RG","1100","RH","1110",""))))</f>
        <v/>
      </c>
      <c r="W230" t="str" cm="1">
        <f t="array" ref="W230">IF(OR(O230="JMP",O230="AJMP"),"1110",IF(R230="","",_xlfn.SWITCH(R230,"RA","0000","RB","0010","RC","0100","RD","0110","RE","1000","RF","1010","RG","1100","RH","1110")))</f>
        <v/>
      </c>
      <c r="X230" t="str">
        <f t="shared" si="45"/>
        <v/>
      </c>
      <c r="Y230" t="str">
        <f t="shared" si="46"/>
        <v>0000</v>
      </c>
    </row>
    <row r="231" spans="1:25" x14ac:dyDescent="0.2">
      <c r="A231">
        <f t="shared" si="47"/>
        <v>225</v>
      </c>
      <c r="N231" t="str">
        <f t="shared" si="41"/>
        <v/>
      </c>
      <c r="O231" t="str">
        <f t="shared" si="42"/>
        <v/>
      </c>
      <c r="P231" t="str">
        <f t="shared" si="43"/>
        <v/>
      </c>
      <c r="Q231" t="str">
        <f t="shared" si="38"/>
        <v/>
      </c>
      <c r="R231" t="str">
        <f t="shared" si="39"/>
        <v/>
      </c>
      <c r="S231" s="3" t="str">
        <f t="shared" si="44"/>
        <v/>
      </c>
      <c r="T231" t="str" cm="1">
        <f t="array" ref="T231">_xlfn.SWITCH(O231,"COM","0000","SUB","0001","ADD","0010","DEC","0011","INC","0100","NOT","0101","AND","0110","ORR","0111","SLT","1000","SRT","1001","MOV","1010","SET","1011","SBT","1100","SGT","1101","JMP","1011","AJMP","1110","CMOV","1110","CJMP","1111","")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1" t="str" cm="1">
        <f t="array" ref="U231">IF(OR(O231="CJMP",O231="JMP",O231="SET"),IF(LEFT(P231,1)=":",DEC2BIN(_xlfn.XLOOKUP(P231,$B$6:$B$303,$A$6:$A$303),8),DEC2BIN(P231,8)),IF(O231="SET",DEC2BIN(P231,8),_xlfn.SWITCH(P231,"RA","0000","RB","0010","RC","0100","RD","0110","RE","1000","RF","1010","RG","1100","RH","1110","")))</f>
        <v/>
      </c>
      <c r="V231" t="str" cm="1">
        <f t="array" ref="V231">IF(O231="","",IF(OR(O231="SET",O231="CJMP",O231="JMP"),"",IF(Q231="","0000",_xlfn.SWITCH(Q231,"RA","0000","RB","0010","RC","0100","RD","0110","RE","1000","RF","1010","RG","1100","RH","1110",""))))</f>
        <v/>
      </c>
      <c r="W231" t="str" cm="1">
        <f t="array" ref="W231">IF(OR(O231="JMP",O231="AJMP"),"1110",IF(R231="","",_xlfn.SWITCH(R231,"RA","0000","RB","0010","RC","0100","RD","0110","RE","1000","RF","1010","RG","1100","RH","1110")))</f>
        <v/>
      </c>
      <c r="X231" t="str">
        <f t="shared" si="45"/>
        <v/>
      </c>
      <c r="Y231" t="str">
        <f t="shared" si="46"/>
        <v>0000</v>
      </c>
    </row>
    <row r="232" spans="1:25" x14ac:dyDescent="0.2">
      <c r="A232">
        <f t="shared" si="47"/>
        <v>226</v>
      </c>
      <c r="N232" t="str">
        <f t="shared" si="41"/>
        <v/>
      </c>
      <c r="O232" t="str">
        <f t="shared" si="42"/>
        <v/>
      </c>
      <c r="P232" t="str">
        <f t="shared" si="43"/>
        <v/>
      </c>
      <c r="Q232" t="str">
        <f t="shared" si="38"/>
        <v/>
      </c>
      <c r="R232" t="str">
        <f t="shared" si="39"/>
        <v/>
      </c>
      <c r="S232" s="3" t="str">
        <f t="shared" si="44"/>
        <v/>
      </c>
      <c r="T232" t="str" cm="1">
        <f t="array" ref="T232">_xlfn.SWITCH(O232,"COM","0000","SUB","0001","ADD","0010","DEC","0011","INC","0100","NOT","0101","AND","0110","ORR","0111","SLT","1000","SRT","1001","MOV","1010","SET","1011","SBT","1100","SGT","1101","JMP","1011","AJMP","1110","CMOV","1110","CJMP","1111","")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2" t="str" cm="1">
        <f t="array" ref="U232">IF(OR(O232="CJMP",O232="JMP",O232="SET"),IF(LEFT(P232,1)=":",DEC2BIN(_xlfn.XLOOKUP(P232,$B$6:$B$303,$A$6:$A$303),8),DEC2BIN(P232,8)),IF(O232="SET",DEC2BIN(P232,8),_xlfn.SWITCH(P232,"RA","0000","RB","0010","RC","0100","RD","0110","RE","1000","RF","1010","RG","1100","RH","1110","")))</f>
        <v/>
      </c>
      <c r="V232" t="str" cm="1">
        <f t="array" ref="V232">IF(O232="","",IF(OR(O232="SET",O232="CJMP",O232="JMP"),"",IF(Q232="","0000",_xlfn.SWITCH(Q232,"RA","0000","RB","0010","RC","0100","RD","0110","RE","1000","RF","1010","RG","1100","RH","1110",""))))</f>
        <v/>
      </c>
      <c r="W232" t="str" cm="1">
        <f t="array" ref="W232">IF(OR(O232="JMP",O232="AJMP"),"1110",IF(R232="","",_xlfn.SWITCH(R232,"RA","0000","RB","0010","RC","0100","RD","0110","RE","1000","RF","1010","RG","1100","RH","1110")))</f>
        <v/>
      </c>
      <c r="X232" t="str">
        <f t="shared" si="45"/>
        <v/>
      </c>
      <c r="Y232" t="str">
        <f t="shared" si="46"/>
        <v>0000</v>
      </c>
    </row>
    <row r="233" spans="1:25" x14ac:dyDescent="0.2">
      <c r="A233">
        <f t="shared" si="47"/>
        <v>227</v>
      </c>
      <c r="N233" t="str">
        <f t="shared" si="41"/>
        <v/>
      </c>
      <c r="O233" t="str">
        <f t="shared" si="42"/>
        <v/>
      </c>
      <c r="P233" t="str">
        <f t="shared" si="43"/>
        <v/>
      </c>
      <c r="Q233" t="str">
        <f t="shared" si="38"/>
        <v/>
      </c>
      <c r="R233" t="str">
        <f t="shared" si="39"/>
        <v/>
      </c>
      <c r="S233" s="3" t="str">
        <f t="shared" si="44"/>
        <v/>
      </c>
      <c r="T233" t="str" cm="1">
        <f t="array" ref="T233">_xlfn.SWITCH(O233,"COM","0000","SUB","0001","ADD","0010","DEC","0011","INC","0100","NOT","0101","AND","0110","ORR","0111","SLT","1000","SRT","1001","MOV","1010","SET","1011","SBT","1100","SGT","1101","JMP","1011","AJMP","1110","CMOV","1110","CJMP","1111","")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3" t="str" cm="1">
        <f t="array" ref="U233">IF(OR(O233="CJMP",O233="JMP",O233="SET"),IF(LEFT(P233,1)=":",DEC2BIN(_xlfn.XLOOKUP(P233,$B$6:$B$303,$A$6:$A$303),8),DEC2BIN(P233,8)),IF(O233="SET",DEC2BIN(P233,8),_xlfn.SWITCH(P233,"RA","0000","RB","0010","RC","0100","RD","0110","RE","1000","RF","1010","RG","1100","RH","1110","")))</f>
        <v/>
      </c>
      <c r="V233" t="str" cm="1">
        <f t="array" ref="V233">IF(O233="","",IF(OR(O233="SET",O233="CJMP",O233="JMP"),"",IF(Q233="","0000",_xlfn.SWITCH(Q233,"RA","0000","RB","0010","RC","0100","RD","0110","RE","1000","RF","1010","RG","1100","RH","1110",""))))</f>
        <v/>
      </c>
      <c r="W233" t="str" cm="1">
        <f t="array" ref="W233">IF(OR(O233="JMP",O233="AJMP"),"1110",IF(R233="","",_xlfn.SWITCH(R233,"RA","0000","RB","0010","RC","0100","RD","0110","RE","1000","RF","1010","RG","1100","RH","1110")))</f>
        <v/>
      </c>
      <c r="X233" t="str">
        <f t="shared" si="45"/>
        <v/>
      </c>
      <c r="Y233" t="str">
        <f t="shared" si="46"/>
        <v>0000</v>
      </c>
    </row>
    <row r="234" spans="1:25" x14ac:dyDescent="0.2">
      <c r="A234">
        <f t="shared" si="47"/>
        <v>228</v>
      </c>
      <c r="N234" t="str">
        <f t="shared" si="41"/>
        <v/>
      </c>
      <c r="O234" t="str">
        <f t="shared" si="42"/>
        <v/>
      </c>
      <c r="P234" t="str">
        <f t="shared" si="43"/>
        <v/>
      </c>
      <c r="Q234" t="str">
        <f t="shared" si="38"/>
        <v/>
      </c>
      <c r="R234" t="str">
        <f t="shared" si="39"/>
        <v/>
      </c>
      <c r="S234" s="3" t="str">
        <f t="shared" si="44"/>
        <v/>
      </c>
      <c r="T234" t="str" cm="1">
        <f t="array" ref="T234">_xlfn.SWITCH(O234,"COM","0000","SUB","0001","ADD","0010","DEC","0011","INC","0100","NOT","0101","AND","0110","ORR","0111","SLT","1000","SRT","1001","MOV","1010","SET","1011","SBT","1100","SGT","1101","JMP","1011","AJMP","1110","CMOV","1110","CJMP","1111","")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4" t="str" cm="1">
        <f t="array" ref="U234">IF(OR(O234="CJMP",O234="JMP",O234="SET"),IF(LEFT(P234,1)=":",DEC2BIN(_xlfn.XLOOKUP(P234,$B$6:$B$303,$A$6:$A$303),8),DEC2BIN(P234,8)),IF(O234="SET",DEC2BIN(P234,8),_xlfn.SWITCH(P234,"RA","0000","RB","0010","RC","0100","RD","0110","RE","1000","RF","1010","RG","1100","RH","1110","")))</f>
        <v/>
      </c>
      <c r="V234" t="str" cm="1">
        <f t="array" ref="V234">IF(O234="","",IF(OR(O234="SET",O234="CJMP",O234="JMP"),"",IF(Q234="","0000",_xlfn.SWITCH(Q234,"RA","0000","RB","0010","RC","0100","RD","0110","RE","1000","RF","1010","RG","1100","RH","1110",""))))</f>
        <v/>
      </c>
      <c r="W234" t="str" cm="1">
        <f t="array" ref="W234">IF(OR(O234="JMP",O234="AJMP"),"1110",IF(R234="","",_xlfn.SWITCH(R234,"RA","0000","RB","0010","RC","0100","RD","0110","RE","1000","RF","1010","RG","1100","RH","1110")))</f>
        <v/>
      </c>
      <c r="X234" t="str">
        <f t="shared" si="45"/>
        <v/>
      </c>
      <c r="Y234" t="str">
        <f t="shared" si="46"/>
        <v>0000</v>
      </c>
    </row>
    <row r="235" spans="1:25" x14ac:dyDescent="0.2">
      <c r="A235">
        <f t="shared" si="47"/>
        <v>229</v>
      </c>
      <c r="N235" t="str">
        <f t="shared" si="41"/>
        <v/>
      </c>
      <c r="O235" t="str">
        <f t="shared" si="42"/>
        <v/>
      </c>
      <c r="P235" t="str">
        <f t="shared" si="43"/>
        <v/>
      </c>
      <c r="Q235" t="str">
        <f t="shared" si="38"/>
        <v/>
      </c>
      <c r="R235" t="str">
        <f t="shared" si="39"/>
        <v/>
      </c>
      <c r="S235" s="3" t="str">
        <f t="shared" si="44"/>
        <v/>
      </c>
      <c r="T235" t="str" cm="1">
        <f t="array" ref="T235">_xlfn.SWITCH(O235,"COM","0000","SUB","0001","ADD","0010","DEC","0011","INC","0100","NOT","0101","AND","0110","ORR","0111","SLT","1000","SRT","1001","MOV","1010","SET","1011","SBT","1100","SGT","1101","JMP","1011","AJMP","1110","CMOV","1110","CJMP","1111","")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5" t="str" cm="1">
        <f t="array" ref="U235">IF(OR(O235="CJMP",O235="JMP",O235="SET"),IF(LEFT(P235,1)=":",DEC2BIN(_xlfn.XLOOKUP(P235,$B$6:$B$303,$A$6:$A$303),8),DEC2BIN(P235,8)),IF(O235="SET",DEC2BIN(P235,8),_xlfn.SWITCH(P235,"RA","0000","RB","0010","RC","0100","RD","0110","RE","1000","RF","1010","RG","1100","RH","1110","")))</f>
        <v/>
      </c>
      <c r="V235" t="str" cm="1">
        <f t="array" ref="V235">IF(O235="","",IF(OR(O235="SET",O235="CJMP",O235="JMP"),"",IF(Q235="","0000",_xlfn.SWITCH(Q235,"RA","0000","RB","0010","RC","0100","RD","0110","RE","1000","RF","1010","RG","1100","RH","1110",""))))</f>
        <v/>
      </c>
      <c r="W235" t="str" cm="1">
        <f t="array" ref="W235">IF(OR(O235="JMP",O235="AJMP"),"1110",IF(R235="","",_xlfn.SWITCH(R235,"RA","0000","RB","0010","RC","0100","RD","0110","RE","1000","RF","1010","RG","1100","RH","1110")))</f>
        <v/>
      </c>
      <c r="X235" t="str">
        <f t="shared" si="45"/>
        <v/>
      </c>
      <c r="Y235" t="str">
        <f t="shared" si="46"/>
        <v>0000</v>
      </c>
    </row>
    <row r="236" spans="1:25" x14ac:dyDescent="0.2">
      <c r="A236">
        <f t="shared" si="47"/>
        <v>230</v>
      </c>
      <c r="N236" t="str">
        <f t="shared" si="41"/>
        <v/>
      </c>
      <c r="O236" t="str">
        <f t="shared" si="42"/>
        <v/>
      </c>
      <c r="P236" t="str">
        <f t="shared" si="43"/>
        <v/>
      </c>
      <c r="Q236" t="str">
        <f t="shared" si="38"/>
        <v/>
      </c>
      <c r="R236" t="str">
        <f t="shared" si="39"/>
        <v/>
      </c>
      <c r="S236" s="3" t="str">
        <f t="shared" si="44"/>
        <v/>
      </c>
      <c r="T236" t="str" cm="1">
        <f t="array" ref="T236">_xlfn.SWITCH(O236,"COM","0000","SUB","0001","ADD","0010","DEC","0011","INC","0100","NOT","0101","AND","0110","ORR","0111","SLT","1000","SRT","1001","MOV","1010","SET","1011","SBT","1100","SGT","1101","JMP","1011","AJMP","1110","CMOV","1110","CJMP","1111","")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6" t="str" cm="1">
        <f t="array" ref="U236">IF(OR(O236="CJMP",O236="JMP",O236="SET"),IF(LEFT(P236,1)=":",DEC2BIN(_xlfn.XLOOKUP(P236,$B$6:$B$303,$A$6:$A$303),8),DEC2BIN(P236,8)),IF(O236="SET",DEC2BIN(P236,8),_xlfn.SWITCH(P236,"RA","0000","RB","0010","RC","0100","RD","0110","RE","1000","RF","1010","RG","1100","RH","1110","")))</f>
        <v/>
      </c>
      <c r="V236" t="str" cm="1">
        <f t="array" ref="V236">IF(O236="","",IF(OR(O236="SET",O236="CJMP",O236="JMP"),"",IF(Q236="","0000",_xlfn.SWITCH(Q236,"RA","0000","RB","0010","RC","0100","RD","0110","RE","1000","RF","1010","RG","1100","RH","1110",""))))</f>
        <v/>
      </c>
      <c r="W236" t="str" cm="1">
        <f t="array" ref="W236">IF(OR(O236="JMP",O236="AJMP"),"1110",IF(R236="","",_xlfn.SWITCH(R236,"RA","0000","RB","0010","RC","0100","RD","0110","RE","1000","RF","1010","RG","1100","RH","1110")))</f>
        <v/>
      </c>
      <c r="X236" t="str">
        <f t="shared" si="45"/>
        <v/>
      </c>
      <c r="Y236" t="str">
        <f t="shared" si="46"/>
        <v>0000</v>
      </c>
    </row>
    <row r="237" spans="1:25" x14ac:dyDescent="0.2">
      <c r="A237">
        <f t="shared" si="47"/>
        <v>231</v>
      </c>
      <c r="N237" t="str">
        <f t="shared" si="41"/>
        <v/>
      </c>
      <c r="O237" t="str">
        <f t="shared" si="42"/>
        <v/>
      </c>
      <c r="P237" t="str">
        <f t="shared" si="43"/>
        <v/>
      </c>
      <c r="Q237" t="str">
        <f t="shared" si="38"/>
        <v/>
      </c>
      <c r="R237" t="str">
        <f t="shared" si="39"/>
        <v/>
      </c>
      <c r="S237" s="3" t="str">
        <f t="shared" si="44"/>
        <v/>
      </c>
      <c r="T237" t="str" cm="1">
        <f t="array" ref="T237">_xlfn.SWITCH(O237,"COM","0000","SUB","0001","ADD","0010","DEC","0011","INC","0100","NOT","0101","AND","0110","ORR","0111","SLT","1000","SRT","1001","MOV","1010","SET","1011","SBT","1100","SGT","1101","JMP","1011","AJMP","1110","CMOV","1110","CJMP","1111","")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7" t="str" cm="1">
        <f t="array" ref="U237">IF(OR(O237="CJMP",O237="JMP",O237="SET"),IF(LEFT(P237,1)=":",DEC2BIN(_xlfn.XLOOKUP(P237,$B$6:$B$303,$A$6:$A$303),8),DEC2BIN(P237,8)),IF(O237="SET",DEC2BIN(P237,8),_xlfn.SWITCH(P237,"RA","0000","RB","0010","RC","0100","RD","0110","RE","1000","RF","1010","RG","1100","RH","1110","")))</f>
        <v/>
      </c>
      <c r="V237" t="str" cm="1">
        <f t="array" ref="V237">IF(O237="","",IF(OR(O237="SET",O237="CJMP",O237="JMP"),"",IF(Q237="","0000",_xlfn.SWITCH(Q237,"RA","0000","RB","0010","RC","0100","RD","0110","RE","1000","RF","1010","RG","1100","RH","1110",""))))</f>
        <v/>
      </c>
      <c r="W237" t="str" cm="1">
        <f t="array" ref="W237">IF(OR(O237="JMP",O237="AJMP"),"1110",IF(R237="","",_xlfn.SWITCH(R237,"RA","0000","RB","0010","RC","0100","RD","0110","RE","1000","RF","1010","RG","1100","RH","1110")))</f>
        <v/>
      </c>
      <c r="X237" t="str">
        <f t="shared" si="45"/>
        <v/>
      </c>
      <c r="Y237" t="str">
        <f t="shared" si="46"/>
        <v>0000</v>
      </c>
    </row>
    <row r="238" spans="1:25" x14ac:dyDescent="0.2">
      <c r="A238">
        <f t="shared" si="47"/>
        <v>232</v>
      </c>
      <c r="N238" t="str">
        <f t="shared" si="41"/>
        <v/>
      </c>
      <c r="O238" t="str">
        <f t="shared" si="42"/>
        <v/>
      </c>
      <c r="P238" t="str">
        <f t="shared" si="43"/>
        <v/>
      </c>
      <c r="Q238" t="str">
        <f t="shared" si="38"/>
        <v/>
      </c>
      <c r="R238" t="str">
        <f t="shared" si="39"/>
        <v/>
      </c>
      <c r="S238" s="3" t="str">
        <f t="shared" si="44"/>
        <v/>
      </c>
      <c r="T238" t="str" cm="1">
        <f t="array" ref="T238">_xlfn.SWITCH(O238,"COM","0000","SUB","0001","ADD","0010","DEC","0011","INC","0100","NOT","0101","AND","0110","ORR","0111","SLT","1000","SRT","1001","MOV","1010","SET","1011","SBT","1100","SGT","1101","JMP","1011","AJMP","1110","CMOV","1110","CJMP","1111","")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8" t="str" cm="1">
        <f t="array" ref="U238">IF(OR(O238="CJMP",O238="JMP",O238="SET"),IF(LEFT(P238,1)=":",DEC2BIN(_xlfn.XLOOKUP(P238,$B$6:$B$303,$A$6:$A$303),8),DEC2BIN(P238,8)),IF(O238="SET",DEC2BIN(P238,8),_xlfn.SWITCH(P238,"RA","0000","RB","0010","RC","0100","RD","0110","RE","1000","RF","1010","RG","1100","RH","1110","")))</f>
        <v/>
      </c>
      <c r="V238" t="str" cm="1">
        <f t="array" ref="V238">IF(O238="","",IF(OR(O238="SET",O238="CJMP",O238="JMP"),"",IF(Q238="","0000",_xlfn.SWITCH(Q238,"RA","0000","RB","0010","RC","0100","RD","0110","RE","1000","RF","1010","RG","1100","RH","1110",""))))</f>
        <v/>
      </c>
      <c r="W238" t="str" cm="1">
        <f t="array" ref="W238">IF(OR(O238="JMP",O238="AJMP"),"1110",IF(R238="","",_xlfn.SWITCH(R238,"RA","0000","RB","0010","RC","0100","RD","0110","RE","1000","RF","1010","RG","1100","RH","1110")))</f>
        <v/>
      </c>
      <c r="X238" t="str">
        <f t="shared" si="45"/>
        <v/>
      </c>
      <c r="Y238" t="str">
        <f t="shared" si="46"/>
        <v>0000</v>
      </c>
    </row>
    <row r="239" spans="1:25" x14ac:dyDescent="0.2">
      <c r="A239">
        <f t="shared" si="47"/>
        <v>233</v>
      </c>
      <c r="N239" t="str">
        <f t="shared" si="41"/>
        <v/>
      </c>
      <c r="O239" t="str">
        <f t="shared" si="42"/>
        <v/>
      </c>
      <c r="P239" t="str">
        <f t="shared" si="43"/>
        <v/>
      </c>
      <c r="Q239" t="str">
        <f t="shared" si="38"/>
        <v/>
      </c>
      <c r="R239" t="str">
        <f t="shared" si="39"/>
        <v/>
      </c>
      <c r="S239" s="3" t="str">
        <f t="shared" si="44"/>
        <v/>
      </c>
      <c r="T239" t="str" cm="1">
        <f t="array" ref="T239">_xlfn.SWITCH(O239,"COM","0000","SUB","0001","ADD","0010","DEC","0011","INC","0100","NOT","0101","AND","0110","ORR","0111","SLT","1000","SRT","1001","MOV","1010","SET","1011","SBT","1100","SGT","1101","JMP","1011","AJMP","1110","CMOV","1110","CJMP","1111","")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9" t="str" cm="1">
        <f t="array" ref="U239">IF(OR(O239="CJMP",O239="JMP",O239="SET"),IF(LEFT(P239,1)=":",DEC2BIN(_xlfn.XLOOKUP(P239,$B$6:$B$303,$A$6:$A$303),8),DEC2BIN(P239,8)),IF(O239="SET",DEC2BIN(P239,8),_xlfn.SWITCH(P239,"RA","0000","RB","0010","RC","0100","RD","0110","RE","1000","RF","1010","RG","1100","RH","1110","")))</f>
        <v/>
      </c>
      <c r="V239" t="str" cm="1">
        <f t="array" ref="V239">IF(O239="","",IF(OR(O239="SET",O239="CJMP",O239="JMP"),"",IF(Q239="","0000",_xlfn.SWITCH(Q239,"RA","0000","RB","0010","RC","0100","RD","0110","RE","1000","RF","1010","RG","1100","RH","1110",""))))</f>
        <v/>
      </c>
      <c r="W239" t="str" cm="1">
        <f t="array" ref="W239">IF(OR(O239="JMP",O239="AJMP"),"1110",IF(R239="","",_xlfn.SWITCH(R239,"RA","0000","RB","0010","RC","0100","RD","0110","RE","1000","RF","1010","RG","1100","RH","1110")))</f>
        <v/>
      </c>
      <c r="X239" t="str">
        <f t="shared" si="45"/>
        <v/>
      </c>
      <c r="Y239" t="str">
        <f t="shared" si="46"/>
        <v>0000</v>
      </c>
    </row>
    <row r="240" spans="1:25" x14ac:dyDescent="0.2">
      <c r="A240">
        <f t="shared" si="47"/>
        <v>234</v>
      </c>
      <c r="N240" t="str">
        <f t="shared" si="41"/>
        <v/>
      </c>
      <c r="O240" t="str">
        <f t="shared" si="42"/>
        <v/>
      </c>
      <c r="P240" t="str">
        <f t="shared" si="43"/>
        <v/>
      </c>
      <c r="Q240" t="str">
        <f t="shared" si="38"/>
        <v/>
      </c>
      <c r="R240" t="str">
        <f t="shared" si="39"/>
        <v/>
      </c>
      <c r="S240" s="3" t="str">
        <f t="shared" si="44"/>
        <v/>
      </c>
      <c r="T240" t="str" cm="1">
        <f t="array" ref="T240">_xlfn.SWITCH(O240,"COM","0000","SUB","0001","ADD","0010","DEC","0011","INC","0100","NOT","0101","AND","0110","ORR","0111","SLT","1000","SRT","1001","MOV","1010","SET","1011","SBT","1100","SGT","1101","JMP","1011","AJMP","1110","CMOV","1110","CJMP","1111","")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0" t="str" cm="1">
        <f t="array" ref="U240">IF(OR(O240="CJMP",O240="JMP",O240="SET"),IF(LEFT(P240,1)=":",DEC2BIN(_xlfn.XLOOKUP(P240,$B$6:$B$303,$A$6:$A$303),8),DEC2BIN(P240,8)),IF(O240="SET",DEC2BIN(P240,8),_xlfn.SWITCH(P240,"RA","0000","RB","0010","RC","0100","RD","0110","RE","1000","RF","1010","RG","1100","RH","1110","")))</f>
        <v/>
      </c>
      <c r="V240" t="str" cm="1">
        <f t="array" ref="V240">IF(O240="","",IF(OR(O240="SET",O240="CJMP",O240="JMP"),"",IF(Q240="","0000",_xlfn.SWITCH(Q240,"RA","0000","RB","0010","RC","0100","RD","0110","RE","1000","RF","1010","RG","1100","RH","1110",""))))</f>
        <v/>
      </c>
      <c r="W240" t="str" cm="1">
        <f t="array" ref="W240">IF(OR(O240="JMP",O240="AJMP"),"1110",IF(R240="","",_xlfn.SWITCH(R240,"RA","0000","RB","0010","RC","0100","RD","0110","RE","1000","RF","1010","RG","1100","RH","1110")))</f>
        <v/>
      </c>
      <c r="X240" t="str">
        <f t="shared" si="45"/>
        <v/>
      </c>
      <c r="Y240" t="str">
        <f t="shared" si="46"/>
        <v>0000</v>
      </c>
    </row>
    <row r="241" spans="1:25" x14ac:dyDescent="0.2">
      <c r="A241">
        <f t="shared" si="47"/>
        <v>235</v>
      </c>
      <c r="N241" t="str">
        <f t="shared" si="41"/>
        <v/>
      </c>
      <c r="O241" t="str">
        <f t="shared" si="42"/>
        <v/>
      </c>
      <c r="P241" t="str">
        <f t="shared" si="43"/>
        <v/>
      </c>
      <c r="Q241" t="str">
        <f t="shared" si="38"/>
        <v/>
      </c>
      <c r="R241" t="str">
        <f t="shared" si="39"/>
        <v/>
      </c>
      <c r="S241" s="3" t="str">
        <f t="shared" si="44"/>
        <v/>
      </c>
      <c r="T241" t="str" cm="1">
        <f t="array" ref="T241">_xlfn.SWITCH(O241,"COM","0000","SUB","0001","ADD","0010","DEC","0011","INC","0100","NOT","0101","AND","0110","ORR","0111","SLT","1000","SRT","1001","MOV","1010","SET","1011","SBT","1100","SGT","1101","JMP","1011","AJMP","1110","CMOV","1110","CJMP","1111","")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1" t="str" cm="1">
        <f t="array" ref="U241">IF(OR(O241="CJMP",O241="JMP",O241="SET"),IF(LEFT(P241,1)=":",DEC2BIN(_xlfn.XLOOKUP(P241,$B$6:$B$303,$A$6:$A$303),8),DEC2BIN(P241,8)),IF(O241="SET",DEC2BIN(P241,8),_xlfn.SWITCH(P241,"RA","0000","RB","0010","RC","0100","RD","0110","RE","1000","RF","1010","RG","1100","RH","1110","")))</f>
        <v/>
      </c>
      <c r="V241" t="str" cm="1">
        <f t="array" ref="V241">IF(O241="","",IF(OR(O241="SET",O241="CJMP",O241="JMP"),"",IF(Q241="","0000",_xlfn.SWITCH(Q241,"RA","0000","RB","0010","RC","0100","RD","0110","RE","1000","RF","1010","RG","1100","RH","1110",""))))</f>
        <v/>
      </c>
      <c r="W241" t="str" cm="1">
        <f t="array" ref="W241">IF(OR(O241="JMP",O241="AJMP"),"1110",IF(R241="","",_xlfn.SWITCH(R241,"RA","0000","RB","0010","RC","0100","RD","0110","RE","1000","RF","1010","RG","1100","RH","1110")))</f>
        <v/>
      </c>
      <c r="X241" t="str">
        <f t="shared" si="45"/>
        <v/>
      </c>
      <c r="Y241" t="str">
        <f t="shared" si="46"/>
        <v>0000</v>
      </c>
    </row>
    <row r="242" spans="1:25" x14ac:dyDescent="0.2">
      <c r="A242">
        <f t="shared" si="47"/>
        <v>236</v>
      </c>
      <c r="N242" t="str">
        <f t="shared" si="41"/>
        <v/>
      </c>
      <c r="O242" t="str">
        <f t="shared" si="42"/>
        <v/>
      </c>
      <c r="P242" t="str">
        <f t="shared" si="43"/>
        <v/>
      </c>
      <c r="Q242" t="str">
        <f t="shared" si="38"/>
        <v/>
      </c>
      <c r="R242" t="str">
        <f t="shared" si="39"/>
        <v/>
      </c>
      <c r="S242" s="3" t="str">
        <f t="shared" si="44"/>
        <v/>
      </c>
      <c r="T242" t="str" cm="1">
        <f t="array" ref="T242">_xlfn.SWITCH(O242,"COM","0000","SUB","0001","ADD","0010","DEC","0011","INC","0100","NOT","0101","AND","0110","ORR","0111","SLT","1000","SRT","1001","MOV","1010","SET","1011","SBT","1100","SGT","1101","JMP","1011","AJMP","1110","CMOV","1110","CJMP","1111","")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2" t="str" cm="1">
        <f t="array" ref="U242">IF(OR(O242="CJMP",O242="JMP",O242="SET"),IF(LEFT(P242,1)=":",DEC2BIN(_xlfn.XLOOKUP(P242,$B$6:$B$303,$A$6:$A$303),8),DEC2BIN(P242,8)),IF(O242="SET",DEC2BIN(P242,8),_xlfn.SWITCH(P242,"RA","0000","RB","0010","RC","0100","RD","0110","RE","1000","RF","1010","RG","1100","RH","1110","")))</f>
        <v/>
      </c>
      <c r="V242" t="str" cm="1">
        <f t="array" ref="V242">IF(O242="","",IF(OR(O242="SET",O242="CJMP",O242="JMP"),"",IF(Q242="","0000",_xlfn.SWITCH(Q242,"RA","0000","RB","0010","RC","0100","RD","0110","RE","1000","RF","1010","RG","1100","RH","1110",""))))</f>
        <v/>
      </c>
      <c r="W242" t="str" cm="1">
        <f t="array" ref="W242">IF(OR(O242="JMP",O242="AJMP"),"1110",IF(R242="","",_xlfn.SWITCH(R242,"RA","0000","RB","0010","RC","0100","RD","0110","RE","1000","RF","1010","RG","1100","RH","1110")))</f>
        <v/>
      </c>
      <c r="X242" t="str">
        <f t="shared" si="45"/>
        <v/>
      </c>
      <c r="Y242" t="str">
        <f t="shared" si="46"/>
        <v>0000</v>
      </c>
    </row>
    <row r="243" spans="1:25" x14ac:dyDescent="0.2">
      <c r="A243">
        <f t="shared" si="47"/>
        <v>237</v>
      </c>
      <c r="N243" t="str">
        <f t="shared" si="41"/>
        <v/>
      </c>
      <c r="O243" t="str">
        <f t="shared" si="42"/>
        <v/>
      </c>
      <c r="P243" t="str">
        <f t="shared" si="43"/>
        <v/>
      </c>
      <c r="Q243" t="str">
        <f t="shared" ref="Q243:Q261" si="48">IF(IFERROR(FIND($O243,"CJMP,SET,MOV,SLT,SRT,INC"),0)&gt;0,"",TRIM(MID(SUBSTITUTE($N243," ",REPT(" ",999)),3*999-998,999)))</f>
        <v/>
      </c>
      <c r="R243" t="str">
        <f t="shared" ref="R243:R261" si="49">IF(IFERROR(FIND($O243,"CJMP,SET,MOV,SLT,SRT,INC"),0)&gt;0,TRIM(MID(SUBSTITUTE($N243," ",REPT(" ",999)),3*999-998,999)),TRIM(MID(SUBSTITUTE($N243," ",REPT(" ",999)),4*999-998,999)))</f>
        <v/>
      </c>
      <c r="S243" s="3" t="str">
        <f t="shared" si="44"/>
        <v/>
      </c>
      <c r="T243" t="str" cm="1">
        <f t="array" ref="T243">_xlfn.SWITCH(O243,"COM","0000","SUB","0001","ADD","0010","DEC","0011","INC","0100","NOT","0101","AND","0110","ORR","0111","SLT","1000","SRT","1001","MOV","1010","SET","1011","SBT","1100","SGT","1101","JMP","1011","AJMP","1110","CMOV","1110","CJMP","1111","")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3" t="str" cm="1">
        <f t="array" ref="U243">IF(OR(O243="CJMP",O243="JMP",O243="SET"),IF(LEFT(P243,1)=":",DEC2BIN(_xlfn.XLOOKUP(P243,$B$6:$B$303,$A$6:$A$303),8),DEC2BIN(P243,8)),IF(O243="SET",DEC2BIN(P243,8),_xlfn.SWITCH(P243,"RA","0000","RB","0010","RC","0100","RD","0110","RE","1000","RF","1010","RG","1100","RH","1110","")))</f>
        <v/>
      </c>
      <c r="V243" t="str" cm="1">
        <f t="array" ref="V243">IF(O243="","",IF(OR(O243="SET",O243="CJMP",O243="JMP"),"",IF(Q243="","0000",_xlfn.SWITCH(Q243,"RA","0000","RB","0010","RC","0100","RD","0110","RE","1000","RF","1010","RG","1100","RH","1110",""))))</f>
        <v/>
      </c>
      <c r="W243" t="str" cm="1">
        <f t="array" ref="W243">IF(OR(O243="JMP",O243="AJMP"),"1110",IF(R243="","",_xlfn.SWITCH(R243,"RA","0000","RB","0010","RC","0100","RD","0110","RE","1000","RF","1010","RG","1100","RH","1110")))</f>
        <v/>
      </c>
      <c r="X243" t="str">
        <f t="shared" si="45"/>
        <v/>
      </c>
      <c r="Y243" t="str">
        <f t="shared" si="46"/>
        <v>0000</v>
      </c>
    </row>
    <row r="244" spans="1:25" x14ac:dyDescent="0.2">
      <c r="A244">
        <f t="shared" si="47"/>
        <v>238</v>
      </c>
      <c r="N244" t="str">
        <f t="shared" si="41"/>
        <v/>
      </c>
      <c r="O244" t="str">
        <f t="shared" si="42"/>
        <v/>
      </c>
      <c r="P244" t="str">
        <f t="shared" si="43"/>
        <v/>
      </c>
      <c r="Q244" t="str">
        <f t="shared" si="48"/>
        <v/>
      </c>
      <c r="R244" t="str">
        <f t="shared" si="49"/>
        <v/>
      </c>
      <c r="S244" s="3" t="str">
        <f t="shared" si="44"/>
        <v/>
      </c>
      <c r="T244" t="str" cm="1">
        <f t="array" ref="T244">_xlfn.SWITCH(O244,"COM","0000","SUB","0001","ADD","0010","DEC","0011","INC","0100","NOT","0101","AND","0110","ORR","0111","SLT","1000","SRT","1001","MOV","1010","SET","1011","SBT","1100","SGT","1101","JMP","1011","AJMP","1110","CMOV","1110","CJMP","1111","")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4" t="str" cm="1">
        <f t="array" ref="U244">IF(OR(O244="CJMP",O244="JMP",O244="SET"),IF(LEFT(P244,1)=":",DEC2BIN(_xlfn.XLOOKUP(P244,$B$6:$B$303,$A$6:$A$303),8),DEC2BIN(P244,8)),IF(O244="SET",DEC2BIN(P244,8),_xlfn.SWITCH(P244,"RA","0000","RB","0010","RC","0100","RD","0110","RE","1000","RF","1010","RG","1100","RH","1110","")))</f>
        <v/>
      </c>
      <c r="V244" t="str" cm="1">
        <f t="array" ref="V244">IF(O244="","",IF(OR(O244="SET",O244="CJMP",O244="JMP"),"",IF(Q244="","0000",_xlfn.SWITCH(Q244,"RA","0000","RB","0010","RC","0100","RD","0110","RE","1000","RF","1010","RG","1100","RH","1110",""))))</f>
        <v/>
      </c>
      <c r="W244" t="str" cm="1">
        <f t="array" ref="W244">IF(OR(O244="JMP",O244="AJMP"),"1110",IF(R244="","",_xlfn.SWITCH(R244,"RA","0000","RB","0010","RC","0100","RD","0110","RE","1000","RF","1010","RG","1100","RH","1110")))</f>
        <v/>
      </c>
      <c r="X244" t="str">
        <f t="shared" si="45"/>
        <v/>
      </c>
      <c r="Y244" t="str">
        <f t="shared" si="46"/>
        <v>0000</v>
      </c>
    </row>
    <row r="245" spans="1:25" x14ac:dyDescent="0.2">
      <c r="A245">
        <f t="shared" si="47"/>
        <v>239</v>
      </c>
      <c r="N245" t="str">
        <f t="shared" si="41"/>
        <v/>
      </c>
      <c r="O245" t="str">
        <f t="shared" si="42"/>
        <v/>
      </c>
      <c r="P245" t="str">
        <f t="shared" si="43"/>
        <v/>
      </c>
      <c r="Q245" t="str">
        <f t="shared" si="48"/>
        <v/>
      </c>
      <c r="R245" t="str">
        <f t="shared" si="49"/>
        <v/>
      </c>
      <c r="S245" s="3" t="str">
        <f t="shared" si="44"/>
        <v/>
      </c>
      <c r="T245" t="str" cm="1">
        <f t="array" ref="T245">_xlfn.SWITCH(O245,"COM","0000","SUB","0001","ADD","0010","DEC","0011","INC","0100","NOT","0101","AND","0110","ORR","0111","SLT","1000","SRT","1001","MOV","1010","SET","1011","SBT","1100","SGT","1101","JMP","1011","AJMP","1110","CMOV","1110","CJMP","1111","")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5" t="str" cm="1">
        <f t="array" ref="U245">IF(OR(O245="CJMP",O245="JMP",O245="SET"),IF(LEFT(P245,1)=":",DEC2BIN(_xlfn.XLOOKUP(P245,$B$6:$B$303,$A$6:$A$303),8),DEC2BIN(P245,8)),IF(O245="SET",DEC2BIN(P245,8),_xlfn.SWITCH(P245,"RA","0000","RB","0010","RC","0100","RD","0110","RE","1000","RF","1010","RG","1100","RH","1110","")))</f>
        <v/>
      </c>
      <c r="V245" t="str" cm="1">
        <f t="array" ref="V245">IF(O245="","",IF(OR(O245="SET",O245="CJMP",O245="JMP"),"",IF(Q245="","0000",_xlfn.SWITCH(Q245,"RA","0000","RB","0010","RC","0100","RD","0110","RE","1000","RF","1010","RG","1100","RH","1110",""))))</f>
        <v/>
      </c>
      <c r="W245" t="str" cm="1">
        <f t="array" ref="W245">IF(OR(O245="JMP",O245="AJMP"),"1110",IF(R245="","",_xlfn.SWITCH(R245,"RA","0000","RB","0010","RC","0100","RD","0110","RE","1000","RF","1010","RG","1100","RH","1110")))</f>
        <v/>
      </c>
      <c r="X245" t="str">
        <f t="shared" si="45"/>
        <v/>
      </c>
      <c r="Y245" t="str">
        <f t="shared" si="46"/>
        <v>0000</v>
      </c>
    </row>
    <row r="246" spans="1:25" x14ac:dyDescent="0.2">
      <c r="A246">
        <f t="shared" si="47"/>
        <v>240</v>
      </c>
      <c r="N246" t="str">
        <f t="shared" si="41"/>
        <v/>
      </c>
      <c r="O246" t="str">
        <f t="shared" si="42"/>
        <v/>
      </c>
      <c r="P246" t="str">
        <f t="shared" si="43"/>
        <v/>
      </c>
      <c r="Q246" t="str">
        <f t="shared" si="48"/>
        <v/>
      </c>
      <c r="R246" t="str">
        <f t="shared" si="49"/>
        <v/>
      </c>
      <c r="S246" s="3" t="str">
        <f t="shared" si="44"/>
        <v/>
      </c>
      <c r="T246" t="str" cm="1">
        <f t="array" ref="T246">_xlfn.SWITCH(O246,"COM","0000","SUB","0001","ADD","0010","DEC","0011","INC","0100","NOT","0101","AND","0110","ORR","0111","SLT","1000","SRT","1001","MOV","1010","SET","1011","SBT","1100","SGT","1101","JMP","1011","AJMP","1110","CMOV","1110","CJMP","1111","")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6" t="str" cm="1">
        <f t="array" ref="U246">IF(OR(O246="CJMP",O246="JMP",O246="SET"),IF(LEFT(P246,1)=":",DEC2BIN(_xlfn.XLOOKUP(P246,$B$6:$B$303,$A$6:$A$303),8),DEC2BIN(P246,8)),IF(O246="SET",DEC2BIN(P246,8),_xlfn.SWITCH(P246,"RA","0000","RB","0010","RC","0100","RD","0110","RE","1000","RF","1010","RG","1100","RH","1110","")))</f>
        <v/>
      </c>
      <c r="V246" t="str" cm="1">
        <f t="array" ref="V246">IF(O246="","",IF(OR(O246="SET",O246="CJMP",O246="JMP"),"",IF(Q246="","0000",_xlfn.SWITCH(Q246,"RA","0000","RB","0010","RC","0100","RD","0110","RE","1000","RF","1010","RG","1100","RH","1110",""))))</f>
        <v/>
      </c>
      <c r="W246" t="str" cm="1">
        <f t="array" ref="W246">IF(OR(O246="JMP",O246="AJMP"),"1110",IF(R246="","",_xlfn.SWITCH(R246,"RA","0000","RB","0010","RC","0100","RD","0110","RE","1000","RF","1010","RG","1100","RH","1110")))</f>
        <v/>
      </c>
      <c r="X246" t="str">
        <f t="shared" si="45"/>
        <v/>
      </c>
      <c r="Y246" t="str">
        <f t="shared" si="46"/>
        <v>0000</v>
      </c>
    </row>
    <row r="247" spans="1:25" x14ac:dyDescent="0.2">
      <c r="A247">
        <f t="shared" si="47"/>
        <v>241</v>
      </c>
      <c r="N247" t="str">
        <f t="shared" si="41"/>
        <v/>
      </c>
      <c r="O247" t="str">
        <f t="shared" si="42"/>
        <v/>
      </c>
      <c r="P247" t="str">
        <f t="shared" si="43"/>
        <v/>
      </c>
      <c r="Q247" t="str">
        <f t="shared" si="48"/>
        <v/>
      </c>
      <c r="R247" t="str">
        <f t="shared" si="49"/>
        <v/>
      </c>
      <c r="S247" s="3" t="str">
        <f t="shared" si="44"/>
        <v/>
      </c>
      <c r="T247" t="str" cm="1">
        <f t="array" ref="T247">_xlfn.SWITCH(O247,"COM","0000","SUB","0001","ADD","0010","DEC","0011","INC","0100","NOT","0101","AND","0110","ORR","0111","SLT","1000","SRT","1001","MOV","1010","SET","1011","SBT","1100","SGT","1101","JMP","1011","AJMP","1110","CMOV","1110","CJMP","1111","")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7" t="str" cm="1">
        <f t="array" ref="U247">IF(OR(O247="CJMP",O247="JMP",O247="SET"),IF(LEFT(P247,1)=":",DEC2BIN(_xlfn.XLOOKUP(P247,$B$6:$B$303,$A$6:$A$303),8),DEC2BIN(P247,8)),IF(O247="SET",DEC2BIN(P247,8),_xlfn.SWITCH(P247,"RA","0000","RB","0010","RC","0100","RD","0110","RE","1000","RF","1010","RG","1100","RH","1110","")))</f>
        <v/>
      </c>
      <c r="V247" t="str" cm="1">
        <f t="array" ref="V247">IF(O247="","",IF(OR(O247="SET",O247="CJMP",O247="JMP"),"",IF(Q247="","0000",_xlfn.SWITCH(Q247,"RA","0000","RB","0010","RC","0100","RD","0110","RE","1000","RF","1010","RG","1100","RH","1110",""))))</f>
        <v/>
      </c>
      <c r="W247" t="str" cm="1">
        <f t="array" ref="W247">IF(OR(O247="JMP",O247="AJMP"),"1110",IF(R247="","",_xlfn.SWITCH(R247,"RA","0000","RB","0010","RC","0100","RD","0110","RE","1000","RF","1010","RG","1100","RH","1110")))</f>
        <v/>
      </c>
      <c r="X247" t="str">
        <f t="shared" si="45"/>
        <v/>
      </c>
      <c r="Y247" t="str">
        <f t="shared" si="46"/>
        <v>0000</v>
      </c>
    </row>
    <row r="248" spans="1:25" x14ac:dyDescent="0.2">
      <c r="A248">
        <f t="shared" si="47"/>
        <v>242</v>
      </c>
      <c r="N248" t="str">
        <f t="shared" si="41"/>
        <v/>
      </c>
      <c r="O248" t="str">
        <f t="shared" si="42"/>
        <v/>
      </c>
      <c r="P248" t="str">
        <f t="shared" si="43"/>
        <v/>
      </c>
      <c r="Q248" t="str">
        <f t="shared" si="48"/>
        <v/>
      </c>
      <c r="R248" t="str">
        <f t="shared" si="49"/>
        <v/>
      </c>
      <c r="S248" s="3" t="str">
        <f t="shared" si="44"/>
        <v/>
      </c>
      <c r="T248" t="str" cm="1">
        <f t="array" ref="T248">_xlfn.SWITCH(O248,"COM","0000","SUB","0001","ADD","0010","DEC","0011","INC","0100","NOT","0101","AND","0110","ORR","0111","SLT","1000","SRT","1001","MOV","1010","SET","1011","SBT","1100","SGT","1101","JMP","1011","AJMP","1110","CMOV","1110","CJMP","1111","")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8" t="str" cm="1">
        <f t="array" ref="U248">IF(OR(O248="CJMP",O248="JMP",O248="SET"),IF(LEFT(P248,1)=":",DEC2BIN(_xlfn.XLOOKUP(P248,$B$6:$B$303,$A$6:$A$303),8),DEC2BIN(P248,8)),IF(O248="SET",DEC2BIN(P248,8),_xlfn.SWITCH(P248,"RA","0000","RB","0010","RC","0100","RD","0110","RE","1000","RF","1010","RG","1100","RH","1110","")))</f>
        <v/>
      </c>
      <c r="V248" t="str" cm="1">
        <f t="array" ref="V248">IF(O248="","",IF(OR(O248="SET",O248="CJMP",O248="JMP"),"",IF(Q248="","0000",_xlfn.SWITCH(Q248,"RA","0000","RB","0010","RC","0100","RD","0110","RE","1000","RF","1010","RG","1100","RH","1110",""))))</f>
        <v/>
      </c>
      <c r="W248" t="str" cm="1">
        <f t="array" ref="W248">IF(OR(O248="JMP",O248="AJMP"),"1110",IF(R248="","",_xlfn.SWITCH(R248,"RA","0000","RB","0010","RC","0100","RD","0110","RE","1000","RF","1010","RG","1100","RH","1110")))</f>
        <v/>
      </c>
      <c r="X248" t="str">
        <f t="shared" si="45"/>
        <v/>
      </c>
      <c r="Y248" t="str">
        <f t="shared" si="46"/>
        <v>0000</v>
      </c>
    </row>
    <row r="249" spans="1:25" x14ac:dyDescent="0.2">
      <c r="A249">
        <f t="shared" si="47"/>
        <v>243</v>
      </c>
      <c r="N249" t="str">
        <f t="shared" si="41"/>
        <v/>
      </c>
      <c r="O249" t="str">
        <f t="shared" si="42"/>
        <v/>
      </c>
      <c r="P249" t="str">
        <f t="shared" si="43"/>
        <v/>
      </c>
      <c r="Q249" t="str">
        <f t="shared" si="48"/>
        <v/>
      </c>
      <c r="R249" t="str">
        <f t="shared" si="49"/>
        <v/>
      </c>
      <c r="S249" s="3" t="str">
        <f t="shared" si="44"/>
        <v/>
      </c>
      <c r="T249" t="str" cm="1">
        <f t="array" ref="T249">_xlfn.SWITCH(O249,"COM","0000","SUB","0001","ADD","0010","DEC","0011","INC","0100","NOT","0101","AND","0110","ORR","0111","SLT","1000","SRT","1001","MOV","1010","SET","1011","SBT","1100","SGT","1101","JMP","1011","AJMP","1110","CMOV","1110","CJMP","1111","")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9" t="str" cm="1">
        <f t="array" ref="U249">IF(OR(O249="CJMP",O249="JMP",O249="SET"),IF(LEFT(P249,1)=":",DEC2BIN(_xlfn.XLOOKUP(P249,$B$6:$B$303,$A$6:$A$303),8),DEC2BIN(P249,8)),IF(O249="SET",DEC2BIN(P249,8),_xlfn.SWITCH(P249,"RA","0000","RB","0010","RC","0100","RD","0110","RE","1000","RF","1010","RG","1100","RH","1110","")))</f>
        <v/>
      </c>
      <c r="V249" t="str" cm="1">
        <f t="array" ref="V249">IF(O249="","",IF(OR(O249="SET",O249="CJMP",O249="JMP"),"",IF(Q249="","0000",_xlfn.SWITCH(Q249,"RA","0000","RB","0010","RC","0100","RD","0110","RE","1000","RF","1010","RG","1100","RH","1110",""))))</f>
        <v/>
      </c>
      <c r="W249" t="str" cm="1">
        <f t="array" ref="W249">IF(OR(O249="JMP",O249="AJMP"),"1110",IF(R249="","",_xlfn.SWITCH(R249,"RA","0000","RB","0010","RC","0100","RD","0110","RE","1000","RF","1010","RG","1100","RH","1110")))</f>
        <v/>
      </c>
      <c r="X249" t="str">
        <f t="shared" si="45"/>
        <v/>
      </c>
      <c r="Y249" t="str">
        <f t="shared" si="46"/>
        <v>0000</v>
      </c>
    </row>
    <row r="250" spans="1:25" x14ac:dyDescent="0.2">
      <c r="A250">
        <f t="shared" si="47"/>
        <v>244</v>
      </c>
      <c r="N250" t="str">
        <f t="shared" si="41"/>
        <v/>
      </c>
      <c r="O250" t="str">
        <f t="shared" si="42"/>
        <v/>
      </c>
      <c r="P250" t="str">
        <f t="shared" si="43"/>
        <v/>
      </c>
      <c r="Q250" t="str">
        <f t="shared" si="48"/>
        <v/>
      </c>
      <c r="R250" t="str">
        <f t="shared" si="49"/>
        <v/>
      </c>
      <c r="S250" s="3" t="str">
        <f t="shared" si="44"/>
        <v/>
      </c>
      <c r="T250" t="str" cm="1">
        <f t="array" ref="T250">_xlfn.SWITCH(O250,"COM","0000","SUB","0001","ADD","0010","DEC","0011","INC","0100","NOT","0101","AND","0110","ORR","0111","SLT","1000","SRT","1001","MOV","1010","SET","1011","SBT","1100","SGT","1101","JMP","1011","AJMP","1110","CMOV","1110","CJMP","1111","")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0" t="str" cm="1">
        <f t="array" ref="U250">IF(OR(O250="CJMP",O250="JMP",O250="SET"),IF(LEFT(P250,1)=":",DEC2BIN(_xlfn.XLOOKUP(P250,$B$6:$B$303,$A$6:$A$303),8),DEC2BIN(P250,8)),IF(O250="SET",DEC2BIN(P250,8),_xlfn.SWITCH(P250,"RA","0000","RB","0010","RC","0100","RD","0110","RE","1000","RF","1010","RG","1100","RH","1110","")))</f>
        <v/>
      </c>
      <c r="V250" t="str" cm="1">
        <f t="array" ref="V250">IF(O250="","",IF(OR(O250="SET",O250="CJMP",O250="JMP"),"",IF(Q250="","0000",_xlfn.SWITCH(Q250,"RA","0000","RB","0010","RC","0100","RD","0110","RE","1000","RF","1010","RG","1100","RH","1110",""))))</f>
        <v/>
      </c>
      <c r="W250" t="str" cm="1">
        <f t="array" ref="W250">IF(OR(O250="JMP",O250="AJMP"),"1110",IF(R250="","",_xlfn.SWITCH(R250,"RA","0000","RB","0010","RC","0100","RD","0110","RE","1000","RF","1010","RG","1100","RH","1110")))</f>
        <v/>
      </c>
      <c r="X250" t="str">
        <f t="shared" si="45"/>
        <v/>
      </c>
      <c r="Y250" t="str">
        <f t="shared" si="46"/>
        <v>0000</v>
      </c>
    </row>
    <row r="251" spans="1:25" x14ac:dyDescent="0.2">
      <c r="A251">
        <f t="shared" si="47"/>
        <v>245</v>
      </c>
      <c r="N251" t="str">
        <f t="shared" si="41"/>
        <v/>
      </c>
      <c r="O251" t="str">
        <f t="shared" si="42"/>
        <v/>
      </c>
      <c r="P251" t="str">
        <f t="shared" si="43"/>
        <v/>
      </c>
      <c r="Q251" t="str">
        <f t="shared" si="48"/>
        <v/>
      </c>
      <c r="R251" t="str">
        <f t="shared" si="49"/>
        <v/>
      </c>
      <c r="S251" s="3" t="str">
        <f t="shared" si="44"/>
        <v/>
      </c>
      <c r="T251" t="str" cm="1">
        <f t="array" ref="T251">_xlfn.SWITCH(O251,"COM","0000","SUB","0001","ADD","0010","DEC","0011","INC","0100","NOT","0101","AND","0110","ORR","0111","SLT","1000","SRT","1001","MOV","1010","SET","1011","SBT","1100","SGT","1101","JMP","1011","AJMP","1110","CMOV","1110","CJMP","1111","")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1" t="str" cm="1">
        <f t="array" ref="U251">IF(OR(O251="CJMP",O251="JMP",O251="SET"),IF(LEFT(P251,1)=":",DEC2BIN(_xlfn.XLOOKUP(P251,$B$6:$B$303,$A$6:$A$303),8),DEC2BIN(P251,8)),IF(O251="SET",DEC2BIN(P251,8),_xlfn.SWITCH(P251,"RA","0000","RB","0010","RC","0100","RD","0110","RE","1000","RF","1010","RG","1100","RH","1110","")))</f>
        <v/>
      </c>
      <c r="V251" t="str" cm="1">
        <f t="array" ref="V251">IF(O251="","",IF(OR(O251="SET",O251="CJMP",O251="JMP"),"",IF(Q251="","0000",_xlfn.SWITCH(Q251,"RA","0000","RB","0010","RC","0100","RD","0110","RE","1000","RF","1010","RG","1100","RH","1110",""))))</f>
        <v/>
      </c>
      <c r="W251" t="str" cm="1">
        <f t="array" ref="W251">IF(OR(O251="JMP",O251="AJMP"),"1110",IF(R251="","",_xlfn.SWITCH(R251,"RA","0000","RB","0010","RC","0100","RD","0110","RE","1000","RF","1010","RG","1100","RH","1110")))</f>
        <v/>
      </c>
      <c r="X251" t="str">
        <f t="shared" si="45"/>
        <v/>
      </c>
      <c r="Y251" t="str">
        <f t="shared" si="46"/>
        <v>0000</v>
      </c>
    </row>
    <row r="252" spans="1:25" x14ac:dyDescent="0.2">
      <c r="A252">
        <f t="shared" si="47"/>
        <v>246</v>
      </c>
      <c r="N252" t="str">
        <f t="shared" si="41"/>
        <v/>
      </c>
      <c r="O252" t="str">
        <f t="shared" si="42"/>
        <v/>
      </c>
      <c r="P252" t="str">
        <f t="shared" si="43"/>
        <v/>
      </c>
      <c r="Q252" t="str">
        <f t="shared" si="48"/>
        <v/>
      </c>
      <c r="R252" t="str">
        <f t="shared" si="49"/>
        <v/>
      </c>
      <c r="S252" s="3" t="str">
        <f t="shared" si="44"/>
        <v/>
      </c>
      <c r="T252" t="str" cm="1">
        <f t="array" ref="T252">_xlfn.SWITCH(O252,"COM","0000","SUB","0001","ADD","0010","DEC","0011","INC","0100","NOT","0101","AND","0110","ORR","0111","SLT","1000","SRT","1001","MOV","1010","SET","1011","SBT","1100","SGT","1101","JMP","1011","AJMP","1110","CMOV","1110","CJMP","1111","")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2" t="str" cm="1">
        <f t="array" ref="U252">IF(OR(O252="CJMP",O252="JMP",O252="SET"),IF(LEFT(P252,1)=":",DEC2BIN(_xlfn.XLOOKUP(P252,$B$6:$B$303,$A$6:$A$303),8),DEC2BIN(P252,8)),IF(O252="SET",DEC2BIN(P252,8),_xlfn.SWITCH(P252,"RA","0000","RB","0010","RC","0100","RD","0110","RE","1000","RF","1010","RG","1100","RH","1110","")))</f>
        <v/>
      </c>
      <c r="V252" t="str" cm="1">
        <f t="array" ref="V252">IF(O252="","",IF(OR(O252="SET",O252="CJMP",O252="JMP"),"",IF(Q252="","0000",_xlfn.SWITCH(Q252,"RA","0000","RB","0010","RC","0100","RD","0110","RE","1000","RF","1010","RG","1100","RH","1110",""))))</f>
        <v/>
      </c>
      <c r="W252" t="str" cm="1">
        <f t="array" ref="W252">IF(OR(O252="JMP",O252="AJMP"),"1110",IF(R252="","",_xlfn.SWITCH(R252,"RA","0000","RB","0010","RC","0100","RD","0110","RE","1000","RF","1010","RG","1100","RH","1110")))</f>
        <v/>
      </c>
      <c r="X252" t="str">
        <f t="shared" si="45"/>
        <v/>
      </c>
      <c r="Y252" t="str">
        <f t="shared" si="46"/>
        <v>0000</v>
      </c>
    </row>
    <row r="253" spans="1:25" x14ac:dyDescent="0.2">
      <c r="A253">
        <f t="shared" si="47"/>
        <v>247</v>
      </c>
      <c r="N253" t="str">
        <f t="shared" si="41"/>
        <v/>
      </c>
      <c r="O253" t="str">
        <f t="shared" si="42"/>
        <v/>
      </c>
      <c r="P253" t="str">
        <f t="shared" si="43"/>
        <v/>
      </c>
      <c r="Q253" t="str">
        <f t="shared" si="48"/>
        <v/>
      </c>
      <c r="R253" t="str">
        <f t="shared" si="49"/>
        <v/>
      </c>
      <c r="S253" s="3" t="str">
        <f t="shared" si="44"/>
        <v/>
      </c>
      <c r="T253" t="str" cm="1">
        <f t="array" ref="T253">_xlfn.SWITCH(O253,"COM","0000","SUB","0001","ADD","0010","DEC","0011","INC","0100","NOT","0101","AND","0110","ORR","0111","SLT","1000","SRT","1001","MOV","1010","SET","1011","SBT","1100","SGT","1101","JMP","1011","AJMP","1110","CMOV","1110","CJMP","1111","")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3" t="str" cm="1">
        <f t="array" ref="U253">IF(OR(O253="CJMP",O253="JMP",O253="SET"),IF(LEFT(P253,1)=":",DEC2BIN(_xlfn.XLOOKUP(P253,$B$6:$B$303,$A$6:$A$303),8),DEC2BIN(P253,8)),IF(O253="SET",DEC2BIN(P253,8),_xlfn.SWITCH(P253,"RA","0000","RB","0010","RC","0100","RD","0110","RE","1000","RF","1010","RG","1100","RH","1110","")))</f>
        <v/>
      </c>
      <c r="V253" t="str" cm="1">
        <f t="array" ref="V253">IF(O253="","",IF(OR(O253="SET",O253="CJMP",O253="JMP"),"",IF(Q253="","0000",_xlfn.SWITCH(Q253,"RA","0000","RB","0010","RC","0100","RD","0110","RE","1000","RF","1010","RG","1100","RH","1110",""))))</f>
        <v/>
      </c>
      <c r="W253" t="str" cm="1">
        <f t="array" ref="W253">IF(OR(O253="JMP",O253="AJMP"),"1110",IF(R253="","",_xlfn.SWITCH(R253,"RA","0000","RB","0010","RC","0100","RD","0110","RE","1000","RF","1010","RG","1100","RH","1110")))</f>
        <v/>
      </c>
      <c r="X253" t="str">
        <f t="shared" si="45"/>
        <v/>
      </c>
      <c r="Y253" t="str">
        <f t="shared" si="46"/>
        <v>0000</v>
      </c>
    </row>
    <row r="254" spans="1:25" x14ac:dyDescent="0.2">
      <c r="A254">
        <f t="shared" si="47"/>
        <v>248</v>
      </c>
      <c r="N254" t="str">
        <f t="shared" si="41"/>
        <v/>
      </c>
      <c r="O254" t="str">
        <f t="shared" si="42"/>
        <v/>
      </c>
      <c r="P254" t="str">
        <f t="shared" si="43"/>
        <v/>
      </c>
      <c r="Q254" t="str">
        <f t="shared" si="48"/>
        <v/>
      </c>
      <c r="R254" t="str">
        <f t="shared" si="49"/>
        <v/>
      </c>
      <c r="S254" s="3" t="str">
        <f t="shared" si="44"/>
        <v/>
      </c>
      <c r="T254" t="str" cm="1">
        <f t="array" ref="T254">_xlfn.SWITCH(O254,"COM","0000","SUB","0001","ADD","0010","DEC","0011","INC","0100","NOT","0101","AND","0110","ORR","0111","SLT","1000","SRT","1001","MOV","1010","SET","1011","SBT","1100","SGT","1101","JMP","1011","AJMP","1110","CMOV","1110","CJMP","1111","")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4" t="str" cm="1">
        <f t="array" ref="U254">IF(OR(O254="CJMP",O254="JMP",O254="SET"),IF(LEFT(P254,1)=":",DEC2BIN(_xlfn.XLOOKUP(P254,$B$6:$B$303,$A$6:$A$303),8),DEC2BIN(P254,8)),IF(O254="SET",DEC2BIN(P254,8),_xlfn.SWITCH(P254,"RA","0000","RB","0010","RC","0100","RD","0110","RE","1000","RF","1010","RG","1100","RH","1110","")))</f>
        <v/>
      </c>
      <c r="V254" t="str" cm="1">
        <f t="array" ref="V254">IF(O254="","",IF(OR(O254="SET",O254="CJMP",O254="JMP"),"",IF(Q254="","0000",_xlfn.SWITCH(Q254,"RA","0000","RB","0010","RC","0100","RD","0110","RE","1000","RF","1010","RG","1100","RH","1110",""))))</f>
        <v/>
      </c>
      <c r="W254" t="str" cm="1">
        <f t="array" ref="W254">IF(OR(O254="JMP",O254="AJMP"),"1110",IF(R254="","",_xlfn.SWITCH(R254,"RA","0000","RB","0010","RC","0100","RD","0110","RE","1000","RF","1010","RG","1100","RH","1110")))</f>
        <v/>
      </c>
      <c r="X254" t="str">
        <f t="shared" si="45"/>
        <v/>
      </c>
      <c r="Y254" t="str">
        <f t="shared" si="46"/>
        <v>0000</v>
      </c>
    </row>
    <row r="255" spans="1:25" x14ac:dyDescent="0.2">
      <c r="A255">
        <f t="shared" si="47"/>
        <v>249</v>
      </c>
      <c r="N255" t="str">
        <f t="shared" si="41"/>
        <v/>
      </c>
      <c r="O255" t="str">
        <f t="shared" si="42"/>
        <v/>
      </c>
      <c r="P255" t="str">
        <f t="shared" si="43"/>
        <v/>
      </c>
      <c r="Q255" t="str">
        <f t="shared" si="48"/>
        <v/>
      </c>
      <c r="R255" t="str">
        <f t="shared" si="49"/>
        <v/>
      </c>
      <c r="S255" s="3" t="str">
        <f t="shared" si="44"/>
        <v/>
      </c>
      <c r="T255" t="str" cm="1">
        <f t="array" ref="T255">_xlfn.SWITCH(O255,"COM","0000","SUB","0001","ADD","0010","DEC","0011","INC","0100","NOT","0101","AND","0110","ORR","0111","SLT","1000","SRT","1001","MOV","1010","SET","1011","SBT","1100","SGT","1101","JMP","1011","AJMP","1110","CMOV","1110","CJMP","1111","")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5" t="str" cm="1">
        <f t="array" ref="U255">IF(OR(O255="CJMP",O255="JMP",O255="SET"),IF(LEFT(P255,1)=":",DEC2BIN(_xlfn.XLOOKUP(P255,$B$6:$B$303,$A$6:$A$303),8),DEC2BIN(P255,8)),IF(O255="SET",DEC2BIN(P255,8),_xlfn.SWITCH(P255,"RA","0000","RB","0010","RC","0100","RD","0110","RE","1000","RF","1010","RG","1100","RH","1110","")))</f>
        <v/>
      </c>
      <c r="V255" t="str" cm="1">
        <f t="array" ref="V255">IF(O255="","",IF(OR(O255="SET",O255="CJMP",O255="JMP"),"",IF(Q255="","0000",_xlfn.SWITCH(Q255,"RA","0000","RB","0010","RC","0100","RD","0110","RE","1000","RF","1010","RG","1100","RH","1110",""))))</f>
        <v/>
      </c>
      <c r="W255" t="str" cm="1">
        <f t="array" ref="W255">IF(OR(O255="JMP",O255="AJMP"),"1110",IF(R255="","",_xlfn.SWITCH(R255,"RA","0000","RB","0010","RC","0100","RD","0110","RE","1000","RF","1010","RG","1100","RH","1110")))</f>
        <v/>
      </c>
      <c r="X255" t="str">
        <f t="shared" si="45"/>
        <v/>
      </c>
      <c r="Y255" t="str">
        <f t="shared" si="46"/>
        <v>0000</v>
      </c>
    </row>
    <row r="256" spans="1:25" x14ac:dyDescent="0.2">
      <c r="A256">
        <f t="shared" si="47"/>
        <v>250</v>
      </c>
      <c r="N256" t="str">
        <f t="shared" si="41"/>
        <v/>
      </c>
      <c r="O256" t="str">
        <f t="shared" si="42"/>
        <v/>
      </c>
      <c r="P256" t="str">
        <f t="shared" si="43"/>
        <v/>
      </c>
      <c r="Q256" t="str">
        <f t="shared" si="48"/>
        <v/>
      </c>
      <c r="R256" t="str">
        <f t="shared" si="49"/>
        <v/>
      </c>
      <c r="S256" s="3" t="str">
        <f t="shared" si="44"/>
        <v/>
      </c>
      <c r="T256" t="str" cm="1">
        <f t="array" ref="T256">_xlfn.SWITCH(O256,"COM","0000","SUB","0001","ADD","0010","DEC","0011","INC","0100","NOT","0101","AND","0110","ORR","0111","SLT","1000","SRT","1001","MOV","1010","SET","1011","SBT","1100","SGT","1101","JMP","1011","AJMP","1110","CMOV","1110","CJMP","1111","")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6" t="str" cm="1">
        <f t="array" ref="U256">IF(OR(O256="CJMP",O256="JMP",O256="SET"),IF(LEFT(P256,1)=":",DEC2BIN(_xlfn.XLOOKUP(P256,$B$6:$B$303,$A$6:$A$303),8),DEC2BIN(P256,8)),IF(O256="SET",DEC2BIN(P256,8),_xlfn.SWITCH(P256,"RA","0000","RB","0010","RC","0100","RD","0110","RE","1000","RF","1010","RG","1100","RH","1110","")))</f>
        <v/>
      </c>
      <c r="V256" t="str" cm="1">
        <f t="array" ref="V256">IF(O256="","",IF(OR(O256="SET",O256="CJMP",O256="JMP"),"",IF(Q256="","0000",_xlfn.SWITCH(Q256,"RA","0000","RB","0010","RC","0100","RD","0110","RE","1000","RF","1010","RG","1100","RH","1110",""))))</f>
        <v/>
      </c>
      <c r="W256" t="str" cm="1">
        <f t="array" ref="W256">IF(OR(O256="JMP",O256="AJMP"),"1110",IF(R256="","",_xlfn.SWITCH(R256,"RA","0000","RB","0010","RC","0100","RD","0110","RE","1000","RF","1010","RG","1100","RH","1110")))</f>
        <v/>
      </c>
      <c r="X256" t="str">
        <f t="shared" si="45"/>
        <v/>
      </c>
      <c r="Y256" t="str">
        <f t="shared" si="46"/>
        <v>0000</v>
      </c>
    </row>
    <row r="257" spans="1:25" x14ac:dyDescent="0.2">
      <c r="A257">
        <f t="shared" si="47"/>
        <v>251</v>
      </c>
      <c r="N257" t="str">
        <f t="shared" si="41"/>
        <v/>
      </c>
      <c r="O257" t="str">
        <f t="shared" si="42"/>
        <v/>
      </c>
      <c r="P257" t="str">
        <f t="shared" si="43"/>
        <v/>
      </c>
      <c r="Q257" t="str">
        <f t="shared" si="48"/>
        <v/>
      </c>
      <c r="R257" t="str">
        <f t="shared" si="49"/>
        <v/>
      </c>
      <c r="S257" s="3" t="str">
        <f t="shared" si="44"/>
        <v/>
      </c>
      <c r="T257" t="str" cm="1">
        <f t="array" ref="T257">_xlfn.SWITCH(O257,"COM","0000","SUB","0001","ADD","0010","DEC","0011","INC","0100","NOT","0101","AND","0110","ORR","0111","SLT","1000","SRT","1001","MOV","1010","SET","1011","SBT","1100","SGT","1101","JMP","1011","AJMP","1110","CMOV","1110","CJMP","1111","")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7" t="str" cm="1">
        <f t="array" ref="U257">IF(OR(O257="CJMP",O257="JMP",O257="SET"),IF(LEFT(P257,1)=":",DEC2BIN(_xlfn.XLOOKUP(P257,$B$6:$B$303,$A$6:$A$303),8),DEC2BIN(P257,8)),IF(O257="SET",DEC2BIN(P257,8),_xlfn.SWITCH(P257,"RA","0000","RB","0010","RC","0100","RD","0110","RE","1000","RF","1010","RG","1100","RH","1110","")))</f>
        <v/>
      </c>
      <c r="V257" t="str" cm="1">
        <f t="array" ref="V257">IF(O257="","",IF(OR(O257="SET",O257="CJMP",O257="JMP"),"",IF(Q257="","0000",_xlfn.SWITCH(Q257,"RA","0000","RB","0010","RC","0100","RD","0110","RE","1000","RF","1010","RG","1100","RH","1110",""))))</f>
        <v/>
      </c>
      <c r="W257" t="str" cm="1">
        <f t="array" ref="W257">IF(OR(O257="JMP",O257="AJMP"),"1110",IF(R257="","",_xlfn.SWITCH(R257,"RA","0000","RB","0010","RC","0100","RD","0110","RE","1000","RF","1010","RG","1100","RH","1110")))</f>
        <v/>
      </c>
      <c r="X257" t="str">
        <f t="shared" si="45"/>
        <v/>
      </c>
      <c r="Y257" t="str">
        <f t="shared" si="46"/>
        <v>0000</v>
      </c>
    </row>
    <row r="258" spans="1:25" x14ac:dyDescent="0.2">
      <c r="A258">
        <f t="shared" si="47"/>
        <v>252</v>
      </c>
      <c r="N258" t="str">
        <f t="shared" si="41"/>
        <v/>
      </c>
      <c r="O258" t="str">
        <f t="shared" si="42"/>
        <v/>
      </c>
      <c r="P258" t="str">
        <f t="shared" si="43"/>
        <v/>
      </c>
      <c r="Q258" t="str">
        <f t="shared" si="48"/>
        <v/>
      </c>
      <c r="R258" t="str">
        <f t="shared" si="49"/>
        <v/>
      </c>
      <c r="S258" s="3" t="str">
        <f t="shared" si="44"/>
        <v/>
      </c>
      <c r="T258" t="str" cm="1">
        <f t="array" ref="T258">_xlfn.SWITCH(O258,"COM","0000","SUB","0001","ADD","0010","DEC","0011","INC","0100","NOT","0101","AND","0110","ORR","0111","SLT","1000","SRT","1001","MOV","1010","SET","1011","SBT","1100","SGT","1101","JMP","1011","AJMP","1110","CMOV","1110","CJMP","1111","")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8" t="str" cm="1">
        <f t="array" ref="U258">IF(OR(O258="CJMP",O258="JMP",O258="SET"),IF(LEFT(P258,1)=":",DEC2BIN(_xlfn.XLOOKUP(P258,$B$6:$B$303,$A$6:$A$303),8),DEC2BIN(P258,8)),IF(O258="SET",DEC2BIN(P258,8),_xlfn.SWITCH(P258,"RA","0000","RB","0010","RC","0100","RD","0110","RE","1000","RF","1010","RG","1100","RH","1110","")))</f>
        <v/>
      </c>
      <c r="V258" t="str" cm="1">
        <f t="array" ref="V258">IF(O258="","",IF(OR(O258="SET",O258="CJMP",O258="JMP"),"",IF(Q258="","0000",_xlfn.SWITCH(Q258,"RA","0000","RB","0010","RC","0100","RD","0110","RE","1000","RF","1010","RG","1100","RH","1110",""))))</f>
        <v/>
      </c>
      <c r="W258" t="str" cm="1">
        <f t="array" ref="W258">IF(OR(O258="JMP",O258="AJMP"),"1110",IF(R258="","",_xlfn.SWITCH(R258,"RA","0000","RB","0010","RC","0100","RD","0110","RE","1000","RF","1010","RG","1100","RH","1110")))</f>
        <v/>
      </c>
      <c r="X258" t="str">
        <f t="shared" si="45"/>
        <v/>
      </c>
      <c r="Y258" t="str">
        <f t="shared" si="46"/>
        <v>0000</v>
      </c>
    </row>
    <row r="259" spans="1:25" x14ac:dyDescent="0.2">
      <c r="A259">
        <f t="shared" si="47"/>
        <v>253</v>
      </c>
      <c r="N259" t="str">
        <f t="shared" si="41"/>
        <v/>
      </c>
      <c r="O259" t="str">
        <f t="shared" si="42"/>
        <v/>
      </c>
      <c r="P259" t="str">
        <f t="shared" si="43"/>
        <v/>
      </c>
      <c r="Q259" t="str">
        <f t="shared" si="48"/>
        <v/>
      </c>
      <c r="R259" t="str">
        <f t="shared" si="49"/>
        <v/>
      </c>
      <c r="S259" s="3" t="str">
        <f t="shared" si="44"/>
        <v/>
      </c>
      <c r="T259" t="str" cm="1">
        <f t="array" ref="T259">_xlfn.SWITCH(O259,"COM","0000","SUB","0001","ADD","0010","DEC","0011","INC","0100","NOT","0101","AND","0110","ORR","0111","SLT","1000","SRT","1001","MOV","1010","SET","1011","SBT","1100","SGT","1101","JMP","1011","AJMP","1110","CMOV","1110","CJMP","1111","")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9" t="str" cm="1">
        <f t="array" ref="U259">IF(OR(O259="CJMP",O259="JMP",O259="SET"),IF(LEFT(P259,1)=":",DEC2BIN(_xlfn.XLOOKUP(P259,$B$6:$B$303,$A$6:$A$303),8),DEC2BIN(P259,8)),IF(O259="SET",DEC2BIN(P259,8),_xlfn.SWITCH(P259,"RA","0000","RB","0010","RC","0100","RD","0110","RE","1000","RF","1010","RG","1100","RH","1110","")))</f>
        <v/>
      </c>
      <c r="V259" t="str" cm="1">
        <f t="array" ref="V259">IF(O259="","",IF(OR(O259="SET",O259="CJMP",O259="JMP"),"",IF(Q259="","0000",_xlfn.SWITCH(Q259,"RA","0000","RB","0010","RC","0100","RD","0110","RE","1000","RF","1010","RG","1100","RH","1110",""))))</f>
        <v/>
      </c>
      <c r="W259" t="str" cm="1">
        <f t="array" ref="W259">IF(OR(O259="JMP",O259="AJMP"),"1110",IF(R259="","",_xlfn.SWITCH(R259,"RA","0000","RB","0010","RC","0100","RD","0110","RE","1000","RF","1010","RG","1100","RH","1110")))</f>
        <v/>
      </c>
      <c r="X259" t="str">
        <f t="shared" si="45"/>
        <v/>
      </c>
      <c r="Y259" t="str">
        <f t="shared" si="46"/>
        <v>0000</v>
      </c>
    </row>
    <row r="260" spans="1:25" x14ac:dyDescent="0.2">
      <c r="A260">
        <f t="shared" si="47"/>
        <v>254</v>
      </c>
      <c r="N260" t="str">
        <f t="shared" si="41"/>
        <v/>
      </c>
      <c r="O260" t="str">
        <f t="shared" si="42"/>
        <v/>
      </c>
      <c r="P260" t="str">
        <f t="shared" si="43"/>
        <v/>
      </c>
      <c r="Q260" t="str">
        <f t="shared" si="48"/>
        <v/>
      </c>
      <c r="R260" t="str">
        <f t="shared" si="49"/>
        <v/>
      </c>
      <c r="S260" s="3" t="str">
        <f t="shared" si="44"/>
        <v/>
      </c>
      <c r="T260" t="str" cm="1">
        <f t="array" ref="T260">_xlfn.SWITCH(O260,"COM","0000","SUB","0001","ADD","0010","DEC","0011","INC","0100","NOT","0101","AND","0110","ORR","0111","SLT","1000","SRT","1001","MOV","1010","SET","1011","SBT","1100","SGT","1101","JMP","1011","AJMP","1110","CMOV","1110","CJMP","1111","")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0" t="str" cm="1">
        <f t="array" ref="U260">IF(OR(O260="CJMP",O260="JMP",O260="SET"),IF(LEFT(P260,1)=":",DEC2BIN(_xlfn.XLOOKUP(P260,$B$6:$B$303,$A$6:$A$303),8),DEC2BIN(P260,8)),IF(O260="SET",DEC2BIN(P260,8),_xlfn.SWITCH(P260,"RA","0000","RB","0010","RC","0100","RD","0110","RE","1000","RF","1010","RG","1100","RH","1110","")))</f>
        <v/>
      </c>
      <c r="V260" t="str" cm="1">
        <f t="array" ref="V260">IF(O260="","",IF(OR(O260="SET",O260="CJMP",O260="JMP"),"",IF(Q260="","0000",_xlfn.SWITCH(Q260,"RA","0000","RB","0010","RC","0100","RD","0110","RE","1000","RF","1010","RG","1100","RH","1110",""))))</f>
        <v/>
      </c>
      <c r="W260" t="str" cm="1">
        <f t="array" ref="W260">IF(OR(O260="JMP",O260="AJMP"),"1110",IF(R260="","",_xlfn.SWITCH(R260,"RA","0000","RB","0010","RC","0100","RD","0110","RE","1000","RF","1010","RG","1100","RH","1110")))</f>
        <v/>
      </c>
      <c r="X260" t="str">
        <f t="shared" si="45"/>
        <v/>
      </c>
      <c r="Y260" t="str">
        <f t="shared" si="46"/>
        <v>0000</v>
      </c>
    </row>
    <row r="261" spans="1:25" x14ac:dyDescent="0.2">
      <c r="A261">
        <f t="shared" si="47"/>
        <v>255</v>
      </c>
      <c r="N261" t="str">
        <f t="shared" si="41"/>
        <v/>
      </c>
      <c r="O261" t="str">
        <f t="shared" si="42"/>
        <v/>
      </c>
      <c r="P261" t="str">
        <f t="shared" si="43"/>
        <v/>
      </c>
      <c r="Q261" t="str">
        <f t="shared" si="48"/>
        <v/>
      </c>
      <c r="R261" t="str">
        <f t="shared" si="49"/>
        <v/>
      </c>
      <c r="S261" s="3" t="str">
        <f t="shared" si="44"/>
        <v/>
      </c>
      <c r="T261" t="str" cm="1">
        <f t="array" ref="T261">_xlfn.SWITCH(O261,"COM","0000","SUB","0001","ADD","0010","DEC","0011","INC","0100","NOT","0101","AND","0110","ORR","0111","SLT","1000","SRT","1001","MOV","1010","SET","1011","SBT","1100","SGT","1101","JMP","1011","AJMP","1110","CMOV","1110","CJMP","1111","")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1" t="str" cm="1">
        <f t="array" ref="U261">IF(OR(O261="CJMP",O261="JMP",O261="SET"),IF(LEFT(P261,1)=":",DEC2BIN(_xlfn.XLOOKUP(P261,$B$6:$B$303,$A$6:$A$303),8),DEC2BIN(P261,8)),IF(O261="SET",DEC2BIN(P261,8),_xlfn.SWITCH(P261,"RA","0000","RB","0010","RC","0100","RD","0110","RE","1000","RF","1010","RG","1100","RH","1110","")))</f>
        <v/>
      </c>
      <c r="V261" t="str" cm="1">
        <f t="array" ref="V261">IF(O261="","",IF(OR(O261="SET",O261="CJMP",O261="JMP"),"",IF(Q261="","0000",_xlfn.SWITCH(Q261,"RA","0000","RB","0010","RC","0100","RD","0110","RE","1000","RF","1010","RG","1100","RH","1110",""))))</f>
        <v/>
      </c>
      <c r="W261" t="str" cm="1">
        <f t="array" ref="W261">IF(OR(O261="JMP",O261="AJMP"),"1110",IF(R261="","",_xlfn.SWITCH(R261,"RA","0000","RB","0010","RC","0100","RD","0110","RE","1000","RF","1010","RG","1100","RH","1110")))</f>
        <v/>
      </c>
      <c r="X261" t="str">
        <f t="shared" si="45"/>
        <v/>
      </c>
      <c r="Y261" t="str">
        <f t="shared" si="46"/>
        <v>0000</v>
      </c>
    </row>
  </sheetData>
  <autoFilter ref="O5:Y261" xr:uid="{5AF735C8-96EA-E246-B601-85C2C9B7551C}"/>
  <mergeCells count="2">
    <mergeCell ref="N1:S1"/>
    <mergeCell ref="N2:S2"/>
  </mergeCells>
  <conditionalFormatting sqref="S6:S261">
    <cfRule type="containsText" dxfId="2" priority="1" operator="containsText" text=";">
      <formula>NOT(ISERROR(SEARCH(";",S6)))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3E1E-02C8-514A-A7D4-5111F07442D0}">
  <dimension ref="A1:Y261"/>
  <sheetViews>
    <sheetView zoomScale="110" workbookViewId="0">
      <selection activeCell="Z1" sqref="Z1:AA1048576"/>
    </sheetView>
  </sheetViews>
  <sheetFormatPr baseColWidth="10" defaultRowHeight="15" x14ac:dyDescent="0.2"/>
  <cols>
    <col min="1" max="1" width="4.5" bestFit="1" customWidth="1"/>
    <col min="2" max="2" width="10.6640625" customWidth="1"/>
    <col min="3" max="3" width="2.33203125" hidden="1" customWidth="1"/>
    <col min="4" max="4" width="28.1640625" hidden="1" customWidth="1"/>
    <col min="5" max="12" width="2.83203125" hidden="1" customWidth="1"/>
    <col min="13" max="13" width="2.83203125" customWidth="1"/>
    <col min="14" max="14" width="17.33203125" customWidth="1"/>
    <col min="16" max="16" width="32.83203125" bestFit="1" customWidth="1"/>
    <col min="17" max="17" width="7.33203125" customWidth="1"/>
    <col min="18" max="18" width="8.5" customWidth="1"/>
    <col min="19" max="19" width="54.6640625" style="3" customWidth="1"/>
    <col min="20" max="20" width="7.6640625" bestFit="1" customWidth="1"/>
    <col min="22" max="23" width="5.1640625" bestFit="1" customWidth="1"/>
    <col min="24" max="24" width="17.33203125" bestFit="1" customWidth="1"/>
    <col min="25" max="25" width="14.33203125" customWidth="1"/>
  </cols>
  <sheetData>
    <row r="1" spans="1:25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212</v>
      </c>
      <c r="O1" s="6"/>
      <c r="P1" s="6"/>
      <c r="Q1" s="6"/>
      <c r="R1" s="6"/>
      <c r="S1" s="6"/>
    </row>
    <row r="2" spans="1:25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213</v>
      </c>
      <c r="O2" s="6"/>
      <c r="P2" s="6"/>
      <c r="Q2" s="6"/>
      <c r="R2" s="6"/>
      <c r="S2" s="6"/>
    </row>
    <row r="4" spans="1:25" x14ac:dyDescent="0.2">
      <c r="O4" s="1" t="s">
        <v>6</v>
      </c>
      <c r="T4" s="1" t="s">
        <v>5</v>
      </c>
      <c r="X4" s="1" t="s">
        <v>4</v>
      </c>
      <c r="Y4" s="1" t="s">
        <v>102</v>
      </c>
    </row>
    <row r="5" spans="1:25" x14ac:dyDescent="0.2">
      <c r="A5" s="5" t="s">
        <v>28</v>
      </c>
      <c r="B5" s="2" t="s">
        <v>29</v>
      </c>
      <c r="C5" s="2"/>
      <c r="D5" s="2" t="s">
        <v>103</v>
      </c>
      <c r="E5" s="2" t="s">
        <v>7</v>
      </c>
      <c r="F5" s="2" t="s">
        <v>7</v>
      </c>
      <c r="G5" s="2" t="s">
        <v>7</v>
      </c>
      <c r="H5" s="2"/>
      <c r="I5" s="2"/>
      <c r="J5" s="2"/>
      <c r="K5" s="2"/>
      <c r="L5" s="2"/>
      <c r="M5" s="2"/>
      <c r="N5" s="2" t="s">
        <v>103</v>
      </c>
      <c r="O5" s="2" t="s">
        <v>0</v>
      </c>
      <c r="P5" s="2" t="s">
        <v>3</v>
      </c>
      <c r="Q5" s="2" t="s">
        <v>2</v>
      </c>
      <c r="R5" s="2" t="s">
        <v>1</v>
      </c>
      <c r="S5" s="4" t="s">
        <v>171</v>
      </c>
      <c r="T5" s="2" t="s">
        <v>0</v>
      </c>
      <c r="U5" s="2" t="s">
        <v>3</v>
      </c>
      <c r="V5" s="2" t="s">
        <v>2</v>
      </c>
      <c r="W5" s="2" t="s">
        <v>1</v>
      </c>
      <c r="X5" s="2"/>
      <c r="Y5" s="2"/>
    </row>
    <row r="6" spans="1:25" x14ac:dyDescent="0.2">
      <c r="A6">
        <v>0</v>
      </c>
      <c r="B6" t="s">
        <v>30</v>
      </c>
      <c r="D6" s="2" t="s">
        <v>110</v>
      </c>
      <c r="E6" s="2"/>
      <c r="F6" s="2"/>
      <c r="G6" s="2" t="s">
        <v>214</v>
      </c>
      <c r="H6" s="2"/>
      <c r="I6" s="2"/>
      <c r="J6" s="2"/>
      <c r="K6" s="2"/>
      <c r="L6" s="2"/>
      <c r="M6" s="2"/>
      <c r="N6" t="str">
        <f t="shared" ref="N6:N69" si="0">IF(C6="",IF(D6="","",D6),C6)</f>
        <v xml:space="preserve">### </v>
      </c>
      <c r="O6" t="str">
        <f t="shared" ref="O6:O69" si="1">IF(N6="","",LEFT(N6,FIND(" ",N6)-1))</f>
        <v>###</v>
      </c>
      <c r="P6" t="str">
        <f t="shared" ref="P6:P69" si="2">TRIM(MID(SUBSTITUTE($N6," ",REPT(" ",999)),2*999-998,999))</f>
        <v/>
      </c>
      <c r="Q6" t="str">
        <f t="shared" ref="Q6:Q69" si="3">IF(IFERROR(FIND($O6,"CJMP,SET,MOV,SLT,SRT,INC"),0)&gt;0,"",TRIM(MID(SUBSTITUTE($N6," ",REPT(" ",999)),3*999-998,999)))</f>
        <v/>
      </c>
      <c r="R6" t="str">
        <f t="shared" ref="R6:R69" si="4">IF(IFERROR(FIND($O6,"CJMP,SET,MOV,SLT,SRT,INC"),0)&gt;0,TRIM(MID(SUBSTITUTE($N6," ",REPT(" ",999)),3*999-998,999)),TRIM(MID(SUBSTITUTE($N6," ",REPT(" ",999)),4*999-998,999)))</f>
        <v/>
      </c>
      <c r="S6" s="3" t="str">
        <f t="shared" ref="S6:S69" si="5">IF(TRIM(E6)=";",_xlfn.CONCAT("    ",F6),IF(TRIM(F6)=";",_xlfn.CONCAT("     ",G6),IF(TRIM(G6)=";",_xlfn.CONCAT("     ",M6),_xlfn.CONCAT(E6,F6,G6,M6))))</f>
        <v>; MAIN LOOP: GET AN OP FROM USER THEN ADD 2 10 TIMES</v>
      </c>
      <c r="T6" t="str" cm="1">
        <f t="array" ref="T6">_xlfn.SWITCH(O6,"COM","0000","SUB","0001","ADD","0010","DEC","0011","INC","0100","NOT","0101","AND","0110","ORR","0111","SLT","1000","SRT","1001","MOV","1010","SET","1011","SBT","1100","SGT","1101","JMP","1011","AJMP","1110","CMOV","1110","CJMP","1111","")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" t="str" cm="1">
        <f t="array" ref="U6">IF(OR(O6="CJMP",O6="JMP",O6="SET"),IF(LEFT(P6,1)=":",DEC2BIN(_xlfn.XLOOKUP(P6,$B$6:$B$303,$A$6:$A$303),8),DEC2BIN(P6,8)),IF(O6="SET",DEC2BIN(P6,8),_xlfn.SWITCH(P6,"RA","0000","RB","0010","RC","0100","RD","0110","RE","1000","RF","1010","RG","1100","RH","1110","")))</f>
        <v/>
      </c>
      <c r="V6" t="str" cm="1">
        <f t="array" ref="V6">IF(O6="","",IF(OR(O6="SET",O6="CJMP",O6="JMP"),"",IF(Q6="","0000",_xlfn.SWITCH(Q6,"RA","0000","RB","0010","RC","0100","RD","0110","RE","1000","RF","1010","RG","1100","RH","1110",""))))</f>
        <v>0000</v>
      </c>
      <c r="W6" t="str" cm="1">
        <f t="array" ref="W6">IF(OR(O6="JMP",O6="AJMP"),"1110",IF(R6="","",_xlfn.SWITCH(R6,"RA","0000","RB","0010","RC","0100","RD","0110","RE","1000","RF","1010","RG","1100","RH","1110")))</f>
        <v/>
      </c>
      <c r="X6" t="str">
        <f>_xlfn.CONCAT(T6,U6,V6,W6)</f>
        <v>0000</v>
      </c>
      <c r="Y6" t="str">
        <f>_xlfn.CONCAT(BIN2HEX(LEFT(X6,8),2),BIN2HEX(RIGHT(X6,8),2))</f>
        <v>0000</v>
      </c>
    </row>
    <row r="7" spans="1:25" x14ac:dyDescent="0.2">
      <c r="A7">
        <f t="shared" ref="A7:A70" si="6">A6+1</f>
        <v>1</v>
      </c>
      <c r="D7" t="s">
        <v>107</v>
      </c>
      <c r="F7" t="s">
        <v>108</v>
      </c>
      <c r="G7" t="s">
        <v>62</v>
      </c>
      <c r="N7" t="str">
        <f t="shared" si="0"/>
        <v>SET 0 RC</v>
      </c>
      <c r="O7" t="str">
        <f t="shared" si="1"/>
        <v>SET</v>
      </c>
      <c r="P7" t="str">
        <f t="shared" si="2"/>
        <v>0</v>
      </c>
      <c r="Q7" t="str">
        <f t="shared" si="3"/>
        <v/>
      </c>
      <c r="R7" t="str">
        <f t="shared" si="4"/>
        <v>RC</v>
      </c>
      <c r="S7" s="3" t="str">
        <f t="shared" si="5"/>
        <v xml:space="preserve">     clear input value</v>
      </c>
      <c r="T7" t="str" cm="1">
        <f t="array" ref="T7">_xlfn.SWITCH(O7,"COM","0000","SUB","0001","ADD","0010","DEC","0011","INC","0100","NOT","0101","AND","0110","ORR","0111","SLT","1000","SRT","1001","MOV","1010","SET","1011","SBT","1100","SGT","1101","JMP","1011","AJMP","1110","CMOV","1110","CJMP","1111","")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" t="str" cm="1">
        <f t="array" ref="U7">IF(OR(O7="CJMP",O7="JMP",O7="SET"),IF(LEFT(P7,1)=":",DEC2BIN(_xlfn.XLOOKUP(P7,$B$6:$B$303,$A$6:$A$303),8),DEC2BIN(P7,8)),IF(O7="SET",DEC2BIN(P7,8),_xlfn.SWITCH(P7,"RA","0000","RB","0010","RC","0100","RD","0110","RE","1000","RF","1010","RG","1100","RH","1110","")))</f>
        <v>00000000</v>
      </c>
      <c r="V7" t="str" cm="1">
        <f t="array" ref="V7">IF(O7="","",IF(OR(O7="SET",O7="CJMP",O7="JMP"),"",IF(Q7="","0000",_xlfn.SWITCH(Q7,"RA","0000","RB","0010","RC","0100","RD","0110","RE","1000","RF","1010","RG","1100","RH","1110",""))))</f>
        <v/>
      </c>
      <c r="W7" t="str" cm="1">
        <f t="array" ref="W7">IF(OR(O7="JMP",O7="AJMP"),"1110",IF(R7="","",_xlfn.SWITCH(R7,"RA","0000","RB","0010","RC","0100","RD","0110","RE","1000","RF","1010","RG","1100","RH","1110")))</f>
        <v>0100</v>
      </c>
      <c r="X7" t="str">
        <f t="shared" ref="X7:X70" si="7">_xlfn.CONCAT(T7,U7,V7,W7)</f>
        <v>1011000000000100</v>
      </c>
      <c r="Y7" t="str">
        <f t="shared" ref="Y7:Y70" si="8">_xlfn.CONCAT(BIN2HEX(LEFT(X7,8),2),BIN2HEX(RIGHT(X7,8),2))</f>
        <v>B004</v>
      </c>
    </row>
    <row r="8" spans="1:25" x14ac:dyDescent="0.2">
      <c r="A8">
        <f t="shared" si="6"/>
        <v>2</v>
      </c>
      <c r="D8" t="s">
        <v>109</v>
      </c>
      <c r="F8" t="s">
        <v>108</v>
      </c>
      <c r="G8" t="s">
        <v>60</v>
      </c>
      <c r="N8" t="str">
        <f t="shared" si="0"/>
        <v>SET :getop1 RE</v>
      </c>
      <c r="O8" t="str">
        <f t="shared" si="1"/>
        <v>SET</v>
      </c>
      <c r="P8" t="str">
        <f t="shared" si="2"/>
        <v>:getop1</v>
      </c>
      <c r="Q8" t="str">
        <f t="shared" si="3"/>
        <v/>
      </c>
      <c r="R8" t="str">
        <f t="shared" si="4"/>
        <v>RE</v>
      </c>
      <c r="S8" s="3" t="str">
        <f t="shared" si="5"/>
        <v xml:space="preserve">     set jump location to return after op 1 input</v>
      </c>
      <c r="T8" t="str" cm="1">
        <f t="array" ref="T8">_xlfn.SWITCH(O8,"COM","0000","SUB","0001","ADD","0010","DEC","0011","INC","0100","NOT","0101","AND","0110","ORR","0111","SLT","1000","SRT","1001","MOV","1010","SET","1011","SBT","1100","SGT","1101","JMP","1011","AJMP","1110","CMOV","1110","CJMP","1111","")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" t="str" cm="1">
        <f t="array" ref="U8">IF(OR(O8="CJMP",O8="JMP",O8="SET"),IF(LEFT(P8,1)=":",DEC2BIN(_xlfn.XLOOKUP(P8,$B$6:$B$303,$A$6:$A$303),8),DEC2BIN(P8,8)),IF(O8="SET",DEC2BIN(P8,8),_xlfn.SWITCH(P8,"RA","0000","RB","0010","RC","0100","RD","0110","RE","1000","RF","1010","RG","1100","RH","1110","")))</f>
        <v>00000100</v>
      </c>
      <c r="V8" t="str" cm="1">
        <f t="array" ref="V8">IF(O8="","",IF(OR(O8="SET",O8="CJMP",O8="JMP"),"",IF(Q8="","0000",_xlfn.SWITCH(Q8,"RA","0000","RB","0010","RC","0100","RD","0110","RE","1000","RF","1010","RG","1100","RH","1110",""))))</f>
        <v/>
      </c>
      <c r="W8" t="str" cm="1">
        <f t="array" ref="W8">IF(OR(O8="JMP",O8="AJMP"),"1110",IF(R8="","",_xlfn.SWITCH(R8,"RA","0000","RB","0010","RC","0100","RD","0110","RE","1000","RF","1010","RG","1100","RH","1110")))</f>
        <v>1000</v>
      </c>
      <c r="X8" t="str">
        <f t="shared" si="7"/>
        <v>1011000001001000</v>
      </c>
      <c r="Y8" t="str">
        <f t="shared" si="8"/>
        <v>B048</v>
      </c>
    </row>
    <row r="9" spans="1:25" x14ac:dyDescent="0.2">
      <c r="A9">
        <f t="shared" si="6"/>
        <v>3</v>
      </c>
      <c r="D9" t="s">
        <v>112</v>
      </c>
      <c r="F9" t="s">
        <v>108</v>
      </c>
      <c r="G9" t="s">
        <v>61</v>
      </c>
      <c r="N9" t="str">
        <f t="shared" si="0"/>
        <v xml:space="preserve">JMP :getinp </v>
      </c>
      <c r="O9" t="str">
        <f t="shared" si="1"/>
        <v>JMP</v>
      </c>
      <c r="P9" t="str">
        <f t="shared" si="2"/>
        <v>:getinp</v>
      </c>
      <c r="Q9" t="str">
        <f t="shared" si="3"/>
        <v/>
      </c>
      <c r="R9" t="str">
        <f t="shared" si="4"/>
        <v/>
      </c>
      <c r="S9" s="3" t="str">
        <f t="shared" si="5"/>
        <v xml:space="preserve">     jump to getting op 1 into RC</v>
      </c>
      <c r="T9" t="str" cm="1">
        <f t="array" ref="T9">_xlfn.SWITCH(O9,"COM","0000","SUB","0001","ADD","0010","DEC","0011","INC","0100","NOT","0101","AND","0110","ORR","0111","SLT","1000","SRT","1001","MOV","1010","SET","1011","SBT","1100","SGT","1101","JMP","1011","AJMP","1110","CMOV","1110","CJMP","1111","")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" t="str" cm="1">
        <f t="array" ref="U9">IF(OR(O9="CJMP",O9="JMP",O9="SET"),IF(LEFT(P9,1)=":",DEC2BIN(_xlfn.XLOOKUP(P9,$B$6:$B$303,$A$6:$A$303),8),DEC2BIN(P9,8)),IF(O9="SET",DEC2BIN(P9,8),_xlfn.SWITCH(P9,"RA","0000","RB","0010","RC","0100","RD","0110","RE","1000","RF","1010","RG","1100","RH","1110","")))</f>
        <v>00010001</v>
      </c>
      <c r="V9" t="str" cm="1">
        <f t="array" ref="V9">IF(O9="","",IF(OR(O9="SET",O9="CJMP",O9="JMP"),"",IF(Q9="","0000",_xlfn.SWITCH(Q9,"RA","0000","RB","0010","RC","0100","RD","0110","RE","1000","RF","1010","RG","1100","RH","1110",""))))</f>
        <v/>
      </c>
      <c r="W9" t="str" cm="1">
        <f t="array" ref="W9">IF(OR(O9="JMP",O9="AJMP"),"1110",IF(R9="","",_xlfn.SWITCH(R9,"RA","0000","RB","0010","RC","0100","RD","0110","RE","1000","RF","1010","RG","1100","RH","1110")))</f>
        <v>1110</v>
      </c>
      <c r="X9" t="str">
        <f t="shared" si="7"/>
        <v>1011000100011110</v>
      </c>
      <c r="Y9" t="str">
        <f t="shared" si="8"/>
        <v>B11E</v>
      </c>
    </row>
    <row r="10" spans="1:25" x14ac:dyDescent="0.2">
      <c r="A10">
        <f t="shared" si="6"/>
        <v>4</v>
      </c>
      <c r="B10" t="s">
        <v>64</v>
      </c>
      <c r="D10" t="s">
        <v>113</v>
      </c>
      <c r="F10" t="s">
        <v>118</v>
      </c>
      <c r="G10" t="s">
        <v>215</v>
      </c>
      <c r="N10" t="str">
        <f t="shared" si="0"/>
        <v>MOV RC RD</v>
      </c>
      <c r="O10" t="str">
        <f t="shared" si="1"/>
        <v>MOV</v>
      </c>
      <c r="P10" t="str">
        <f t="shared" si="2"/>
        <v>RC</v>
      </c>
      <c r="Q10" t="str">
        <f t="shared" si="3"/>
        <v/>
      </c>
      <c r="R10" t="str">
        <f t="shared" si="4"/>
        <v>RD</v>
      </c>
      <c r="S10" s="3" t="str">
        <f t="shared" si="5"/>
        <v xml:space="preserve">     save off that value in RD for reference</v>
      </c>
      <c r="T10" t="str" cm="1">
        <f t="array" ref="T10">_xlfn.SWITCH(O10,"COM","0000","SUB","0001","ADD","0010","DEC","0011","INC","0100","NOT","0101","AND","0110","ORR","0111","SLT","1000","SRT","1001","MOV","1010","SET","1011","SBT","1100","SGT","1101","JMP","1011","AJMP","1110","CMOV","1110","CJMP","1111","")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0" t="str" cm="1">
        <f t="array" ref="U10">IF(OR(O10="CJMP",O10="JMP",O10="SET"),IF(LEFT(P10,1)=":",DEC2BIN(_xlfn.XLOOKUP(P10,$B$6:$B$303,$A$6:$A$303),8),DEC2BIN(P10,8)),IF(O10="SET",DEC2BIN(P10,8),_xlfn.SWITCH(P10,"RA","0000","RB","0010","RC","0100","RD","0110","RE","1000","RF","1010","RG","1100","RH","1110","")))</f>
        <v>0100</v>
      </c>
      <c r="V10" t="str" cm="1">
        <f t="array" ref="V10">IF(O10="","",IF(OR(O10="SET",O10="CJMP",O10="JMP"),"",IF(Q10="","0000",_xlfn.SWITCH(Q10,"RA","0000","RB","0010","RC","0100","RD","0110","RE","1000","RF","1010","RG","1100","RH","1110",""))))</f>
        <v>0000</v>
      </c>
      <c r="W10" t="str" cm="1">
        <f t="array" ref="W10">IF(OR(O10="JMP",O10="AJMP"),"1110",IF(R10="","",_xlfn.SWITCH(R10,"RA","0000","RB","0010","RC","0100","RD","0110","RE","1000","RF","1010","RG","1100","RH","1110")))</f>
        <v>0110</v>
      </c>
      <c r="X10" t="str">
        <f t="shared" si="7"/>
        <v>1010010000000110</v>
      </c>
      <c r="Y10" t="str">
        <f t="shared" si="8"/>
        <v>A406</v>
      </c>
    </row>
    <row r="11" spans="1:25" x14ac:dyDescent="0.2">
      <c r="A11">
        <f t="shared" si="6"/>
        <v>5</v>
      </c>
      <c r="D11" t="s">
        <v>216</v>
      </c>
      <c r="F11" t="s">
        <v>108</v>
      </c>
      <c r="G11" t="s">
        <v>217</v>
      </c>
      <c r="N11" t="str">
        <f t="shared" si="0"/>
        <v>SET 1 RA</v>
      </c>
      <c r="O11" t="str">
        <f t="shared" si="1"/>
        <v>SET</v>
      </c>
      <c r="P11" t="str">
        <f t="shared" si="2"/>
        <v>1</v>
      </c>
      <c r="Q11" t="str">
        <f t="shared" si="3"/>
        <v/>
      </c>
      <c r="R11" t="str">
        <f t="shared" si="4"/>
        <v>RA</v>
      </c>
      <c r="S11" s="3" t="str">
        <f t="shared" si="5"/>
        <v xml:space="preserve">     we want to loop 10 times</v>
      </c>
      <c r="T11" t="str" cm="1">
        <f t="array" ref="T11">_xlfn.SWITCH(O11,"COM","0000","SUB","0001","ADD","0010","DEC","0011","INC","0100","NOT","0101","AND","0110","ORR","0111","SLT","1000","SRT","1001","MOV","1010","SET","1011","SBT","1100","SGT","1101","JMP","1011","AJMP","1110","CMOV","1110","CJMP","1111","")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" t="str" cm="1">
        <f t="array" ref="U11">IF(OR(O11="CJMP",O11="JMP",O11="SET"),IF(LEFT(P11,1)=":",DEC2BIN(_xlfn.XLOOKUP(P11,$B$6:$B$303,$A$6:$A$303),8),DEC2BIN(P11,8)),IF(O11="SET",DEC2BIN(P11,8),_xlfn.SWITCH(P11,"RA","0000","RB","0010","RC","0100","RD","0110","RE","1000","RF","1010","RG","1100","RH","1110","")))</f>
        <v>00000001</v>
      </c>
      <c r="V11" t="str" cm="1">
        <f t="array" ref="V11">IF(O11="","",IF(OR(O11="SET",O11="CJMP",O11="JMP"),"",IF(Q11="","0000",_xlfn.SWITCH(Q11,"RA","0000","RB","0010","RC","0100","RD","0110","RE","1000","RF","1010","RG","1100","RH","1110",""))))</f>
        <v/>
      </c>
      <c r="W11" t="str" cm="1">
        <f t="array" ref="W11">IF(OR(O11="JMP",O11="AJMP"),"1110",IF(R11="","",_xlfn.SWITCH(R11,"RA","0000","RB","0010","RC","0100","RD","0110","RE","1000","RF","1010","RG","1100","RH","1110")))</f>
        <v>0000</v>
      </c>
      <c r="X11" t="str">
        <f t="shared" si="7"/>
        <v>1011000000010000</v>
      </c>
      <c r="Y11" t="str">
        <f t="shared" si="8"/>
        <v>B010</v>
      </c>
    </row>
    <row r="12" spans="1:25" x14ac:dyDescent="0.2">
      <c r="A12">
        <f t="shared" si="6"/>
        <v>6</v>
      </c>
      <c r="B12" t="s">
        <v>218</v>
      </c>
      <c r="D12" t="s">
        <v>219</v>
      </c>
      <c r="F12" t="s">
        <v>108</v>
      </c>
      <c r="G12" t="s">
        <v>220</v>
      </c>
      <c r="N12" t="str">
        <f t="shared" si="0"/>
        <v>SET 2 RB</v>
      </c>
      <c r="O12" t="str">
        <f t="shared" si="1"/>
        <v>SET</v>
      </c>
      <c r="P12" t="str">
        <f t="shared" si="2"/>
        <v>2</v>
      </c>
      <c r="Q12" t="str">
        <f t="shared" si="3"/>
        <v/>
      </c>
      <c r="R12" t="str">
        <f t="shared" si="4"/>
        <v>RB</v>
      </c>
      <c r="S12" s="3" t="str">
        <f t="shared" si="5"/>
        <v xml:space="preserve">     we want to add 2 to our number each time</v>
      </c>
      <c r="T12" t="str" cm="1">
        <f t="array" ref="T12">_xlfn.SWITCH(O12,"COM","0000","SUB","0001","ADD","0010","DEC","0011","INC","0100","NOT","0101","AND","0110","ORR","0111","SLT","1000","SRT","1001","MOV","1010","SET","1011","SBT","1100","SGT","1101","JMP","1011","AJMP","1110","CMOV","1110","CJMP","1111","")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" t="str" cm="1">
        <f t="array" ref="U12">IF(OR(O12="CJMP",O12="JMP",O12="SET"),IF(LEFT(P12,1)=":",DEC2BIN(_xlfn.XLOOKUP(P12,$B$6:$B$303,$A$6:$A$303),8),DEC2BIN(P12,8)),IF(O12="SET",DEC2BIN(P12,8),_xlfn.SWITCH(P12,"RA","0000","RB","0010","RC","0100","RD","0110","RE","1000","RF","1010","RG","1100","RH","1110","")))</f>
        <v>00000010</v>
      </c>
      <c r="V12" t="str" cm="1">
        <f t="array" ref="V12">IF(O12="","",IF(OR(O12="SET",O12="CJMP",O12="JMP"),"",IF(Q12="","0000",_xlfn.SWITCH(Q12,"RA","0000","RB","0010","RC","0100","RD","0110","RE","1000","RF","1010","RG","1100","RH","1110",""))))</f>
        <v/>
      </c>
      <c r="W12" t="str" cm="1">
        <f t="array" ref="W12">IF(OR(O12="JMP",O12="AJMP"),"1110",IF(R12="","",_xlfn.SWITCH(R12,"RA","0000","RB","0010","RC","0100","RD","0110","RE","1000","RF","1010","RG","1100","RH","1110")))</f>
        <v>0010</v>
      </c>
      <c r="X12" t="str">
        <f t="shared" si="7"/>
        <v>1011000000100010</v>
      </c>
      <c r="Y12" t="str">
        <f t="shared" si="8"/>
        <v>B022</v>
      </c>
    </row>
    <row r="13" spans="1:25" x14ac:dyDescent="0.2">
      <c r="A13">
        <f t="shared" si="6"/>
        <v>7</v>
      </c>
      <c r="D13" t="s">
        <v>148</v>
      </c>
      <c r="F13" t="s">
        <v>108</v>
      </c>
      <c r="G13" t="s">
        <v>221</v>
      </c>
      <c r="N13" t="str">
        <f t="shared" si="0"/>
        <v>ADD RC RB RC</v>
      </c>
      <c r="O13" t="str">
        <f t="shared" si="1"/>
        <v>ADD</v>
      </c>
      <c r="P13" t="str">
        <f t="shared" si="2"/>
        <v>RC</v>
      </c>
      <c r="Q13" t="str">
        <f t="shared" si="3"/>
        <v>RB</v>
      </c>
      <c r="R13" t="str">
        <f t="shared" si="4"/>
        <v>RC</v>
      </c>
      <c r="S13" s="3" t="str">
        <f t="shared" si="5"/>
        <v xml:space="preserve">     add 2 to our number</v>
      </c>
      <c r="T13" t="str" cm="1">
        <f t="array" ref="T13">_xlfn.SWITCH(O13,"COM","0000","SUB","0001","ADD","0010","DEC","0011","INC","0100","NOT","0101","AND","0110","ORR","0111","SLT","1000","SRT","1001","MOV","1010","SET","1011","SBT","1100","SGT","1101","JMP","1011","AJMP","1110","CMOV","1110","CJMP","1111","")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3" t="str" cm="1">
        <f t="array" ref="U13">IF(OR(O13="CJMP",O13="JMP",O13="SET"),IF(LEFT(P13,1)=":",DEC2BIN(_xlfn.XLOOKUP(P13,$B$6:$B$303,$A$6:$A$303),8),DEC2BIN(P13,8)),IF(O13="SET",DEC2BIN(P13,8),_xlfn.SWITCH(P13,"RA","0000","RB","0010","RC","0100","RD","0110","RE","1000","RF","1010","RG","1100","RH","1110","")))</f>
        <v>0100</v>
      </c>
      <c r="V13" t="str" cm="1">
        <f t="array" ref="V13">IF(O13="","",IF(OR(O13="SET",O13="CJMP",O13="JMP"),"",IF(Q13="","0000",_xlfn.SWITCH(Q13,"RA","0000","RB","0010","RC","0100","RD","0110","RE","1000","RF","1010","RG","1100","RH","1110",""))))</f>
        <v>0010</v>
      </c>
      <c r="W13" t="str" cm="1">
        <f t="array" ref="W13">IF(OR(O13="JMP",O13="AJMP"),"1110",IF(R13="","",_xlfn.SWITCH(R13,"RA","0000","RB","0010","RC","0100","RD","0110","RE","1000","RF","1010","RG","1100","RH","1110")))</f>
        <v>0100</v>
      </c>
      <c r="X13" t="str">
        <f t="shared" si="7"/>
        <v>0010010000100100</v>
      </c>
      <c r="Y13" t="str">
        <f t="shared" si="8"/>
        <v>2424</v>
      </c>
    </row>
    <row r="14" spans="1:25" x14ac:dyDescent="0.2">
      <c r="A14">
        <f t="shared" si="6"/>
        <v>8</v>
      </c>
      <c r="D14" t="s">
        <v>222</v>
      </c>
      <c r="F14" t="s">
        <v>108</v>
      </c>
      <c r="G14" t="s">
        <v>223</v>
      </c>
      <c r="N14" t="str">
        <f t="shared" si="0"/>
        <v>SET 10 RB</v>
      </c>
      <c r="O14" t="str">
        <f t="shared" si="1"/>
        <v>SET</v>
      </c>
      <c r="P14" t="str">
        <f t="shared" si="2"/>
        <v>10</v>
      </c>
      <c r="Q14" t="str">
        <f t="shared" si="3"/>
        <v/>
      </c>
      <c r="R14" t="str">
        <f t="shared" si="4"/>
        <v>RB</v>
      </c>
      <c r="S14" s="3" t="str">
        <f t="shared" si="5"/>
        <v xml:space="preserve">     we want to compare RA to 2</v>
      </c>
      <c r="T14" t="str" cm="1">
        <f t="array" ref="T14">_xlfn.SWITCH(O14,"COM","0000","SUB","0001","ADD","0010","DEC","0011","INC","0100","NOT","0101","AND","0110","ORR","0111","SLT","1000","SRT","1001","MOV","1010","SET","1011","SBT","1100","SGT","1101","JMP","1011","AJMP","1110","CMOV","1110","CJMP","1111","")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4" t="str" cm="1">
        <f t="array" ref="U14">IF(OR(O14="CJMP",O14="JMP",O14="SET"),IF(LEFT(P14,1)=":",DEC2BIN(_xlfn.XLOOKUP(P14,$B$6:$B$303,$A$6:$A$303),8),DEC2BIN(P14,8)),IF(O14="SET",DEC2BIN(P14,8),_xlfn.SWITCH(P14,"RA","0000","RB","0010","RC","0100","RD","0110","RE","1000","RF","1010","RG","1100","RH","1110","")))</f>
        <v>00001010</v>
      </c>
      <c r="V14" t="str" cm="1">
        <f t="array" ref="V14">IF(O14="","",IF(OR(O14="SET",O14="CJMP",O14="JMP"),"",IF(Q14="","0000",_xlfn.SWITCH(Q14,"RA","0000","RB","0010","RC","0100","RD","0110","RE","1000","RF","1010","RG","1100","RH","1110",""))))</f>
        <v/>
      </c>
      <c r="W14" t="str" cm="1">
        <f t="array" ref="W14">IF(OR(O14="JMP",O14="AJMP"),"1110",IF(R14="","",_xlfn.SWITCH(R14,"RA","0000","RB","0010","RC","0100","RD","0110","RE","1000","RF","1010","RG","1100","RH","1110")))</f>
        <v>0010</v>
      </c>
      <c r="X14" t="str">
        <f t="shared" si="7"/>
        <v>1011000010100010</v>
      </c>
      <c r="Y14" t="str">
        <f t="shared" si="8"/>
        <v>B0A2</v>
      </c>
    </row>
    <row r="15" spans="1:25" x14ac:dyDescent="0.2">
      <c r="A15">
        <f t="shared" si="6"/>
        <v>9</v>
      </c>
      <c r="D15" t="s">
        <v>224</v>
      </c>
      <c r="F15" t="s">
        <v>108</v>
      </c>
      <c r="G15" t="s">
        <v>225</v>
      </c>
      <c r="N15" t="str">
        <f t="shared" si="0"/>
        <v>COM RA RB RB</v>
      </c>
      <c r="O15" t="str">
        <f t="shared" si="1"/>
        <v>COM</v>
      </c>
      <c r="P15" t="str">
        <f t="shared" si="2"/>
        <v>RA</v>
      </c>
      <c r="Q15" t="str">
        <f t="shared" si="3"/>
        <v>RB</v>
      </c>
      <c r="R15" t="str">
        <f t="shared" si="4"/>
        <v>RB</v>
      </c>
      <c r="S15" s="3" t="str">
        <f t="shared" si="5"/>
        <v xml:space="preserve">     make comparison and write back to RB</v>
      </c>
      <c r="T15" t="str" cm="1">
        <f t="array" ref="T15">_xlfn.SWITCH(O15,"COM","0000","SUB","0001","ADD","0010","DEC","0011","INC","0100","NOT","0101","AND","0110","ORR","0111","SLT","1000","SRT","1001","MOV","1010","SET","1011","SBT","1100","SGT","1101","JMP","1011","AJMP","1110","CMOV","1110","CJMP","1111","")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5" t="str" cm="1">
        <f t="array" ref="U15">IF(OR(O15="CJMP",O15="JMP",O15="SET"),IF(LEFT(P15,1)=":",DEC2BIN(_xlfn.XLOOKUP(P15,$B$6:$B$303,$A$6:$A$303),8),DEC2BIN(P15,8)),IF(O15="SET",DEC2BIN(P15,8),_xlfn.SWITCH(P15,"RA","0000","RB","0010","RC","0100","RD","0110","RE","1000","RF","1010","RG","1100","RH","1110","")))</f>
        <v>0000</v>
      </c>
      <c r="V15" t="str" cm="1">
        <f t="array" ref="V15">IF(O15="","",IF(OR(O15="SET",O15="CJMP",O15="JMP"),"",IF(Q15="","0000",_xlfn.SWITCH(Q15,"RA","0000","RB","0010","RC","0100","RD","0110","RE","1000","RF","1010","RG","1100","RH","1110",""))))</f>
        <v>0010</v>
      </c>
      <c r="W15" t="str" cm="1">
        <f t="array" ref="W15">IF(OR(O15="JMP",O15="AJMP"),"1110",IF(R15="","",_xlfn.SWITCH(R15,"RA","0000","RB","0010","RC","0100","RD","0110","RE","1000","RF","1010","RG","1100","RH","1110")))</f>
        <v>0010</v>
      </c>
      <c r="X15" t="str">
        <f t="shared" si="7"/>
        <v>0000000000100010</v>
      </c>
      <c r="Y15" t="str">
        <f t="shared" si="8"/>
        <v>0022</v>
      </c>
    </row>
    <row r="16" spans="1:25" x14ac:dyDescent="0.2">
      <c r="A16">
        <f t="shared" si="6"/>
        <v>10</v>
      </c>
      <c r="D16" t="s">
        <v>149</v>
      </c>
      <c r="F16" t="s">
        <v>108</v>
      </c>
      <c r="G16" t="s">
        <v>226</v>
      </c>
      <c r="N16" t="str">
        <f t="shared" si="0"/>
        <v>SLT RB RB</v>
      </c>
      <c r="O16" t="str">
        <f t="shared" si="1"/>
        <v>SLT</v>
      </c>
      <c r="P16" t="str">
        <f t="shared" si="2"/>
        <v>RB</v>
      </c>
      <c r="Q16" t="str">
        <f t="shared" si="3"/>
        <v/>
      </c>
      <c r="R16" t="str">
        <f t="shared" si="4"/>
        <v>RB</v>
      </c>
      <c r="S16" s="3" t="str">
        <f t="shared" si="5"/>
        <v xml:space="preserve">     shift RB left so that "less than" is equality</v>
      </c>
      <c r="T16" t="str" cm="1">
        <f t="array" ref="T16">_xlfn.SWITCH(O16,"COM","0000","SUB","0001","ADD","0010","DEC","0011","INC","0100","NOT","0101","AND","0110","ORR","0111","SLT","1000","SRT","1001","MOV","1010","SET","1011","SBT","1100","SGT","1101","JMP","1011","AJMP","1110","CMOV","1110","CJMP","1111","")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6" t="str" cm="1">
        <f t="array" ref="U16">IF(OR(O16="CJMP",O16="JMP",O16="SET"),IF(LEFT(P16,1)=":",DEC2BIN(_xlfn.XLOOKUP(P16,$B$6:$B$303,$A$6:$A$303),8),DEC2BIN(P16,8)),IF(O16="SET",DEC2BIN(P16,8),_xlfn.SWITCH(P16,"RA","0000","RB","0010","RC","0100","RD","0110","RE","1000","RF","1010","RG","1100","RH","1110","")))</f>
        <v>0010</v>
      </c>
      <c r="V16" t="str" cm="1">
        <f t="array" ref="V16">IF(O16="","",IF(OR(O16="SET",O16="CJMP",O16="JMP"),"",IF(Q16="","0000",_xlfn.SWITCH(Q16,"RA","0000","RB","0010","RC","0100","RD","0110","RE","1000","RF","1010","RG","1100","RH","1110",""))))</f>
        <v>0000</v>
      </c>
      <c r="W16" t="str" cm="1">
        <f t="array" ref="W16">IF(OR(O16="JMP",O16="AJMP"),"1110",IF(R16="","",_xlfn.SWITCH(R16,"RA","0000","RB","0010","RC","0100","RD","0110","RE","1000","RF","1010","RG","1100","RH","1110")))</f>
        <v>0010</v>
      </c>
      <c r="X16" t="str">
        <f t="shared" si="7"/>
        <v>1000001000000010</v>
      </c>
      <c r="Y16" t="str">
        <f t="shared" si="8"/>
        <v>8202</v>
      </c>
    </row>
    <row r="17" spans="1:25" x14ac:dyDescent="0.2">
      <c r="A17">
        <f t="shared" si="6"/>
        <v>11</v>
      </c>
      <c r="D17" t="s">
        <v>227</v>
      </c>
      <c r="F17" t="s">
        <v>108</v>
      </c>
      <c r="G17" t="s">
        <v>228</v>
      </c>
      <c r="N17" t="str">
        <f t="shared" si="0"/>
        <v>INC RA RA</v>
      </c>
      <c r="O17" t="str">
        <f t="shared" si="1"/>
        <v>INC</v>
      </c>
      <c r="P17" t="str">
        <f t="shared" si="2"/>
        <v>RA</v>
      </c>
      <c r="Q17" t="str">
        <f t="shared" si="3"/>
        <v/>
      </c>
      <c r="R17" t="str">
        <f t="shared" si="4"/>
        <v>RA</v>
      </c>
      <c r="S17" s="3" t="str">
        <f t="shared" si="5"/>
        <v xml:space="preserve">     increment RA by 1</v>
      </c>
      <c r="T17" t="str" cm="1">
        <f t="array" ref="T17">_xlfn.SWITCH(O17,"COM","0000","SUB","0001","ADD","0010","DEC","0011","INC","0100","NOT","0101","AND","0110","ORR","0111","SLT","1000","SRT","1001","MOV","1010","SET","1011","SBT","1100","SGT","1101","JMP","1011","AJMP","1110","CMOV","1110","CJMP","1111","")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7" t="str" cm="1">
        <f t="array" ref="U17">IF(OR(O17="CJMP",O17="JMP",O17="SET"),IF(LEFT(P17,1)=":",DEC2BIN(_xlfn.XLOOKUP(P17,$B$6:$B$303,$A$6:$A$303),8),DEC2BIN(P17,8)),IF(O17="SET",DEC2BIN(P17,8),_xlfn.SWITCH(P17,"RA","0000","RB","0010","RC","0100","RD","0110","RE","1000","RF","1010","RG","1100","RH","1110","")))</f>
        <v>0000</v>
      </c>
      <c r="V17" t="str" cm="1">
        <f t="array" ref="V17">IF(O17="","",IF(OR(O17="SET",O17="CJMP",O17="JMP"),"",IF(Q17="","0000",_xlfn.SWITCH(Q17,"RA","0000","RB","0010","RC","0100","RD","0110","RE","1000","RF","1010","RG","1100","RH","1110",""))))</f>
        <v>0000</v>
      </c>
      <c r="W17" t="str" cm="1">
        <f t="array" ref="W17">IF(OR(O17="JMP",O17="AJMP"),"1110",IF(R17="","",_xlfn.SWITCH(R17,"RA","0000","RB","0010","RC","0100","RD","0110","RE","1000","RF","1010","RG","1100","RH","1110")))</f>
        <v>0000</v>
      </c>
      <c r="X17" t="str">
        <f t="shared" si="7"/>
        <v>0100000000000000</v>
      </c>
      <c r="Y17" t="str">
        <f t="shared" si="8"/>
        <v>4000</v>
      </c>
    </row>
    <row r="18" spans="1:25" x14ac:dyDescent="0.2">
      <c r="A18">
        <f t="shared" si="6"/>
        <v>12</v>
      </c>
      <c r="D18" t="s">
        <v>229</v>
      </c>
      <c r="F18" t="s">
        <v>108</v>
      </c>
      <c r="G18" t="s">
        <v>230</v>
      </c>
      <c r="N18" t="str">
        <f t="shared" si="0"/>
        <v>SET 46 RF</v>
      </c>
      <c r="O18" t="str">
        <f t="shared" si="1"/>
        <v>SET</v>
      </c>
      <c r="P18" t="str">
        <f t="shared" si="2"/>
        <v>46</v>
      </c>
      <c r="Q18" t="str">
        <f t="shared" si="3"/>
        <v/>
      </c>
      <c r="R18" t="str">
        <f t="shared" si="4"/>
        <v>RF</v>
      </c>
      <c r="S18" s="3" t="str">
        <f t="shared" si="5"/>
        <v xml:space="preserve">     print out a "." for each iteration</v>
      </c>
      <c r="T18" t="str" cm="1">
        <f t="array" ref="T18">_xlfn.SWITCH(O18,"COM","0000","SUB","0001","ADD","0010","DEC","0011","INC","0100","NOT","0101","AND","0110","ORR","0111","SLT","1000","SRT","1001","MOV","1010","SET","1011","SBT","1100","SGT","1101","JMP","1011","AJMP","1110","CMOV","1110","CJMP","1111","")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8" t="str" cm="1">
        <f t="array" ref="U18">IF(OR(O18="CJMP",O18="JMP",O18="SET"),IF(LEFT(P18,1)=":",DEC2BIN(_xlfn.XLOOKUP(P18,$B$6:$B$303,$A$6:$A$303),8),DEC2BIN(P18,8)),IF(O18="SET",DEC2BIN(P18,8),_xlfn.SWITCH(P18,"RA","0000","RB","0010","RC","0100","RD","0110","RE","1000","RF","1010","RG","1100","RH","1110","")))</f>
        <v>00101110</v>
      </c>
      <c r="V18" t="str" cm="1">
        <f t="array" ref="V18">IF(O18="","",IF(OR(O18="SET",O18="CJMP",O18="JMP"),"",IF(Q18="","0000",_xlfn.SWITCH(Q18,"RA","0000","RB","0010","RC","0100","RD","0110","RE","1000","RF","1010","RG","1100","RH","1110",""))))</f>
        <v/>
      </c>
      <c r="W18" t="str" cm="1">
        <f t="array" ref="W18">IF(OR(O18="JMP",O18="AJMP"),"1110",IF(R18="","",_xlfn.SWITCH(R18,"RA","0000","RB","0010","RC","0100","RD","0110","RE","1000","RF","1010","RG","1100","RH","1110")))</f>
        <v>1010</v>
      </c>
      <c r="X18" t="str">
        <f t="shared" si="7"/>
        <v>1011001011101010</v>
      </c>
      <c r="Y18" t="str">
        <f t="shared" si="8"/>
        <v>B2EA</v>
      </c>
    </row>
    <row r="19" spans="1:25" x14ac:dyDescent="0.2">
      <c r="A19">
        <f t="shared" si="6"/>
        <v>13</v>
      </c>
      <c r="D19" t="s">
        <v>99</v>
      </c>
      <c r="F19" t="s">
        <v>108</v>
      </c>
      <c r="G19" t="s">
        <v>231</v>
      </c>
      <c r="N19" t="str">
        <f t="shared" si="0"/>
        <v>SET 0 RF</v>
      </c>
      <c r="O19" t="str">
        <f t="shared" si="1"/>
        <v>SET</v>
      </c>
      <c r="P19" t="str">
        <f t="shared" si="2"/>
        <v>0</v>
      </c>
      <c r="Q19" t="str">
        <f t="shared" si="3"/>
        <v/>
      </c>
      <c r="R19" t="str">
        <f t="shared" si="4"/>
        <v>RF</v>
      </c>
      <c r="S19" s="3" t="str">
        <f t="shared" si="5"/>
        <v xml:space="preserve">     then clear input</v>
      </c>
      <c r="T19" t="str" cm="1">
        <f t="array" ref="T19">_xlfn.SWITCH(O19,"COM","0000","SUB","0001","ADD","0010","DEC","0011","INC","0100","NOT","0101","AND","0110","ORR","0111","SLT","1000","SRT","1001","MOV","1010","SET","1011","SBT","1100","SGT","1101","JMP","1011","AJMP","1110","CMOV","1110","CJMP","1111","")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9" t="str" cm="1">
        <f t="array" ref="U19">IF(OR(O19="CJMP",O19="JMP",O19="SET"),IF(LEFT(P19,1)=":",DEC2BIN(_xlfn.XLOOKUP(P19,$B$6:$B$303,$A$6:$A$303),8),DEC2BIN(P19,8)),IF(O19="SET",DEC2BIN(P19,8),_xlfn.SWITCH(P19,"RA","0000","RB","0010","RC","0100","RD","0110","RE","1000","RF","1010","RG","1100","RH","1110","")))</f>
        <v>00000000</v>
      </c>
      <c r="V19" t="str" cm="1">
        <f t="array" ref="V19">IF(O19="","",IF(OR(O19="SET",O19="CJMP",O19="JMP"),"",IF(Q19="","0000",_xlfn.SWITCH(Q19,"RA","0000","RB","0010","RC","0100","RD","0110","RE","1000","RF","1010","RG","1100","RH","1110",""))))</f>
        <v/>
      </c>
      <c r="W19" t="str" cm="1">
        <f t="array" ref="W19">IF(OR(O19="JMP",O19="AJMP"),"1110",IF(R19="","",_xlfn.SWITCH(R19,"RA","0000","RB","0010","RC","0100","RD","0110","RE","1000","RF","1010","RG","1100","RH","1110")))</f>
        <v>1010</v>
      </c>
      <c r="X19" t="str">
        <f t="shared" si="7"/>
        <v>1011000000001010</v>
      </c>
      <c r="Y19" t="str">
        <f t="shared" si="8"/>
        <v>B00A</v>
      </c>
    </row>
    <row r="20" spans="1:25" x14ac:dyDescent="0.2">
      <c r="A20">
        <f t="shared" si="6"/>
        <v>14</v>
      </c>
      <c r="D20" t="s">
        <v>232</v>
      </c>
      <c r="F20" t="s">
        <v>108</v>
      </c>
      <c r="G20" t="s">
        <v>233</v>
      </c>
      <c r="N20" t="str">
        <f t="shared" si="0"/>
        <v>CJMP :loop10 RB</v>
      </c>
      <c r="O20" t="str">
        <f t="shared" si="1"/>
        <v>CJMP</v>
      </c>
      <c r="P20" t="str">
        <f t="shared" si="2"/>
        <v>:loop10</v>
      </c>
      <c r="Q20" t="str">
        <f t="shared" si="3"/>
        <v/>
      </c>
      <c r="R20" t="str">
        <f t="shared" si="4"/>
        <v>RB</v>
      </c>
      <c r="S20" s="3" t="str">
        <f t="shared" si="5"/>
        <v xml:space="preserve">     repeat the loop while RA is less than 10</v>
      </c>
      <c r="T20" t="str" cm="1">
        <f t="array" ref="T20">_xlfn.SWITCH(O20,"COM","0000","SUB","0001","ADD","0010","DEC","0011","INC","0100","NOT","0101","AND","0110","ORR","0111","SLT","1000","SRT","1001","MOV","1010","SET","1011","SBT","1100","SGT","1101","JMP","1011","AJMP","1110","CMOV","1110","CJMP","1111","")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20" t="str" cm="1">
        <f t="array" ref="U20">IF(OR(O20="CJMP",O20="JMP",O20="SET"),IF(LEFT(P20,1)=":",DEC2BIN(_xlfn.XLOOKUP(P20,$B$6:$B$303,$A$6:$A$303),8),DEC2BIN(P20,8)),IF(O20="SET",DEC2BIN(P20,8),_xlfn.SWITCH(P20,"RA","0000","RB","0010","RC","0100","RD","0110","RE","1000","RF","1010","RG","1100","RH","1110","")))</f>
        <v>00000110</v>
      </c>
      <c r="V20" t="str" cm="1">
        <f t="array" ref="V20">IF(O20="","",IF(OR(O20="SET",O20="CJMP",O20="JMP"),"",IF(Q20="","0000",_xlfn.SWITCH(Q20,"RA","0000","RB","0010","RC","0100","RD","0110","RE","1000","RF","1010","RG","1100","RH","1110",""))))</f>
        <v/>
      </c>
      <c r="W20" t="str" cm="1">
        <f t="array" ref="W20">IF(OR(O20="JMP",O20="AJMP"),"1110",IF(R20="","",_xlfn.SWITCH(R20,"RA","0000","RB","0010","RC","0100","RD","0110","RE","1000","RF","1010","RG","1100","RH","1110")))</f>
        <v>0010</v>
      </c>
      <c r="X20" t="str">
        <f t="shared" si="7"/>
        <v>1111000001100010</v>
      </c>
      <c r="Y20" t="str">
        <f t="shared" si="8"/>
        <v>F062</v>
      </c>
    </row>
    <row r="21" spans="1:25" x14ac:dyDescent="0.2">
      <c r="A21">
        <f t="shared" si="6"/>
        <v>15</v>
      </c>
      <c r="D21" t="s">
        <v>234</v>
      </c>
      <c r="F21" t="s">
        <v>108</v>
      </c>
      <c r="G21" t="s">
        <v>235</v>
      </c>
      <c r="N21" t="str">
        <f t="shared" si="0"/>
        <v>SET :start RE</v>
      </c>
      <c r="O21" t="str">
        <f t="shared" si="1"/>
        <v>SET</v>
      </c>
      <c r="P21" t="str">
        <f t="shared" si="2"/>
        <v>:start</v>
      </c>
      <c r="Q21" t="str">
        <f t="shared" si="3"/>
        <v/>
      </c>
      <c r="R21" t="str">
        <f t="shared" si="4"/>
        <v>RE</v>
      </c>
      <c r="S21" s="3" t="str">
        <f t="shared" si="5"/>
        <v xml:space="preserve">     after printing jump back to start</v>
      </c>
      <c r="T21" t="str" cm="1">
        <f t="array" ref="T21">_xlfn.SWITCH(O21,"COM","0000","SUB","0001","ADD","0010","DEC","0011","INC","0100","NOT","0101","AND","0110","ORR","0111","SLT","1000","SRT","1001","MOV","1010","SET","1011","SBT","1100","SGT","1101","JMP","1011","AJMP","1110","CMOV","1110","CJMP","1111","")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1" t="str" cm="1">
        <f t="array" ref="U21">IF(OR(O21="CJMP",O21="JMP",O21="SET"),IF(LEFT(P21,1)=":",DEC2BIN(_xlfn.XLOOKUP(P21,$B$6:$B$303,$A$6:$A$303),8),DEC2BIN(P21,8)),IF(O21="SET",DEC2BIN(P21,8),_xlfn.SWITCH(P21,"RA","0000","RB","0010","RC","0100","RD","0110","RE","1000","RF","1010","RG","1100","RH","1110","")))</f>
        <v>00000000</v>
      </c>
      <c r="V21" t="str" cm="1">
        <f t="array" ref="V21">IF(O21="","",IF(OR(O21="SET",O21="CJMP",O21="JMP"),"",IF(Q21="","0000",_xlfn.SWITCH(Q21,"RA","0000","RB","0010","RC","0100","RD","0110","RE","1000","RF","1010","RG","1100","RH","1110",""))))</f>
        <v/>
      </c>
      <c r="W21" t="str" cm="1">
        <f t="array" ref="W21">IF(OR(O21="JMP",O21="AJMP"),"1110",IF(R21="","",_xlfn.SWITCH(R21,"RA","0000","RB","0010","RC","0100","RD","0110","RE","1000","RF","1010","RG","1100","RH","1110")))</f>
        <v>1000</v>
      </c>
      <c r="X21" t="str">
        <f t="shared" si="7"/>
        <v>1011000000001000</v>
      </c>
      <c r="Y21" t="str">
        <f t="shared" si="8"/>
        <v>B008</v>
      </c>
    </row>
    <row r="22" spans="1:25" x14ac:dyDescent="0.2">
      <c r="A22">
        <f t="shared" si="6"/>
        <v>16</v>
      </c>
      <c r="D22" t="s">
        <v>236</v>
      </c>
      <c r="F22" t="s">
        <v>108</v>
      </c>
      <c r="G22" t="s">
        <v>237</v>
      </c>
      <c r="N22" t="str">
        <f t="shared" si="0"/>
        <v>JMP :print</v>
      </c>
      <c r="O22" t="str">
        <f t="shared" si="1"/>
        <v>JMP</v>
      </c>
      <c r="P22" t="str">
        <f t="shared" si="2"/>
        <v>:print</v>
      </c>
      <c r="Q22" t="str">
        <f t="shared" si="3"/>
        <v/>
      </c>
      <c r="R22" t="str">
        <f t="shared" si="4"/>
        <v/>
      </c>
      <c r="S22" s="3" t="str">
        <f t="shared" si="5"/>
        <v xml:space="preserve">     print the value in RC</v>
      </c>
      <c r="T22" t="str" cm="1">
        <f t="array" ref="T22">_xlfn.SWITCH(O22,"COM","0000","SUB","0001","ADD","0010","DEC","0011","INC","0100","NOT","0101","AND","0110","ORR","0111","SLT","1000","SRT","1001","MOV","1010","SET","1011","SBT","1100","SGT","1101","JMP","1011","AJMP","1110","CMOV","1110","CJMP","1111","")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2" t="str" cm="1">
        <f t="array" ref="U22">IF(OR(O22="CJMP",O22="JMP",O22="SET"),IF(LEFT(P22,1)=":",DEC2BIN(_xlfn.XLOOKUP(P22,$B$6:$B$303,$A$6:$A$303),8),DEC2BIN(P22,8)),IF(O22="SET",DEC2BIN(P22,8),_xlfn.SWITCH(P22,"RA","0000","RB","0010","RC","0100","RD","0110","RE","1000","RF","1010","RG","1100","RH","1110","")))</f>
        <v>01010111</v>
      </c>
      <c r="V22" t="str" cm="1">
        <f t="array" ref="V22">IF(O22="","",IF(OR(O22="SET",O22="CJMP",O22="JMP"),"",IF(Q22="","0000",_xlfn.SWITCH(Q22,"RA","0000","RB","0010","RC","0100","RD","0110","RE","1000","RF","1010","RG","1100","RH","1110",""))))</f>
        <v/>
      </c>
      <c r="W22" t="str" cm="1">
        <f t="array" ref="W22">IF(OR(O22="JMP",O22="AJMP"),"1110",IF(R22="","",_xlfn.SWITCH(R22,"RA","0000","RB","0010","RC","0100","RD","0110","RE","1000","RF","1010","RG","1100","RH","1110")))</f>
        <v>1110</v>
      </c>
      <c r="X22" t="str">
        <f t="shared" si="7"/>
        <v>1011010101111110</v>
      </c>
      <c r="Y22" t="str">
        <f t="shared" si="8"/>
        <v>B57E</v>
      </c>
    </row>
    <row r="23" spans="1:25" x14ac:dyDescent="0.2">
      <c r="A23">
        <f t="shared" si="6"/>
        <v>17</v>
      </c>
      <c r="B23" t="s">
        <v>104</v>
      </c>
      <c r="D23" t="s">
        <v>124</v>
      </c>
      <c r="G23" t="s">
        <v>125</v>
      </c>
      <c r="N23" t="str">
        <f t="shared" si="0"/>
        <v xml:space="preserve">###  </v>
      </c>
      <c r="O23" t="str">
        <f t="shared" si="1"/>
        <v>###</v>
      </c>
      <c r="P23" t="str">
        <f t="shared" si="2"/>
        <v/>
      </c>
      <c r="Q23" t="str">
        <f t="shared" si="3"/>
        <v/>
      </c>
      <c r="R23" t="str">
        <f t="shared" si="4"/>
        <v/>
      </c>
      <c r="S23" s="3" t="str">
        <f t="shared" si="5"/>
        <v>; CHECK FOR EMPTY INPUT</v>
      </c>
      <c r="T23" t="str" cm="1">
        <f t="array" ref="T23">_xlfn.SWITCH(O23,"COM","0000","SUB","0001","ADD","0010","DEC","0011","INC","0100","NOT","0101","AND","0110","ORR","0111","SLT","1000","SRT","1001","MOV","1010","SET","1011","SBT","1100","SGT","1101","JMP","1011","AJMP","1110","CMOV","1110","CJMP","1111","")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" t="str" cm="1">
        <f t="array" ref="U23">IF(OR(O23="CJMP",O23="JMP",O23="SET"),IF(LEFT(P23,1)=":",DEC2BIN(_xlfn.XLOOKUP(P23,$B$6:$B$303,$A$6:$A$303),8),DEC2BIN(P23,8)),IF(O23="SET",DEC2BIN(P23,8),_xlfn.SWITCH(P23,"RA","0000","RB","0010","RC","0100","RD","0110","RE","1000","RF","1010","RG","1100","RH","1110","")))</f>
        <v/>
      </c>
      <c r="V23" t="str" cm="1">
        <f t="array" ref="V23">IF(O23="","",IF(OR(O23="SET",O23="CJMP",O23="JMP"),"",IF(Q23="","0000",_xlfn.SWITCH(Q23,"RA","0000","RB","0010","RC","0100","RD","0110","RE","1000","RF","1010","RG","1100","RH","1110",""))))</f>
        <v>0000</v>
      </c>
      <c r="W23" t="str" cm="1">
        <f t="array" ref="W23">IF(OR(O23="JMP",O23="AJMP"),"1110",IF(R23="","",_xlfn.SWITCH(R23,"RA","0000","RB","0010","RC","0100","RD","0110","RE","1000","RF","1010","RG","1100","RH","1110")))</f>
        <v/>
      </c>
      <c r="X23" t="str">
        <f t="shared" si="7"/>
        <v>0000</v>
      </c>
      <c r="Y23" t="str">
        <f t="shared" si="8"/>
        <v>0000</v>
      </c>
    </row>
    <row r="24" spans="1:25" x14ac:dyDescent="0.2">
      <c r="A24">
        <f t="shared" si="6"/>
        <v>18</v>
      </c>
      <c r="D24" t="s">
        <v>101</v>
      </c>
      <c r="F24" t="s">
        <v>108</v>
      </c>
      <c r="G24" t="s">
        <v>9</v>
      </c>
      <c r="N24" t="str">
        <f t="shared" si="0"/>
        <v>SET 0 RA</v>
      </c>
      <c r="O24" t="str">
        <f t="shared" si="1"/>
        <v>SET</v>
      </c>
      <c r="P24" t="str">
        <f t="shared" si="2"/>
        <v>0</v>
      </c>
      <c r="Q24" t="str">
        <f t="shared" si="3"/>
        <v/>
      </c>
      <c r="R24" t="str">
        <f t="shared" si="4"/>
        <v>RA</v>
      </c>
      <c r="S24" s="3" t="str">
        <f t="shared" si="5"/>
        <v xml:space="preserve">     empty keyboard value</v>
      </c>
      <c r="T24" t="str" cm="1">
        <f t="array" ref="T24">_xlfn.SWITCH(O24,"COM","0000","SUB","0001","ADD","0010","DEC","0011","INC","0100","NOT","0101","AND","0110","ORR","0111","SLT","1000","SRT","1001","MOV","1010","SET","1011","SBT","1100","SGT","1101","JMP","1011","AJMP","1110","CMOV","1110","CJMP","1111","")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4" t="str" cm="1">
        <f t="array" ref="U24">IF(OR(O24="CJMP",O24="JMP",O24="SET"),IF(LEFT(P24,1)=":",DEC2BIN(_xlfn.XLOOKUP(P24,$B$6:$B$303,$A$6:$A$303),8),DEC2BIN(P24,8)),IF(O24="SET",DEC2BIN(P24,8),_xlfn.SWITCH(P24,"RA","0000","RB","0010","RC","0100","RD","0110","RE","1000","RF","1010","RG","1100","RH","1110","")))</f>
        <v>00000000</v>
      </c>
      <c r="V24" t="str" cm="1">
        <f t="array" ref="V24">IF(O24="","",IF(OR(O24="SET",O24="CJMP",O24="JMP"),"",IF(Q24="","0000",_xlfn.SWITCH(Q24,"RA","0000","RB","0010","RC","0100","RD","0110","RE","1000","RF","1010","RG","1100","RH","1110",""))))</f>
        <v/>
      </c>
      <c r="W24" t="str" cm="1">
        <f t="array" ref="W24">IF(OR(O24="JMP",O24="AJMP"),"1110",IF(R24="","",_xlfn.SWITCH(R24,"RA","0000","RB","0010","RC","0100","RD","0110","RE","1000","RF","1010","RG","1100","RH","1110")))</f>
        <v>0000</v>
      </c>
      <c r="X24" t="str">
        <f t="shared" si="7"/>
        <v>1011000000000000</v>
      </c>
      <c r="Y24" t="str">
        <f t="shared" si="8"/>
        <v>B000</v>
      </c>
    </row>
    <row r="25" spans="1:25" x14ac:dyDescent="0.2">
      <c r="A25">
        <f t="shared" si="6"/>
        <v>19</v>
      </c>
      <c r="D25" t="s">
        <v>96</v>
      </c>
      <c r="F25" t="s">
        <v>108</v>
      </c>
      <c r="G25" t="s">
        <v>21</v>
      </c>
      <c r="N25" t="str">
        <f t="shared" si="0"/>
        <v>COM RG RA RA</v>
      </c>
      <c r="O25" t="str">
        <f t="shared" si="1"/>
        <v>COM</v>
      </c>
      <c r="P25" t="str">
        <f t="shared" si="2"/>
        <v>RG</v>
      </c>
      <c r="Q25" t="str">
        <f t="shared" si="3"/>
        <v>RA</v>
      </c>
      <c r="R25" t="str">
        <f t="shared" si="4"/>
        <v>RA</v>
      </c>
      <c r="S25" s="3" t="str">
        <f t="shared" si="5"/>
        <v xml:space="preserve">     compare RG to RA and write to RA</v>
      </c>
      <c r="T25" t="str" cm="1">
        <f t="array" ref="T25">_xlfn.SWITCH(O25,"COM","0000","SUB","0001","ADD","0010","DEC","0011","INC","0100","NOT","0101","AND","0110","ORR","0111","SLT","1000","SRT","1001","MOV","1010","SET","1011","SBT","1100","SGT","1101","JMP","1011","AJMP","1110","CMOV","1110","CJMP","1111","")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25" t="str" cm="1">
        <f t="array" ref="U25">IF(OR(O25="CJMP",O25="JMP",O25="SET"),IF(LEFT(P25,1)=":",DEC2BIN(_xlfn.XLOOKUP(P25,$B$6:$B$303,$A$6:$A$303),8),DEC2BIN(P25,8)),IF(O25="SET",DEC2BIN(P25,8),_xlfn.SWITCH(P25,"RA","0000","RB","0010","RC","0100","RD","0110","RE","1000","RF","1010","RG","1100","RH","1110","")))</f>
        <v>1100</v>
      </c>
      <c r="V25" t="str" cm="1">
        <f t="array" ref="V25">IF(O25="","",IF(OR(O25="SET",O25="CJMP",O25="JMP"),"",IF(Q25="","0000",_xlfn.SWITCH(Q25,"RA","0000","RB","0010","RC","0100","RD","0110","RE","1000","RF","1010","RG","1100","RH","1110",""))))</f>
        <v>0000</v>
      </c>
      <c r="W25" t="str" cm="1">
        <f t="array" ref="W25">IF(OR(O25="JMP",O25="AJMP"),"1110",IF(R25="","",_xlfn.SWITCH(R25,"RA","0000","RB","0010","RC","0100","RD","0110","RE","1000","RF","1010","RG","1100","RH","1110")))</f>
        <v>0000</v>
      </c>
      <c r="X25" t="str">
        <f t="shared" si="7"/>
        <v>0000110000000000</v>
      </c>
      <c r="Y25" t="str">
        <f t="shared" si="8"/>
        <v>0C00</v>
      </c>
    </row>
    <row r="26" spans="1:25" x14ac:dyDescent="0.2">
      <c r="A26">
        <f t="shared" si="6"/>
        <v>20</v>
      </c>
      <c r="D26" t="s">
        <v>126</v>
      </c>
      <c r="F26" t="s">
        <v>108</v>
      </c>
      <c r="G26" t="s">
        <v>20</v>
      </c>
      <c r="N26" t="str">
        <f t="shared" si="0"/>
        <v>CJMP :getinp RA</v>
      </c>
      <c r="O26" t="str">
        <f t="shared" si="1"/>
        <v>CJMP</v>
      </c>
      <c r="P26" t="str">
        <f t="shared" si="2"/>
        <v>:getinp</v>
      </c>
      <c r="Q26" t="str">
        <f t="shared" si="3"/>
        <v/>
      </c>
      <c r="R26" t="str">
        <f t="shared" si="4"/>
        <v>RA</v>
      </c>
      <c r="S26" s="3" t="str">
        <f t="shared" si="5"/>
        <v xml:space="preserve">     jump when no input</v>
      </c>
      <c r="T26" t="str" cm="1">
        <f t="array" ref="T26">_xlfn.SWITCH(O26,"COM","0000","SUB","0001","ADD","0010","DEC","0011","INC","0100","NOT","0101","AND","0110","ORR","0111","SLT","1000","SRT","1001","MOV","1010","SET","1011","SBT","1100","SGT","1101","JMP","1011","AJMP","1110","CMOV","1110","CJMP","1111","")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26" t="str" cm="1">
        <f t="array" ref="U26">IF(OR(O26="CJMP",O26="JMP",O26="SET"),IF(LEFT(P26,1)=":",DEC2BIN(_xlfn.XLOOKUP(P26,$B$6:$B$303,$A$6:$A$303),8),DEC2BIN(P26,8)),IF(O26="SET",DEC2BIN(P26,8),_xlfn.SWITCH(P26,"RA","0000","RB","0010","RC","0100","RD","0110","RE","1000","RF","1010","RG","1100","RH","1110","")))</f>
        <v>00010001</v>
      </c>
      <c r="V26" t="str" cm="1">
        <f t="array" ref="V26">IF(O26="","",IF(OR(O26="SET",O26="CJMP",O26="JMP"),"",IF(Q26="","0000",_xlfn.SWITCH(Q26,"RA","0000","RB","0010","RC","0100","RD","0110","RE","1000","RF","1010","RG","1100","RH","1110",""))))</f>
        <v/>
      </c>
      <c r="W26" t="str" cm="1">
        <f t="array" ref="W26">IF(OR(O26="JMP",O26="AJMP"),"1110",IF(R26="","",_xlfn.SWITCH(R26,"RA","0000","RB","0010","RC","0100","RD","0110","RE","1000","RF","1010","RG","1100","RH","1110")))</f>
        <v>0000</v>
      </c>
      <c r="X26" t="str">
        <f t="shared" si="7"/>
        <v>1111000100010000</v>
      </c>
      <c r="Y26" t="str">
        <f t="shared" si="8"/>
        <v>F110</v>
      </c>
    </row>
    <row r="27" spans="1:25" x14ac:dyDescent="0.2">
      <c r="A27">
        <f t="shared" si="6"/>
        <v>21</v>
      </c>
      <c r="D27" t="s">
        <v>124</v>
      </c>
      <c r="G27" t="s">
        <v>127</v>
      </c>
      <c r="N27" t="str">
        <f t="shared" si="0"/>
        <v xml:space="preserve">###  </v>
      </c>
      <c r="O27" t="str">
        <f t="shared" si="1"/>
        <v>###</v>
      </c>
      <c r="P27" t="str">
        <f t="shared" si="2"/>
        <v/>
      </c>
      <c r="Q27" t="str">
        <f t="shared" si="3"/>
        <v/>
      </c>
      <c r="R27" t="str">
        <f t="shared" si="4"/>
        <v/>
      </c>
      <c r="S27" s="3" t="str">
        <f t="shared" si="5"/>
        <v>; CHECK FOR  ENTER VALUE</v>
      </c>
      <c r="T27" t="str" cm="1">
        <f t="array" ref="T27">_xlfn.SWITCH(O27,"COM","0000","SUB","0001","ADD","0010","DEC","0011","INC","0100","NOT","0101","AND","0110","ORR","0111","SLT","1000","SRT","1001","MOV","1010","SET","1011","SBT","1100","SGT","1101","JMP","1011","AJMP","1110","CMOV","1110","CJMP","1111","")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7" t="str" cm="1">
        <f t="array" ref="U27">IF(OR(O27="CJMP",O27="JMP",O27="SET"),IF(LEFT(P27,1)=":",DEC2BIN(_xlfn.XLOOKUP(P27,$B$6:$B$303,$A$6:$A$303),8),DEC2BIN(P27,8)),IF(O27="SET",DEC2BIN(P27,8),_xlfn.SWITCH(P27,"RA","0000","RB","0010","RC","0100","RD","0110","RE","1000","RF","1010","RG","1100","RH","1110","")))</f>
        <v/>
      </c>
      <c r="V27" t="str" cm="1">
        <f t="array" ref="V27">IF(O27="","",IF(OR(O27="SET",O27="CJMP",O27="JMP"),"",IF(Q27="","0000",_xlfn.SWITCH(Q27,"RA","0000","RB","0010","RC","0100","RD","0110","RE","1000","RF","1010","RG","1100","RH","1110",""))))</f>
        <v>0000</v>
      </c>
      <c r="W27" t="str" cm="1">
        <f t="array" ref="W27">IF(OR(O27="JMP",O27="AJMP"),"1110",IF(R27="","",_xlfn.SWITCH(R27,"RA","0000","RB","0010","RC","0100","RD","0110","RE","1000","RF","1010","RG","1100","RH","1110")))</f>
        <v/>
      </c>
      <c r="X27" t="str">
        <f t="shared" si="7"/>
        <v>0000</v>
      </c>
      <c r="Y27" t="str">
        <f t="shared" si="8"/>
        <v>0000</v>
      </c>
    </row>
    <row r="28" spans="1:25" x14ac:dyDescent="0.2">
      <c r="A28">
        <f t="shared" si="6"/>
        <v>22</v>
      </c>
      <c r="D28" t="s">
        <v>128</v>
      </c>
      <c r="F28" t="s">
        <v>108</v>
      </c>
      <c r="G28" t="s">
        <v>17</v>
      </c>
      <c r="N28" t="str">
        <f t="shared" si="0"/>
        <v>SET 10 RA</v>
      </c>
      <c r="O28" t="str">
        <f t="shared" si="1"/>
        <v>SET</v>
      </c>
      <c r="P28" t="str">
        <f t="shared" si="2"/>
        <v>10</v>
      </c>
      <c r="Q28" t="str">
        <f t="shared" si="3"/>
        <v/>
      </c>
      <c r="R28" t="str">
        <f t="shared" si="4"/>
        <v>RA</v>
      </c>
      <c r="S28" s="3" t="str">
        <f t="shared" si="5"/>
        <v xml:space="preserve">     ENTER input value</v>
      </c>
      <c r="T28" t="str" cm="1">
        <f t="array" ref="T28">_xlfn.SWITCH(O28,"COM","0000","SUB","0001","ADD","0010","DEC","0011","INC","0100","NOT","0101","AND","0110","ORR","0111","SLT","1000","SRT","1001","MOV","1010","SET","1011","SBT","1100","SGT","1101","JMP","1011","AJMP","1110","CMOV","1110","CJMP","1111","")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8" t="str" cm="1">
        <f t="array" ref="U28">IF(OR(O28="CJMP",O28="JMP",O28="SET"),IF(LEFT(P28,1)=":",DEC2BIN(_xlfn.XLOOKUP(P28,$B$6:$B$303,$A$6:$A$303),8),DEC2BIN(P28,8)),IF(O28="SET",DEC2BIN(P28,8),_xlfn.SWITCH(P28,"RA","0000","RB","0010","RC","0100","RD","0110","RE","1000","RF","1010","RG","1100","RH","1110","")))</f>
        <v>00001010</v>
      </c>
      <c r="V28" t="str" cm="1">
        <f t="array" ref="V28">IF(O28="","",IF(OR(O28="SET",O28="CJMP",O28="JMP"),"",IF(Q28="","0000",_xlfn.SWITCH(Q28,"RA","0000","RB","0010","RC","0100","RD","0110","RE","1000","RF","1010","RG","1100","RH","1110",""))))</f>
        <v/>
      </c>
      <c r="W28" t="str" cm="1">
        <f t="array" ref="W28">IF(OR(O28="JMP",O28="AJMP"),"1110",IF(R28="","",_xlfn.SWITCH(R28,"RA","0000","RB","0010","RC","0100","RD","0110","RE","1000","RF","1010","RG","1100","RH","1110")))</f>
        <v>0000</v>
      </c>
      <c r="X28" t="str">
        <f t="shared" si="7"/>
        <v>1011000010100000</v>
      </c>
      <c r="Y28" t="str">
        <f t="shared" si="8"/>
        <v>B0A0</v>
      </c>
    </row>
    <row r="29" spans="1:25" x14ac:dyDescent="0.2">
      <c r="A29">
        <f t="shared" si="6"/>
        <v>23</v>
      </c>
      <c r="D29" t="s">
        <v>96</v>
      </c>
      <c r="F29" t="s">
        <v>108</v>
      </c>
      <c r="G29" t="s">
        <v>21</v>
      </c>
      <c r="N29" t="str">
        <f t="shared" si="0"/>
        <v>COM RG RA RA</v>
      </c>
      <c r="O29" t="str">
        <f t="shared" si="1"/>
        <v>COM</v>
      </c>
      <c r="P29" t="str">
        <f t="shared" si="2"/>
        <v>RG</v>
      </c>
      <c r="Q29" t="str">
        <f t="shared" si="3"/>
        <v>RA</v>
      </c>
      <c r="R29" t="str">
        <f t="shared" si="4"/>
        <v>RA</v>
      </c>
      <c r="S29" s="3" t="str">
        <f t="shared" si="5"/>
        <v xml:space="preserve">     compare RG to RA and write to RA</v>
      </c>
      <c r="T29" t="str" cm="1">
        <f t="array" ref="T29">_xlfn.SWITCH(O29,"COM","0000","SUB","0001","ADD","0010","DEC","0011","INC","0100","NOT","0101","AND","0110","ORR","0111","SLT","1000","SRT","1001","MOV","1010","SET","1011","SBT","1100","SGT","1101","JMP","1011","AJMP","1110","CMOV","1110","CJMP","1111","")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29" t="str" cm="1">
        <f t="array" ref="U29">IF(OR(O29="CJMP",O29="JMP",O29="SET"),IF(LEFT(P29,1)=":",DEC2BIN(_xlfn.XLOOKUP(P29,$B$6:$B$303,$A$6:$A$303),8),DEC2BIN(P29,8)),IF(O29="SET",DEC2BIN(P29,8),_xlfn.SWITCH(P29,"RA","0000","RB","0010","RC","0100","RD","0110","RE","1000","RF","1010","RG","1100","RH","1110","")))</f>
        <v>1100</v>
      </c>
      <c r="V29" t="str" cm="1">
        <f t="array" ref="V29">IF(O29="","",IF(OR(O29="SET",O29="CJMP",O29="JMP"),"",IF(Q29="","0000",_xlfn.SWITCH(Q29,"RA","0000","RB","0010","RC","0100","RD","0110","RE","1000","RF","1010","RG","1100","RH","1110",""))))</f>
        <v>0000</v>
      </c>
      <c r="W29" t="str" cm="1">
        <f t="array" ref="W29">IF(OR(O29="JMP",O29="AJMP"),"1110",IF(R29="","",_xlfn.SWITCH(R29,"RA","0000","RB","0010","RC","0100","RD","0110","RE","1000","RF","1010","RG","1100","RH","1110")))</f>
        <v>0000</v>
      </c>
      <c r="X29" t="str">
        <f t="shared" si="7"/>
        <v>0000110000000000</v>
      </c>
      <c r="Y29" t="str">
        <f t="shared" si="8"/>
        <v>0C00</v>
      </c>
    </row>
    <row r="30" spans="1:25" x14ac:dyDescent="0.2">
      <c r="A30">
        <f t="shared" si="6"/>
        <v>24</v>
      </c>
      <c r="D30" t="s">
        <v>129</v>
      </c>
      <c r="F30" t="s">
        <v>118</v>
      </c>
      <c r="G30" t="s">
        <v>130</v>
      </c>
      <c r="N30" t="str">
        <f t="shared" si="0"/>
        <v>CJMP :endinp RA</v>
      </c>
      <c r="O30" t="str">
        <f t="shared" si="1"/>
        <v>CJMP</v>
      </c>
      <c r="P30" t="str">
        <f t="shared" si="2"/>
        <v>:endinp</v>
      </c>
      <c r="Q30" t="str">
        <f t="shared" si="3"/>
        <v/>
      </c>
      <c r="R30" t="str">
        <f t="shared" si="4"/>
        <v>RA</v>
      </c>
      <c r="S30" s="3" t="str">
        <f t="shared" si="5"/>
        <v xml:space="preserve">     ump to end input location when enter hit</v>
      </c>
      <c r="T30" t="str" cm="1">
        <f t="array" ref="T30">_xlfn.SWITCH(O30,"COM","0000","SUB","0001","ADD","0010","DEC","0011","INC","0100","NOT","0101","AND","0110","ORR","0111","SLT","1000","SRT","1001","MOV","1010","SET","1011","SBT","1100","SGT","1101","JMP","1011","AJMP","1110","CMOV","1110","CJMP","1111","")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0" t="str" cm="1">
        <f t="array" ref="U30">IF(OR(O30="CJMP",O30="JMP",O30="SET"),IF(LEFT(P30,1)=":",DEC2BIN(_xlfn.XLOOKUP(P30,$B$6:$B$303,$A$6:$A$303),8),DEC2BIN(P30,8)),IF(O30="SET",DEC2BIN(P30,8),_xlfn.SWITCH(P30,"RA","0000","RB","0010","RC","0100","RD","0110","RE","1000","RF","1010","RG","1100","RH","1110","")))</f>
        <v>01010001</v>
      </c>
      <c r="V30" t="str" cm="1">
        <f t="array" ref="V30">IF(O30="","",IF(OR(O30="SET",O30="CJMP",O30="JMP"),"",IF(Q30="","0000",_xlfn.SWITCH(Q30,"RA","0000","RB","0010","RC","0100","RD","0110","RE","1000","RF","1010","RG","1100","RH","1110",""))))</f>
        <v/>
      </c>
      <c r="W30" t="str" cm="1">
        <f t="array" ref="W30">IF(OR(O30="JMP",O30="AJMP"),"1110",IF(R30="","",_xlfn.SWITCH(R30,"RA","0000","RB","0010","RC","0100","RD","0110","RE","1000","RF","1010","RG","1100","RH","1110")))</f>
        <v>0000</v>
      </c>
      <c r="X30" t="str">
        <f t="shared" si="7"/>
        <v>1111010100010000</v>
      </c>
      <c r="Y30" t="str">
        <f t="shared" si="8"/>
        <v>F510</v>
      </c>
    </row>
    <row r="31" spans="1:25" x14ac:dyDescent="0.2">
      <c r="A31">
        <f t="shared" si="6"/>
        <v>25</v>
      </c>
      <c r="D31" t="s">
        <v>124</v>
      </c>
      <c r="G31" t="s">
        <v>131</v>
      </c>
      <c r="N31" t="str">
        <f t="shared" si="0"/>
        <v xml:space="preserve">###  </v>
      </c>
      <c r="O31" t="str">
        <f t="shared" si="1"/>
        <v>###</v>
      </c>
      <c r="P31" t="str">
        <f t="shared" si="2"/>
        <v/>
      </c>
      <c r="Q31" t="str">
        <f t="shared" si="3"/>
        <v/>
      </c>
      <c r="R31" t="str">
        <f t="shared" si="4"/>
        <v/>
      </c>
      <c r="S31" s="3" t="str">
        <f t="shared" si="5"/>
        <v>; CHECK FOR ASCII BELOW "0"</v>
      </c>
      <c r="T31" t="str" cm="1">
        <f t="array" ref="T31">_xlfn.SWITCH(O31,"COM","0000","SUB","0001","ADD","0010","DEC","0011","INC","0100","NOT","0101","AND","0110","ORR","0111","SLT","1000","SRT","1001","MOV","1010","SET","1011","SBT","1100","SGT","1101","JMP","1011","AJMP","1110","CMOV","1110","CJMP","1111","")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1" t="str" cm="1">
        <f t="array" ref="U31">IF(OR(O31="CJMP",O31="JMP",O31="SET"),IF(LEFT(P31,1)=":",DEC2BIN(_xlfn.XLOOKUP(P31,$B$6:$B$303,$A$6:$A$303),8),DEC2BIN(P31,8)),IF(O31="SET",DEC2BIN(P31,8),_xlfn.SWITCH(P31,"RA","0000","RB","0010","RC","0100","RD","0110","RE","1000","RF","1010","RG","1100","RH","1110","")))</f>
        <v/>
      </c>
      <c r="V31" t="str" cm="1">
        <f t="array" ref="V31">IF(O31="","",IF(OR(O31="SET",O31="CJMP",O31="JMP"),"",IF(Q31="","0000",_xlfn.SWITCH(Q31,"RA","0000","RB","0010","RC","0100","RD","0110","RE","1000","RF","1010","RG","1100","RH","1110",""))))</f>
        <v>0000</v>
      </c>
      <c r="W31" t="str" cm="1">
        <f t="array" ref="W31">IF(OR(O31="JMP",O31="AJMP"),"1110",IF(R31="","",_xlfn.SWITCH(R31,"RA","0000","RB","0010","RC","0100","RD","0110","RE","1000","RF","1010","RG","1100","RH","1110")))</f>
        <v/>
      </c>
      <c r="X31" t="str">
        <f t="shared" si="7"/>
        <v>0000</v>
      </c>
      <c r="Y31" t="str">
        <f t="shared" si="8"/>
        <v>0000</v>
      </c>
    </row>
    <row r="32" spans="1:25" x14ac:dyDescent="0.2">
      <c r="A32">
        <f t="shared" si="6"/>
        <v>26</v>
      </c>
      <c r="D32" t="s">
        <v>132</v>
      </c>
      <c r="F32" t="s">
        <v>118</v>
      </c>
      <c r="G32" t="s">
        <v>18</v>
      </c>
      <c r="N32" t="str">
        <f t="shared" si="0"/>
        <v>SET 48 RA</v>
      </c>
      <c r="O32" t="str">
        <f t="shared" si="1"/>
        <v>SET</v>
      </c>
      <c r="P32" t="str">
        <f t="shared" si="2"/>
        <v>48</v>
      </c>
      <c r="Q32" t="str">
        <f t="shared" si="3"/>
        <v/>
      </c>
      <c r="R32" t="str">
        <f t="shared" si="4"/>
        <v>RA</v>
      </c>
      <c r="S32" s="3" t="str">
        <f t="shared" si="5"/>
        <v xml:space="preserve">     set RA to min ACII value of "0"</v>
      </c>
      <c r="T32" t="str" cm="1">
        <f t="array" ref="T32">_xlfn.SWITCH(O32,"COM","0000","SUB","0001","ADD","0010","DEC","0011","INC","0100","NOT","0101","AND","0110","ORR","0111","SLT","1000","SRT","1001","MOV","1010","SET","1011","SBT","1100","SGT","1101","JMP","1011","AJMP","1110","CMOV","1110","CJMP","1111","")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2" t="str" cm="1">
        <f t="array" ref="U32">IF(OR(O32="CJMP",O32="JMP",O32="SET"),IF(LEFT(P32,1)=":",DEC2BIN(_xlfn.XLOOKUP(P32,$B$6:$B$303,$A$6:$A$303),8),DEC2BIN(P32,8)),IF(O32="SET",DEC2BIN(P32,8),_xlfn.SWITCH(P32,"RA","0000","RB","0010","RC","0100","RD","0110","RE","1000","RF","1010","RG","1100","RH","1110","")))</f>
        <v>00110000</v>
      </c>
      <c r="V32" t="str" cm="1">
        <f t="array" ref="V32">IF(O32="","",IF(OR(O32="SET",O32="CJMP",O32="JMP"),"",IF(Q32="","0000",_xlfn.SWITCH(Q32,"RA","0000","RB","0010","RC","0100","RD","0110","RE","1000","RF","1010","RG","1100","RH","1110",""))))</f>
        <v/>
      </c>
      <c r="W32" t="str" cm="1">
        <f t="array" ref="W32">IF(OR(O32="JMP",O32="AJMP"),"1110",IF(R32="","",_xlfn.SWITCH(R32,"RA","0000","RB","0010","RC","0100","RD","0110","RE","1000","RF","1010","RG","1100","RH","1110")))</f>
        <v>0000</v>
      </c>
      <c r="X32" t="str">
        <f t="shared" si="7"/>
        <v>1011001100000000</v>
      </c>
      <c r="Y32" t="str">
        <f t="shared" si="8"/>
        <v>B300</v>
      </c>
    </row>
    <row r="33" spans="1:25" x14ac:dyDescent="0.2">
      <c r="A33">
        <f t="shared" si="6"/>
        <v>27</v>
      </c>
      <c r="D33" t="s">
        <v>96</v>
      </c>
      <c r="F33" t="s">
        <v>118</v>
      </c>
      <c r="G33" t="s">
        <v>19</v>
      </c>
      <c r="N33" t="str">
        <f t="shared" si="0"/>
        <v>COM RG RA RA</v>
      </c>
      <c r="O33" t="str">
        <f t="shared" si="1"/>
        <v>COM</v>
      </c>
      <c r="P33" t="str">
        <f t="shared" si="2"/>
        <v>RG</v>
      </c>
      <c r="Q33" t="str">
        <f t="shared" si="3"/>
        <v>RA</v>
      </c>
      <c r="R33" t="str">
        <f t="shared" si="4"/>
        <v>RA</v>
      </c>
      <c r="S33" s="3" t="str">
        <f t="shared" si="5"/>
        <v xml:space="preserve">     compare input to RA and write back to RA</v>
      </c>
      <c r="T33" t="str" cm="1">
        <f t="array" ref="T33">_xlfn.SWITCH(O33,"COM","0000","SUB","0001","ADD","0010","DEC","0011","INC","0100","NOT","0101","AND","0110","ORR","0111","SLT","1000","SRT","1001","MOV","1010","SET","1011","SBT","1100","SGT","1101","JMP","1011","AJMP","1110","CMOV","1110","CJMP","1111","")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3" t="str" cm="1">
        <f t="array" ref="U33">IF(OR(O33="CJMP",O33="JMP",O33="SET"),IF(LEFT(P33,1)=":",DEC2BIN(_xlfn.XLOOKUP(P33,$B$6:$B$303,$A$6:$A$303),8),DEC2BIN(P33,8)),IF(O33="SET",DEC2BIN(P33,8),_xlfn.SWITCH(P33,"RA","0000","RB","0010","RC","0100","RD","0110","RE","1000","RF","1010","RG","1100","RH","1110","")))</f>
        <v>1100</v>
      </c>
      <c r="V33" t="str" cm="1">
        <f t="array" ref="V33">IF(O33="","",IF(OR(O33="SET",O33="CJMP",O33="JMP"),"",IF(Q33="","0000",_xlfn.SWITCH(Q33,"RA","0000","RB","0010","RC","0100","RD","0110","RE","1000","RF","1010","RG","1100","RH","1110",""))))</f>
        <v>0000</v>
      </c>
      <c r="W33" t="str" cm="1">
        <f t="array" ref="W33">IF(OR(O33="JMP",O33="AJMP"),"1110",IF(R33="","",_xlfn.SWITCH(R33,"RA","0000","RB","0010","RC","0100","RD","0110","RE","1000","RF","1010","RG","1100","RH","1110")))</f>
        <v>0000</v>
      </c>
      <c r="X33" t="str">
        <f t="shared" si="7"/>
        <v>0000110000000000</v>
      </c>
      <c r="Y33" t="str">
        <f t="shared" si="8"/>
        <v>0C00</v>
      </c>
    </row>
    <row r="34" spans="1:25" x14ac:dyDescent="0.2">
      <c r="A34">
        <f t="shared" si="6"/>
        <v>28</v>
      </c>
      <c r="D34" t="s">
        <v>177</v>
      </c>
      <c r="F34" t="s">
        <v>108</v>
      </c>
      <c r="G34" t="s">
        <v>189</v>
      </c>
      <c r="N34" t="str">
        <f t="shared" si="0"/>
        <v>SLT RA RA</v>
      </c>
      <c r="O34" t="str">
        <f t="shared" si="1"/>
        <v>SLT</v>
      </c>
      <c r="P34" t="str">
        <f t="shared" si="2"/>
        <v>RA</v>
      </c>
      <c r="Q34" t="str">
        <f t="shared" si="3"/>
        <v/>
      </c>
      <c r="R34" t="str">
        <f t="shared" si="4"/>
        <v>RA</v>
      </c>
      <c r="S34" s="3" t="str">
        <f t="shared" si="5"/>
        <v xml:space="preserve">     shift RA to left to convert "less than" to "equality"</v>
      </c>
      <c r="T34" t="str" cm="1">
        <f t="array" ref="T34">_xlfn.SWITCH(O34,"COM","0000","SUB","0001","ADD","0010","DEC","0011","INC","0100","NOT","0101","AND","0110","ORR","0111","SLT","1000","SRT","1001","MOV","1010","SET","1011","SBT","1100","SGT","1101","JMP","1011","AJMP","1110","CMOV","1110","CJMP","1111","")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34" t="str" cm="1">
        <f t="array" ref="U34">IF(OR(O34="CJMP",O34="JMP",O34="SET"),IF(LEFT(P34,1)=":",DEC2BIN(_xlfn.XLOOKUP(P34,$B$6:$B$303,$A$6:$A$303),8),DEC2BIN(P34,8)),IF(O34="SET",DEC2BIN(P34,8),_xlfn.SWITCH(P34,"RA","0000","RB","0010","RC","0100","RD","0110","RE","1000","RF","1010","RG","1100","RH","1110","")))</f>
        <v>0000</v>
      </c>
      <c r="V34" t="str" cm="1">
        <f t="array" ref="V34">IF(O34="","",IF(OR(O34="SET",O34="CJMP",O34="JMP"),"",IF(Q34="","0000",_xlfn.SWITCH(Q34,"RA","0000","RB","0010","RC","0100","RD","0110","RE","1000","RF","1010","RG","1100","RH","1110",""))))</f>
        <v>0000</v>
      </c>
      <c r="W34" t="str" cm="1">
        <f t="array" ref="W34">IF(OR(O34="JMP",O34="AJMP"),"1110",IF(R34="","",_xlfn.SWITCH(R34,"RA","0000","RB","0010","RC","0100","RD","0110","RE","1000","RF","1010","RG","1100","RH","1110")))</f>
        <v>0000</v>
      </c>
      <c r="X34" t="str">
        <f t="shared" si="7"/>
        <v>1000000000000000</v>
      </c>
      <c r="Y34" t="str">
        <f t="shared" si="8"/>
        <v>8000</v>
      </c>
    </row>
    <row r="35" spans="1:25" x14ac:dyDescent="0.2">
      <c r="A35">
        <f t="shared" si="6"/>
        <v>29</v>
      </c>
      <c r="D35" t="s">
        <v>133</v>
      </c>
      <c r="F35" t="s">
        <v>118</v>
      </c>
      <c r="G35" t="s">
        <v>8</v>
      </c>
      <c r="N35" t="str">
        <f t="shared" si="0"/>
        <v>CJMP :badinp RA</v>
      </c>
      <c r="O35" t="str">
        <f t="shared" si="1"/>
        <v>CJMP</v>
      </c>
      <c r="P35" t="str">
        <f t="shared" si="2"/>
        <v>:badinp</v>
      </c>
      <c r="Q35" t="str">
        <f t="shared" si="3"/>
        <v/>
      </c>
      <c r="R35" t="str">
        <f t="shared" si="4"/>
        <v>RA</v>
      </c>
      <c r="S35" s="3" t="str">
        <f t="shared" si="5"/>
        <v xml:space="preserve">     jump to clear input section only if not valid</v>
      </c>
      <c r="T35" t="str" cm="1">
        <f t="array" ref="T35">_xlfn.SWITCH(O35,"COM","0000","SUB","0001","ADD","0010","DEC","0011","INC","0100","NOT","0101","AND","0110","ORR","0111","SLT","1000","SRT","1001","MOV","1010","SET","1011","SBT","1100","SGT","1101","JMP","1011","AJMP","1110","CMOV","1110","CJMP","1111","")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5" t="str" cm="1">
        <f t="array" ref="U35">IF(OR(O35="CJMP",O35="JMP",O35="SET"),IF(LEFT(P35,1)=":",DEC2BIN(_xlfn.XLOOKUP(P35,$B$6:$B$303,$A$6:$A$303),8),DEC2BIN(P35,8)),IF(O35="SET",DEC2BIN(P35,8),_xlfn.SWITCH(P35,"RA","0000","RB","0010","RC","0100","RD","0110","RE","1000","RF","1010","RG","1100","RH","1110","")))</f>
        <v>00100100</v>
      </c>
      <c r="V35" t="str" cm="1">
        <f t="array" ref="V35">IF(O35="","",IF(OR(O35="SET",O35="CJMP",O35="JMP"),"",IF(Q35="","0000",_xlfn.SWITCH(Q35,"RA","0000","RB","0010","RC","0100","RD","0110","RE","1000","RF","1010","RG","1100","RH","1110",""))))</f>
        <v/>
      </c>
      <c r="W35" t="str" cm="1">
        <f t="array" ref="W35">IF(OR(O35="JMP",O35="AJMP"),"1110",IF(R35="","",_xlfn.SWITCH(R35,"RA","0000","RB","0010","RC","0100","RD","0110","RE","1000","RF","1010","RG","1100","RH","1110")))</f>
        <v>0000</v>
      </c>
      <c r="X35" t="str">
        <f t="shared" si="7"/>
        <v>1111001001000000</v>
      </c>
      <c r="Y35" t="str">
        <f t="shared" si="8"/>
        <v>F240</v>
      </c>
    </row>
    <row r="36" spans="1:25" x14ac:dyDescent="0.2">
      <c r="A36">
        <f t="shared" si="6"/>
        <v>30</v>
      </c>
      <c r="D36" t="s">
        <v>124</v>
      </c>
      <c r="G36" t="s">
        <v>134</v>
      </c>
      <c r="N36" t="str">
        <f t="shared" si="0"/>
        <v xml:space="preserve">###  </v>
      </c>
      <c r="O36" t="str">
        <f t="shared" si="1"/>
        <v>###</v>
      </c>
      <c r="P36" t="str">
        <f t="shared" si="2"/>
        <v/>
      </c>
      <c r="Q36" t="str">
        <f t="shared" si="3"/>
        <v/>
      </c>
      <c r="R36" t="str">
        <f t="shared" si="4"/>
        <v/>
      </c>
      <c r="S36" s="3" t="str">
        <f t="shared" si="5"/>
        <v>; CHECK FOR ASCII ABOVE "9"</v>
      </c>
      <c r="T36" t="str" cm="1">
        <f t="array" ref="T36">_xlfn.SWITCH(O36,"COM","0000","SUB","0001","ADD","0010","DEC","0011","INC","0100","NOT","0101","AND","0110","ORR","0111","SLT","1000","SRT","1001","MOV","1010","SET","1011","SBT","1100","SGT","1101","JMP","1011","AJMP","1110","CMOV","1110","CJMP","1111","")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36" t="str" cm="1">
        <f t="array" ref="U36">IF(OR(O36="CJMP",O36="JMP",O36="SET"),IF(LEFT(P36,1)=":",DEC2BIN(_xlfn.XLOOKUP(P36,$B$6:$B$303,$A$6:$A$303),8),DEC2BIN(P36,8)),IF(O36="SET",DEC2BIN(P36,8),_xlfn.SWITCH(P36,"RA","0000","RB","0010","RC","0100","RD","0110","RE","1000","RF","1010","RG","1100","RH","1110","")))</f>
        <v/>
      </c>
      <c r="V36" t="str" cm="1">
        <f t="array" ref="V36">IF(O36="","",IF(OR(O36="SET",O36="CJMP",O36="JMP"),"",IF(Q36="","0000",_xlfn.SWITCH(Q36,"RA","0000","RB","0010","RC","0100","RD","0110","RE","1000","RF","1010","RG","1100","RH","1110",""))))</f>
        <v>0000</v>
      </c>
      <c r="W36" t="str" cm="1">
        <f t="array" ref="W36">IF(OR(O36="JMP",O36="AJMP"),"1110",IF(R36="","",_xlfn.SWITCH(R36,"RA","0000","RB","0010","RC","0100","RD","0110","RE","1000","RF","1010","RG","1100","RH","1110")))</f>
        <v/>
      </c>
      <c r="X36" t="str">
        <f t="shared" si="7"/>
        <v>0000</v>
      </c>
      <c r="Y36" t="str">
        <f t="shared" si="8"/>
        <v>0000</v>
      </c>
    </row>
    <row r="37" spans="1:25" x14ac:dyDescent="0.2">
      <c r="A37" s="2">
        <f t="shared" si="6"/>
        <v>31</v>
      </c>
      <c r="D37" t="s">
        <v>135</v>
      </c>
      <c r="F37" t="s">
        <v>118</v>
      </c>
      <c r="G37" t="s">
        <v>22</v>
      </c>
      <c r="N37" t="str">
        <f t="shared" si="0"/>
        <v>SET 57 RA</v>
      </c>
      <c r="O37" t="str">
        <f t="shared" si="1"/>
        <v>SET</v>
      </c>
      <c r="P37" t="str">
        <f t="shared" si="2"/>
        <v>57</v>
      </c>
      <c r="Q37" t="str">
        <f t="shared" si="3"/>
        <v/>
      </c>
      <c r="R37" t="str">
        <f t="shared" si="4"/>
        <v>RA</v>
      </c>
      <c r="S37" s="3" t="str">
        <f t="shared" si="5"/>
        <v xml:space="preserve">     set RA to max ASCII value of "9"</v>
      </c>
      <c r="T37" t="str" cm="1">
        <f t="array" ref="T37">_xlfn.SWITCH(O37,"COM","0000","SUB","0001","ADD","0010","DEC","0011","INC","0100","NOT","0101","AND","0110","ORR","0111","SLT","1000","SRT","1001","MOV","1010","SET","1011","SBT","1100","SGT","1101","JMP","1011","AJMP","1110","CMOV","1110","CJMP","1111","")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7" t="str" cm="1">
        <f t="array" ref="U37">IF(OR(O37="CJMP",O37="JMP",O37="SET"),IF(LEFT(P37,1)=":",DEC2BIN(_xlfn.XLOOKUP(P37,$B$6:$B$303,$A$6:$A$303),8),DEC2BIN(P37,8)),IF(O37="SET",DEC2BIN(P37,8),_xlfn.SWITCH(P37,"RA","0000","RB","0010","RC","0100","RD","0110","RE","1000","RF","1010","RG","1100","RH","1110","")))</f>
        <v>00111001</v>
      </c>
      <c r="V37" t="str" cm="1">
        <f t="array" ref="V37">IF(O37="","",IF(OR(O37="SET",O37="CJMP",O37="JMP"),"",IF(Q37="","0000",_xlfn.SWITCH(Q37,"RA","0000","RB","0010","RC","0100","RD","0110","RE","1000","RF","1010","RG","1100","RH","1110",""))))</f>
        <v/>
      </c>
      <c r="W37" t="str" cm="1">
        <f t="array" ref="W37">IF(OR(O37="JMP",O37="AJMP"),"1110",IF(R37="","",_xlfn.SWITCH(R37,"RA","0000","RB","0010","RC","0100","RD","0110","RE","1000","RF","1010","RG","1100","RH","1110")))</f>
        <v>0000</v>
      </c>
      <c r="X37" t="str">
        <f t="shared" si="7"/>
        <v>1011001110010000</v>
      </c>
      <c r="Y37" t="str">
        <f t="shared" si="8"/>
        <v>B390</v>
      </c>
    </row>
    <row r="38" spans="1:25" x14ac:dyDescent="0.2">
      <c r="A38">
        <f t="shared" si="6"/>
        <v>32</v>
      </c>
      <c r="D38" t="s">
        <v>96</v>
      </c>
      <c r="F38" t="s">
        <v>118</v>
      </c>
      <c r="G38" t="s">
        <v>19</v>
      </c>
      <c r="N38" t="str">
        <f t="shared" si="0"/>
        <v>COM RG RA RA</v>
      </c>
      <c r="O38" t="str">
        <f t="shared" si="1"/>
        <v>COM</v>
      </c>
      <c r="P38" t="str">
        <f t="shared" si="2"/>
        <v>RG</v>
      </c>
      <c r="Q38" t="str">
        <f t="shared" si="3"/>
        <v>RA</v>
      </c>
      <c r="R38" t="str">
        <f t="shared" si="4"/>
        <v>RA</v>
      </c>
      <c r="S38" s="3" t="str">
        <f t="shared" si="5"/>
        <v xml:space="preserve">     compare input to RA and write back to RA</v>
      </c>
      <c r="T38" t="str" cm="1">
        <f t="array" ref="T38">_xlfn.SWITCH(O38,"COM","0000","SUB","0001","ADD","0010","DEC","0011","INC","0100","NOT","0101","AND","0110","ORR","0111","SLT","1000","SRT","1001","MOV","1010","SET","1011","SBT","1100","SGT","1101","JMP","1011","AJMP","1110","CMOV","1110","CJMP","1111","")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8" t="str" cm="1">
        <f t="array" ref="U38">IF(OR(O38="CJMP",O38="JMP",O38="SET"),IF(LEFT(P38,1)=":",DEC2BIN(_xlfn.XLOOKUP(P38,$B$6:$B$303,$A$6:$A$303),8),DEC2BIN(P38,8)),IF(O38="SET",DEC2BIN(P38,8),_xlfn.SWITCH(P38,"RA","0000","RB","0010","RC","0100","RD","0110","RE","1000","RF","1010","RG","1100","RH","1110","")))</f>
        <v>1100</v>
      </c>
      <c r="V38" t="str" cm="1">
        <f t="array" ref="V38">IF(O38="","",IF(OR(O38="SET",O38="CJMP",O38="JMP"),"",IF(Q38="","0000",_xlfn.SWITCH(Q38,"RA","0000","RB","0010","RC","0100","RD","0110","RE","1000","RF","1010","RG","1100","RH","1110",""))))</f>
        <v>0000</v>
      </c>
      <c r="W38" t="str" cm="1">
        <f t="array" ref="W38">IF(OR(O38="JMP",O38="AJMP"),"1110",IF(R38="","",_xlfn.SWITCH(R38,"RA","0000","RB","0010","RC","0100","RD","0110","RE","1000","RF","1010","RG","1100","RH","1110")))</f>
        <v>0000</v>
      </c>
      <c r="X38" t="str">
        <f t="shared" si="7"/>
        <v>0000110000000000</v>
      </c>
      <c r="Y38" t="str">
        <f t="shared" si="8"/>
        <v>0C00</v>
      </c>
    </row>
    <row r="39" spans="1:25" x14ac:dyDescent="0.2">
      <c r="A39">
        <f t="shared" si="6"/>
        <v>33</v>
      </c>
      <c r="D39" t="s">
        <v>190</v>
      </c>
      <c r="F39" t="s">
        <v>108</v>
      </c>
      <c r="G39" t="s">
        <v>191</v>
      </c>
      <c r="N39" t="str">
        <f t="shared" si="0"/>
        <v>SRT RA RA</v>
      </c>
      <c r="O39" t="str">
        <f t="shared" si="1"/>
        <v>SRT</v>
      </c>
      <c r="P39" t="str">
        <f t="shared" si="2"/>
        <v>RA</v>
      </c>
      <c r="Q39" t="str">
        <f t="shared" si="3"/>
        <v/>
      </c>
      <c r="R39" t="str">
        <f t="shared" si="4"/>
        <v>RA</v>
      </c>
      <c r="S39" s="3" t="str">
        <f t="shared" si="5"/>
        <v xml:space="preserve">     shift RA to right, converting "greater than" to equality</v>
      </c>
      <c r="T39" t="str" cm="1">
        <f t="array" ref="T39">_xlfn.SWITCH(O39,"COM","0000","SUB","0001","ADD","0010","DEC","0011","INC","0100","NOT","0101","AND","0110","ORR","0111","SLT","1000","SRT","1001","MOV","1010","SET","1011","SBT","1100","SGT","1101","JMP","1011","AJMP","1110","CMOV","1110","CJMP","1111","")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39" t="str" cm="1">
        <f t="array" ref="U39">IF(OR(O39="CJMP",O39="JMP",O39="SET"),IF(LEFT(P39,1)=":",DEC2BIN(_xlfn.XLOOKUP(P39,$B$6:$B$303,$A$6:$A$303),8),DEC2BIN(P39,8)),IF(O39="SET",DEC2BIN(P39,8),_xlfn.SWITCH(P39,"RA","0000","RB","0010","RC","0100","RD","0110","RE","1000","RF","1010","RG","1100","RH","1110","")))</f>
        <v>0000</v>
      </c>
      <c r="V39" t="str" cm="1">
        <f t="array" ref="V39">IF(O39="","",IF(OR(O39="SET",O39="CJMP",O39="JMP"),"",IF(Q39="","0000",_xlfn.SWITCH(Q39,"RA","0000","RB","0010","RC","0100","RD","0110","RE","1000","RF","1010","RG","1100","RH","1110",""))))</f>
        <v>0000</v>
      </c>
      <c r="W39" t="str" cm="1">
        <f t="array" ref="W39">IF(OR(O39="JMP",O39="AJMP"),"1110",IF(R39="","",_xlfn.SWITCH(R39,"RA","0000","RB","0010","RC","0100","RD","0110","RE","1000","RF","1010","RG","1100","RH","1110")))</f>
        <v>0000</v>
      </c>
      <c r="X39" t="str">
        <f t="shared" si="7"/>
        <v>1001000000000000</v>
      </c>
      <c r="Y39" t="str">
        <f t="shared" si="8"/>
        <v>9000</v>
      </c>
    </row>
    <row r="40" spans="1:25" x14ac:dyDescent="0.2">
      <c r="A40">
        <f t="shared" si="6"/>
        <v>34</v>
      </c>
      <c r="D40" t="s">
        <v>133</v>
      </c>
      <c r="F40" t="s">
        <v>118</v>
      </c>
      <c r="G40" t="s">
        <v>8</v>
      </c>
      <c r="N40" t="str">
        <f t="shared" si="0"/>
        <v>CJMP :badinp RA</v>
      </c>
      <c r="O40" t="str">
        <f t="shared" si="1"/>
        <v>CJMP</v>
      </c>
      <c r="P40" t="str">
        <f t="shared" si="2"/>
        <v>:badinp</v>
      </c>
      <c r="Q40" t="str">
        <f t="shared" si="3"/>
        <v/>
      </c>
      <c r="R40" t="str">
        <f t="shared" si="4"/>
        <v>RA</v>
      </c>
      <c r="S40" s="3" t="str">
        <f t="shared" si="5"/>
        <v xml:space="preserve">     jump to clear input section only if not valid</v>
      </c>
      <c r="T40" t="str" cm="1">
        <f t="array" ref="T40">_xlfn.SWITCH(O40,"COM","0000","SUB","0001","ADD","0010","DEC","0011","INC","0100","NOT","0101","AND","0110","ORR","0111","SLT","1000","SRT","1001","MOV","1010","SET","1011","SBT","1100","SGT","1101","JMP","1011","AJMP","1110","CMOV","1110","CJMP","1111","")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40" t="str" cm="1">
        <f t="array" ref="U40">IF(OR(O40="CJMP",O40="JMP",O40="SET"),IF(LEFT(P40,1)=":",DEC2BIN(_xlfn.XLOOKUP(P40,$B$6:$B$303,$A$6:$A$303),8),DEC2BIN(P40,8)),IF(O40="SET",DEC2BIN(P40,8),_xlfn.SWITCH(P40,"RA","0000","RB","0010","RC","0100","RD","0110","RE","1000","RF","1010","RG","1100","RH","1110","")))</f>
        <v>00100100</v>
      </c>
      <c r="V40" t="str" cm="1">
        <f t="array" ref="V40">IF(O40="","",IF(OR(O40="SET",O40="CJMP",O40="JMP"),"",IF(Q40="","0000",_xlfn.SWITCH(Q40,"RA","0000","RB","0010","RC","0100","RD","0110","RE","1000","RF","1010","RG","1100","RH","1110",""))))</f>
        <v/>
      </c>
      <c r="W40" t="str" cm="1">
        <f t="array" ref="W40">IF(OR(O40="JMP",O40="AJMP"),"1110",IF(R40="","",_xlfn.SWITCH(R40,"RA","0000","RB","0010","RC","0100","RD","0110","RE","1000","RF","1010","RG","1100","RH","1110")))</f>
        <v>0000</v>
      </c>
      <c r="X40" t="str">
        <f t="shared" si="7"/>
        <v>1111001001000000</v>
      </c>
      <c r="Y40" t="str">
        <f t="shared" si="8"/>
        <v>F240</v>
      </c>
    </row>
    <row r="41" spans="1:25" x14ac:dyDescent="0.2">
      <c r="A41">
        <f t="shared" si="6"/>
        <v>35</v>
      </c>
      <c r="D41" t="s">
        <v>136</v>
      </c>
      <c r="F41" t="s">
        <v>118</v>
      </c>
      <c r="G41" t="s">
        <v>36</v>
      </c>
      <c r="N41" t="str">
        <f t="shared" si="0"/>
        <v xml:space="preserve">JMP :digit1 </v>
      </c>
      <c r="O41" t="str">
        <f t="shared" si="1"/>
        <v>JMP</v>
      </c>
      <c r="P41" t="str">
        <f t="shared" si="2"/>
        <v>:digit1</v>
      </c>
      <c r="Q41" t="str">
        <f t="shared" si="3"/>
        <v/>
      </c>
      <c r="R41" t="str">
        <f t="shared" si="4"/>
        <v/>
      </c>
      <c r="S41" s="3" t="str">
        <f t="shared" si="5"/>
        <v xml:space="preserve">     jump to valid input section</v>
      </c>
      <c r="T41" t="str" cm="1">
        <f t="array" ref="T41">_xlfn.SWITCH(O41,"COM","0000","SUB","0001","ADD","0010","DEC","0011","INC","0100","NOT","0101","AND","0110","ORR","0111","SLT","1000","SRT","1001","MOV","1010","SET","1011","SBT","1100","SGT","1101","JMP","1011","AJMP","1110","CMOV","1110","CJMP","1111","")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1" t="str" cm="1">
        <f t="array" ref="U41">IF(OR(O41="CJMP",O41="JMP",O41="SET"),IF(LEFT(P41,1)=":",DEC2BIN(_xlfn.XLOOKUP(P41,$B$6:$B$303,$A$6:$A$303),8),DEC2BIN(P41,8)),IF(O41="SET",DEC2BIN(P41,8),_xlfn.SWITCH(P41,"RA","0000","RB","0010","RC","0100","RD","0110","RE","1000","RF","1010","RG","1100","RH","1110","")))</f>
        <v>00101000</v>
      </c>
      <c r="V41" t="str" cm="1">
        <f t="array" ref="V41">IF(O41="","",IF(OR(O41="SET",O41="CJMP",O41="JMP"),"",IF(Q41="","0000",_xlfn.SWITCH(Q41,"RA","0000","RB","0010","RC","0100","RD","0110","RE","1000","RF","1010","RG","1100","RH","1110",""))))</f>
        <v/>
      </c>
      <c r="W41" t="str" cm="1">
        <f t="array" ref="W41">IF(OR(O41="JMP",O41="AJMP"),"1110",IF(R41="","",_xlfn.SWITCH(R41,"RA","0000","RB","0010","RC","0100","RD","0110","RE","1000","RF","1010","RG","1100","RH","1110")))</f>
        <v>1110</v>
      </c>
      <c r="X41" t="str">
        <f t="shared" si="7"/>
        <v>1011001010001110</v>
      </c>
      <c r="Y41" t="str">
        <f t="shared" si="8"/>
        <v>B28E</v>
      </c>
    </row>
    <row r="42" spans="1:25" x14ac:dyDescent="0.2">
      <c r="A42">
        <f t="shared" si="6"/>
        <v>36</v>
      </c>
      <c r="B42" t="s">
        <v>106</v>
      </c>
      <c r="D42" t="s">
        <v>137</v>
      </c>
      <c r="G42" t="s">
        <v>138</v>
      </c>
      <c r="N42" t="str">
        <f t="shared" si="0"/>
        <v xml:space="preserve">  </v>
      </c>
      <c r="O42" t="str">
        <f t="shared" si="1"/>
        <v/>
      </c>
      <c r="P42" t="str">
        <f t="shared" si="2"/>
        <v/>
      </c>
      <c r="Q42" t="str">
        <f t="shared" si="3"/>
        <v/>
      </c>
      <c r="R42" t="str">
        <f t="shared" si="4"/>
        <v/>
      </c>
      <c r="S42" s="3" t="str">
        <f t="shared" si="5"/>
        <v>; JUMP LOCATION FOR BAD INPUT</v>
      </c>
      <c r="T42" t="str" cm="1">
        <f t="array" ref="T42">_xlfn.SWITCH(O42,"COM","0000","SUB","0001","ADD","0010","DEC","0011","INC","0100","NOT","0101","AND","0110","ORR","0111","SLT","1000","SRT","1001","MOV","1010","SET","1011","SBT","1100","SGT","1101","JMP","1011","AJMP","1110","CMOV","1110","CJMP","1111","")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2" t="str" cm="1">
        <f t="array" ref="U42">IF(OR(O42="CJMP",O42="JMP",O42="SET"),IF(LEFT(P42,1)=":",DEC2BIN(_xlfn.XLOOKUP(P42,$B$6:$B$303,$A$6:$A$303),8),DEC2BIN(P42,8)),IF(O42="SET",DEC2BIN(P42,8),_xlfn.SWITCH(P42,"RA","0000","RB","0010","RC","0100","RD","0110","RE","1000","RF","1010","RG","1100","RH","1110","")))</f>
        <v/>
      </c>
      <c r="V42" t="str" cm="1">
        <f t="array" ref="V42">IF(O42="","",IF(OR(O42="SET",O42="CJMP",O42="JMP"),"",IF(Q42="","0000",_xlfn.SWITCH(Q42,"RA","0000","RB","0010","RC","0100","RD","0110","RE","1000","RF","1010","RG","1100","RH","1110",""))))</f>
        <v/>
      </c>
      <c r="W42" t="str" cm="1">
        <f t="array" ref="W42">IF(OR(O42="JMP",O42="AJMP"),"1110",IF(R42="","",_xlfn.SWITCH(R42,"RA","0000","RB","0010","RC","0100","RD","0110","RE","1000","RF","1010","RG","1100","RH","1110")))</f>
        <v/>
      </c>
      <c r="X42" t="str">
        <f t="shared" si="7"/>
        <v/>
      </c>
      <c r="Y42" t="str">
        <f t="shared" si="8"/>
        <v>0000</v>
      </c>
    </row>
    <row r="43" spans="1:25" x14ac:dyDescent="0.2">
      <c r="A43">
        <f t="shared" si="6"/>
        <v>37</v>
      </c>
      <c r="D43" t="s">
        <v>123</v>
      </c>
      <c r="F43" t="s">
        <v>118</v>
      </c>
      <c r="G43" t="s">
        <v>23</v>
      </c>
      <c r="N43" t="str">
        <f t="shared" si="0"/>
        <v>SET 128 RF</v>
      </c>
      <c r="O43" t="str">
        <f t="shared" si="1"/>
        <v>SET</v>
      </c>
      <c r="P43" t="str">
        <f t="shared" si="2"/>
        <v>128</v>
      </c>
      <c r="Q43" t="str">
        <f t="shared" si="3"/>
        <v/>
      </c>
      <c r="R43" t="str">
        <f t="shared" si="4"/>
        <v>RF</v>
      </c>
      <c r="S43" s="3" t="str">
        <f t="shared" si="5"/>
        <v xml:space="preserve">     clear input bit</v>
      </c>
      <c r="T43" t="str" cm="1">
        <f t="array" ref="T43">_xlfn.SWITCH(O43,"COM","0000","SUB","0001","ADD","0010","DEC","0011","INC","0100","NOT","0101","AND","0110","ORR","0111","SLT","1000","SRT","1001","MOV","1010","SET","1011","SBT","1100","SGT","1101","JMP","1011","AJMP","1110","CMOV","1110","CJMP","1111","")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3" t="str" cm="1">
        <f t="array" ref="U43">IF(OR(O43="CJMP",O43="JMP",O43="SET"),IF(LEFT(P43,1)=":",DEC2BIN(_xlfn.XLOOKUP(P43,$B$6:$B$303,$A$6:$A$303),8),DEC2BIN(P43,8)),IF(O43="SET",DEC2BIN(P43,8),_xlfn.SWITCH(P43,"RA","0000","RB","0010","RC","0100","RD","0110","RE","1000","RF","1010","RG","1100","RH","1110","")))</f>
        <v>10000000</v>
      </c>
      <c r="V43" t="str" cm="1">
        <f t="array" ref="V43">IF(O43="","",IF(OR(O43="SET",O43="CJMP",O43="JMP"),"",IF(Q43="","0000",_xlfn.SWITCH(Q43,"RA","0000","RB","0010","RC","0100","RD","0110","RE","1000","RF","1010","RG","1100","RH","1110",""))))</f>
        <v/>
      </c>
      <c r="W43" t="str" cm="1">
        <f t="array" ref="W43">IF(OR(O43="JMP",O43="AJMP"),"1110",IF(R43="","",_xlfn.SWITCH(R43,"RA","0000","RB","0010","RC","0100","RD","0110","RE","1000","RF","1010","RG","1100","RH","1110")))</f>
        <v>1010</v>
      </c>
      <c r="X43" t="str">
        <f t="shared" si="7"/>
        <v>1011100000001010</v>
      </c>
      <c r="Y43" t="str">
        <f t="shared" si="8"/>
        <v>B80A</v>
      </c>
    </row>
    <row r="44" spans="1:25" x14ac:dyDescent="0.2">
      <c r="A44">
        <f t="shared" si="6"/>
        <v>38</v>
      </c>
      <c r="D44" t="s">
        <v>99</v>
      </c>
      <c r="F44" t="s">
        <v>118</v>
      </c>
      <c r="G44" t="s">
        <v>11</v>
      </c>
      <c r="N44" t="str">
        <f t="shared" si="0"/>
        <v>SET 0 RF</v>
      </c>
      <c r="O44" t="str">
        <f t="shared" si="1"/>
        <v>SET</v>
      </c>
      <c r="P44" t="str">
        <f t="shared" si="2"/>
        <v>0</v>
      </c>
      <c r="Q44" t="str">
        <f t="shared" si="3"/>
        <v/>
      </c>
      <c r="R44" t="str">
        <f t="shared" si="4"/>
        <v>RF</v>
      </c>
      <c r="S44" s="3" t="str">
        <f t="shared" si="5"/>
        <v xml:space="preserve">     clear output</v>
      </c>
      <c r="T44" t="str" cm="1">
        <f t="array" ref="T44">_xlfn.SWITCH(O44,"COM","0000","SUB","0001","ADD","0010","DEC","0011","INC","0100","NOT","0101","AND","0110","ORR","0111","SLT","1000","SRT","1001","MOV","1010","SET","1011","SBT","1100","SGT","1101","JMP","1011","AJMP","1110","CMOV","1110","CJMP","1111","")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4" t="str" cm="1">
        <f t="array" ref="U44">IF(OR(O44="CJMP",O44="JMP",O44="SET"),IF(LEFT(P44,1)=":",DEC2BIN(_xlfn.XLOOKUP(P44,$B$6:$B$303,$A$6:$A$303),8),DEC2BIN(P44,8)),IF(O44="SET",DEC2BIN(P44,8),_xlfn.SWITCH(P44,"RA","0000","RB","0010","RC","0100","RD","0110","RE","1000","RF","1010","RG","1100","RH","1110","")))</f>
        <v>00000000</v>
      </c>
      <c r="V44" t="str" cm="1">
        <f t="array" ref="V44">IF(O44="","",IF(OR(O44="SET",O44="CJMP",O44="JMP"),"",IF(Q44="","0000",_xlfn.SWITCH(Q44,"RA","0000","RB","0010","RC","0100","RD","0110","RE","1000","RF","1010","RG","1100","RH","1110",""))))</f>
        <v/>
      </c>
      <c r="W44" t="str" cm="1">
        <f t="array" ref="W44">IF(OR(O44="JMP",O44="AJMP"),"1110",IF(R44="","",_xlfn.SWITCH(R44,"RA","0000","RB","0010","RC","0100","RD","0110","RE","1000","RF","1010","RG","1100","RH","1110")))</f>
        <v>1010</v>
      </c>
      <c r="X44" t="str">
        <f t="shared" si="7"/>
        <v>1011000000001010</v>
      </c>
      <c r="Y44" t="str">
        <f t="shared" si="8"/>
        <v>B00A</v>
      </c>
    </row>
    <row r="45" spans="1:25" x14ac:dyDescent="0.2">
      <c r="A45">
        <f t="shared" si="6"/>
        <v>39</v>
      </c>
      <c r="D45" t="s">
        <v>112</v>
      </c>
      <c r="F45" t="s">
        <v>118</v>
      </c>
      <c r="G45" t="s">
        <v>13</v>
      </c>
      <c r="N45" t="str">
        <f t="shared" si="0"/>
        <v xml:space="preserve">JMP :getinp </v>
      </c>
      <c r="O45" t="str">
        <f t="shared" si="1"/>
        <v>JMP</v>
      </c>
      <c r="P45" t="str">
        <f t="shared" si="2"/>
        <v>:getinp</v>
      </c>
      <c r="Q45" t="str">
        <f t="shared" si="3"/>
        <v/>
      </c>
      <c r="R45" t="str">
        <f t="shared" si="4"/>
        <v/>
      </c>
      <c r="S45" s="3" t="str">
        <f t="shared" si="5"/>
        <v xml:space="preserve">     jump to start</v>
      </c>
      <c r="T45" t="str" cm="1">
        <f t="array" ref="T45">_xlfn.SWITCH(O45,"COM","0000","SUB","0001","ADD","0010","DEC","0011","INC","0100","NOT","0101","AND","0110","ORR","0111","SLT","1000","SRT","1001","MOV","1010","SET","1011","SBT","1100","SGT","1101","JMP","1011","AJMP","1110","CMOV","1110","CJMP","1111","")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5" t="str" cm="1">
        <f t="array" ref="U45">IF(OR(O45="CJMP",O45="JMP",O45="SET"),IF(LEFT(P45,1)=":",DEC2BIN(_xlfn.XLOOKUP(P45,$B$6:$B$303,$A$6:$A$303),8),DEC2BIN(P45,8)),IF(O45="SET",DEC2BIN(P45,8),_xlfn.SWITCH(P45,"RA","0000","RB","0010","RC","0100","RD","0110","RE","1000","RF","1010","RG","1100","RH","1110","")))</f>
        <v>00010001</v>
      </c>
      <c r="V45" t="str" cm="1">
        <f t="array" ref="V45">IF(O45="","",IF(OR(O45="SET",O45="CJMP",O45="JMP"),"",IF(Q45="","0000",_xlfn.SWITCH(Q45,"RA","0000","RB","0010","RC","0100","RD","0110","RE","1000","RF","1010","RG","1100","RH","1110",""))))</f>
        <v/>
      </c>
      <c r="W45" t="str" cm="1">
        <f t="array" ref="W45">IF(OR(O45="JMP",O45="AJMP"),"1110",IF(R45="","",_xlfn.SWITCH(R45,"RA","0000","RB","0010","RC","0100","RD","0110","RE","1000","RF","1010","RG","1100","RH","1110")))</f>
        <v>1110</v>
      </c>
      <c r="X45" t="str">
        <f t="shared" si="7"/>
        <v>1011000100011110</v>
      </c>
      <c r="Y45" t="str">
        <f t="shared" si="8"/>
        <v>B11E</v>
      </c>
    </row>
    <row r="46" spans="1:25" x14ac:dyDescent="0.2">
      <c r="A46">
        <f t="shared" si="6"/>
        <v>40</v>
      </c>
      <c r="B46" t="s">
        <v>40</v>
      </c>
      <c r="D46" t="s">
        <v>137</v>
      </c>
      <c r="G46" t="s">
        <v>139</v>
      </c>
      <c r="N46" t="str">
        <f t="shared" si="0"/>
        <v xml:space="preserve">  </v>
      </c>
      <c r="O46" t="str">
        <f t="shared" si="1"/>
        <v/>
      </c>
      <c r="P46" t="str">
        <f t="shared" si="2"/>
        <v/>
      </c>
      <c r="Q46" t="str">
        <f t="shared" si="3"/>
        <v/>
      </c>
      <c r="R46" t="str">
        <f t="shared" si="4"/>
        <v/>
      </c>
      <c r="S46" s="3" t="str">
        <f t="shared" si="5"/>
        <v>; HANDLE FIRST DIGIT</v>
      </c>
      <c r="T46" t="str" cm="1">
        <f t="array" ref="T46">_xlfn.SWITCH(O46,"COM","0000","SUB","0001","ADD","0010","DEC","0011","INC","0100","NOT","0101","AND","0110","ORR","0111","SLT","1000","SRT","1001","MOV","1010","SET","1011","SBT","1100","SGT","1101","JMP","1011","AJMP","1110","CMOV","1110","CJMP","1111","")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46" t="str" cm="1">
        <f t="array" ref="U46">IF(OR(O46="CJMP",O46="JMP",O46="SET"),IF(LEFT(P46,1)=":",DEC2BIN(_xlfn.XLOOKUP(P46,$B$6:$B$303,$A$6:$A$303),8),DEC2BIN(P46,8)),IF(O46="SET",DEC2BIN(P46,8),_xlfn.SWITCH(P46,"RA","0000","RB","0010","RC","0100","RD","0110","RE","1000","RF","1010","RG","1100","RH","1110","")))</f>
        <v/>
      </c>
      <c r="V46" t="str" cm="1">
        <f t="array" ref="V46">IF(O46="","",IF(OR(O46="SET",O46="CJMP",O46="JMP"),"",IF(Q46="","0000",_xlfn.SWITCH(Q46,"RA","0000","RB","0010","RC","0100","RD","0110","RE","1000","RF","1010","RG","1100","RH","1110",""))))</f>
        <v/>
      </c>
      <c r="W46" t="str" cm="1">
        <f t="array" ref="W46">IF(OR(O46="JMP",O46="AJMP"),"1110",IF(R46="","",_xlfn.SWITCH(R46,"RA","0000","RB","0010","RC","0100","RD","0110","RE","1000","RF","1010","RG","1100","RH","1110")))</f>
        <v/>
      </c>
      <c r="X46" t="str">
        <f t="shared" si="7"/>
        <v/>
      </c>
      <c r="Y46" t="str">
        <f t="shared" si="8"/>
        <v>0000</v>
      </c>
    </row>
    <row r="47" spans="1:25" x14ac:dyDescent="0.2">
      <c r="A47">
        <f t="shared" si="6"/>
        <v>41</v>
      </c>
      <c r="D47" t="s">
        <v>101</v>
      </c>
      <c r="F47" t="s">
        <v>118</v>
      </c>
      <c r="G47" t="s">
        <v>37</v>
      </c>
      <c r="N47" t="str">
        <f t="shared" si="0"/>
        <v>SET 0 RA</v>
      </c>
      <c r="O47" t="str">
        <f t="shared" si="1"/>
        <v>SET</v>
      </c>
      <c r="P47" t="str">
        <f t="shared" si="2"/>
        <v>0</v>
      </c>
      <c r="Q47" t="str">
        <f t="shared" si="3"/>
        <v/>
      </c>
      <c r="R47" t="str">
        <f t="shared" si="4"/>
        <v>RA</v>
      </c>
      <c r="S47" s="3" t="str">
        <f t="shared" si="5"/>
        <v xml:space="preserve">     we are checking RC long storage against RA of 0</v>
      </c>
      <c r="T47" t="str" cm="1">
        <f t="array" ref="T47">_xlfn.SWITCH(O47,"COM","0000","SUB","0001","ADD","0010","DEC","0011","INC","0100","NOT","0101","AND","0110","ORR","0111","SLT","1000","SRT","1001","MOV","1010","SET","1011","SBT","1100","SGT","1101","JMP","1011","AJMP","1110","CMOV","1110","CJMP","1111","")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7" t="str" cm="1">
        <f t="array" ref="U47">IF(OR(O47="CJMP",O47="JMP",O47="SET"),IF(LEFT(P47,1)=":",DEC2BIN(_xlfn.XLOOKUP(P47,$B$6:$B$303,$A$6:$A$303),8),DEC2BIN(P47,8)),IF(O47="SET",DEC2BIN(P47,8),_xlfn.SWITCH(P47,"RA","0000","RB","0010","RC","0100","RD","0110","RE","1000","RF","1010","RG","1100","RH","1110","")))</f>
        <v>00000000</v>
      </c>
      <c r="V47" t="str" cm="1">
        <f t="array" ref="V47">IF(O47="","",IF(OR(O47="SET",O47="CJMP",O47="JMP"),"",IF(Q47="","0000",_xlfn.SWITCH(Q47,"RA","0000","RB","0010","RC","0100","RD","0110","RE","1000","RF","1010","RG","1100","RH","1110",""))))</f>
        <v/>
      </c>
      <c r="W47" t="str" cm="1">
        <f t="array" ref="W47">IF(OR(O47="JMP",O47="AJMP"),"1110",IF(R47="","",_xlfn.SWITCH(R47,"RA","0000","RB","0010","RC","0100","RD","0110","RE","1000","RF","1010","RG","1100","RH","1110")))</f>
        <v>0000</v>
      </c>
      <c r="X47" t="str">
        <f t="shared" si="7"/>
        <v>1011000000000000</v>
      </c>
      <c r="Y47" t="str">
        <f t="shared" si="8"/>
        <v>B000</v>
      </c>
    </row>
    <row r="48" spans="1:25" x14ac:dyDescent="0.2">
      <c r="A48">
        <f t="shared" si="6"/>
        <v>42</v>
      </c>
      <c r="D48" t="s">
        <v>176</v>
      </c>
      <c r="F48" t="s">
        <v>118</v>
      </c>
      <c r="G48" t="s">
        <v>38</v>
      </c>
      <c r="N48" t="str">
        <f t="shared" si="0"/>
        <v>COM RC RA RA</v>
      </c>
      <c r="O48" t="str">
        <f t="shared" si="1"/>
        <v>COM</v>
      </c>
      <c r="P48" t="str">
        <f t="shared" si="2"/>
        <v>RC</v>
      </c>
      <c r="Q48" t="str">
        <f t="shared" si="3"/>
        <v>RA</v>
      </c>
      <c r="R48" t="str">
        <f t="shared" si="4"/>
        <v>RA</v>
      </c>
      <c r="S48" s="3" t="str">
        <f t="shared" si="5"/>
        <v xml:space="preserve">     do the check and write results back to RA</v>
      </c>
      <c r="T48" t="str" cm="1">
        <f t="array" ref="T48">_xlfn.SWITCH(O48,"COM","0000","SUB","0001","ADD","0010","DEC","0011","INC","0100","NOT","0101","AND","0110","ORR","0111","SLT","1000","SRT","1001","MOV","1010","SET","1011","SBT","1100","SGT","1101","JMP","1011","AJMP","1110","CMOV","1110","CJMP","1111","")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48" t="str" cm="1">
        <f t="array" ref="U48">IF(OR(O48="CJMP",O48="JMP",O48="SET"),IF(LEFT(P48,1)=":",DEC2BIN(_xlfn.XLOOKUP(P48,$B$6:$B$303,$A$6:$A$303),8),DEC2BIN(P48,8)),IF(O48="SET",DEC2BIN(P48,8),_xlfn.SWITCH(P48,"RA","0000","RB","0010","RC","0100","RD","0110","RE","1000","RF","1010","RG","1100","RH","1110","")))</f>
        <v>0100</v>
      </c>
      <c r="V48" t="str" cm="1">
        <f t="array" ref="V48">IF(O48="","",IF(OR(O48="SET",O48="CJMP",O48="JMP"),"",IF(Q48="","0000",_xlfn.SWITCH(Q48,"RA","0000","RB","0010","RC","0100","RD","0110","RE","1000","RF","1010","RG","1100","RH","1110",""))))</f>
        <v>0000</v>
      </c>
      <c r="W48" t="str" cm="1">
        <f t="array" ref="W48">IF(OR(O48="JMP",O48="AJMP"),"1110",IF(R48="","",_xlfn.SWITCH(R48,"RA","0000","RB","0010","RC","0100","RD","0110","RE","1000","RF","1010","RG","1100","RH","1110")))</f>
        <v>0000</v>
      </c>
      <c r="X48" t="str">
        <f t="shared" si="7"/>
        <v>0000010000000000</v>
      </c>
      <c r="Y48" t="str">
        <f t="shared" si="8"/>
        <v>0400</v>
      </c>
    </row>
    <row r="49" spans="1:25" x14ac:dyDescent="0.2">
      <c r="A49">
        <f t="shared" si="6"/>
        <v>43</v>
      </c>
      <c r="D49" t="s">
        <v>190</v>
      </c>
      <c r="F49" t="s">
        <v>108</v>
      </c>
      <c r="G49" t="s">
        <v>192</v>
      </c>
      <c r="N49" t="str">
        <f t="shared" si="0"/>
        <v>SRT RA RA</v>
      </c>
      <c r="O49" t="str">
        <f t="shared" si="1"/>
        <v>SRT</v>
      </c>
      <c r="P49" t="str">
        <f t="shared" si="2"/>
        <v>RA</v>
      </c>
      <c r="Q49" t="str">
        <f t="shared" si="3"/>
        <v/>
      </c>
      <c r="R49" t="str">
        <f t="shared" si="4"/>
        <v>RA</v>
      </c>
      <c r="S49" s="3" t="str">
        <f t="shared" si="5"/>
        <v xml:space="preserve">     shift right to convert "greater than" to equality</v>
      </c>
      <c r="T49" t="str" cm="1">
        <f t="array" ref="T49">_xlfn.SWITCH(O49,"COM","0000","SUB","0001","ADD","0010","DEC","0011","INC","0100","NOT","0101","AND","0110","ORR","0111","SLT","1000","SRT","1001","MOV","1010","SET","1011","SBT","1100","SGT","1101","JMP","1011","AJMP","1110","CMOV","1110","CJMP","1111","")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49" t="str" cm="1">
        <f t="array" ref="U49">IF(OR(O49="CJMP",O49="JMP",O49="SET"),IF(LEFT(P49,1)=":",DEC2BIN(_xlfn.XLOOKUP(P49,$B$6:$B$303,$A$6:$A$303),8),DEC2BIN(P49,8)),IF(O49="SET",DEC2BIN(P49,8),_xlfn.SWITCH(P49,"RA","0000","RB","0010","RC","0100","RD","0110","RE","1000","RF","1010","RG","1100","RH","1110","")))</f>
        <v>0000</v>
      </c>
      <c r="V49" t="str" cm="1">
        <f t="array" ref="V49">IF(O49="","",IF(OR(O49="SET",O49="CJMP",O49="JMP"),"",IF(Q49="","0000",_xlfn.SWITCH(Q49,"RA","0000","RB","0010","RC","0100","RD","0110","RE","1000","RF","1010","RG","1100","RH","1110",""))))</f>
        <v>0000</v>
      </c>
      <c r="W49" t="str" cm="1">
        <f t="array" ref="W49">IF(OR(O49="JMP",O49="AJMP"),"1110",IF(R49="","",_xlfn.SWITCH(R49,"RA","0000","RB","0010","RC","0100","RD","0110","RE","1000","RF","1010","RG","1100","RH","1110")))</f>
        <v>0000</v>
      </c>
      <c r="X49" t="str">
        <f t="shared" si="7"/>
        <v>1001000000000000</v>
      </c>
      <c r="Y49" t="str">
        <f t="shared" si="8"/>
        <v>9000</v>
      </c>
    </row>
    <row r="50" spans="1:25" x14ac:dyDescent="0.2">
      <c r="A50">
        <f t="shared" si="6"/>
        <v>44</v>
      </c>
      <c r="D50" t="s">
        <v>140</v>
      </c>
      <c r="F50" t="s">
        <v>118</v>
      </c>
      <c r="G50" t="s">
        <v>41</v>
      </c>
      <c r="N50" t="str">
        <f t="shared" si="0"/>
        <v>CJMP :digit2 RA</v>
      </c>
      <c r="O50" t="str">
        <f t="shared" si="1"/>
        <v>CJMP</v>
      </c>
      <c r="P50" t="str">
        <f t="shared" si="2"/>
        <v>:digit2</v>
      </c>
      <c r="Q50" t="str">
        <f>IF(IFERROR(FIND($O50,"CJMP,SET,MOV,SLT,SRT,INC"),0)&gt;0,"",TRIM(MID(SUBSTITUTE($N50," ",REPT(" ",999)),3*999-998,999)))</f>
        <v/>
      </c>
      <c r="R50" t="str">
        <f>IF(IFERROR(FIND($O50,"CJMP,SET,MOV,SLT,SRT,INC"),0)&gt;0,TRIM(MID(SUBSTITUTE($N50," ",REPT(" ",999)),3*999-998,999)),TRIM(MID(SUBSTITUTE($N50," ",REPT(" ",999)),4*999-998,999)))</f>
        <v>RA</v>
      </c>
      <c r="S50" s="3" t="str">
        <f t="shared" si="5"/>
        <v xml:space="preserve">     jump to digit 2 when RC &gt; 0</v>
      </c>
      <c r="T50" t="str" cm="1">
        <f t="array" ref="T50">_xlfn.SWITCH(O50,"COM","0000","SUB","0001","ADD","0010","DEC","0011","INC","0100","NOT","0101","AND","0110","ORR","0111","SLT","1000","SRT","1001","MOV","1010","SET","1011","SBT","1100","SGT","1101","JMP","1011","AJMP","1110","CMOV","1110","CJMP","1111","")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50" t="str" cm="1">
        <f t="array" ref="U50">IF(OR(O50="CJMP",O50="JMP",O50="SET"),IF(LEFT(P50,1)=":",DEC2BIN(_xlfn.XLOOKUP(P50,$B$6:$B$303,$A$6:$A$303),8),DEC2BIN(P50,8)),IF(O50="SET",DEC2BIN(P50,8),_xlfn.SWITCH(P50,"RA","0000","RB","0010","RC","0100","RD","0110","RE","1000","RF","1010","RG","1100","RH","1110","")))</f>
        <v>00110000</v>
      </c>
      <c r="V50" t="str" cm="1">
        <f t="array" ref="V50">IF(O50="","",IF(OR(O50="SET",O50="CJMP",O50="JMP"),"",IF(Q50="","0000",_xlfn.SWITCH(Q50,"RA","0000","RB","0010","RC","0100","RD","0110","RE","1000","RF","1010","RG","1100","RH","1110",""))))</f>
        <v/>
      </c>
      <c r="W50" t="str" cm="1">
        <f t="array" ref="W50">IF(OR(O50="JMP",O50="AJMP"),"1110",IF(R50="","",_xlfn.SWITCH(R50,"RA","0000","RB","0010","RC","0100","RD","0110","RE","1000","RF","1010","RG","1100","RH","1110")))</f>
        <v>0000</v>
      </c>
      <c r="X50" t="str">
        <f t="shared" si="7"/>
        <v>1111001100000000</v>
      </c>
      <c r="Y50" t="str">
        <f t="shared" si="8"/>
        <v>F300</v>
      </c>
    </row>
    <row r="51" spans="1:25" x14ac:dyDescent="0.2">
      <c r="A51">
        <f t="shared" si="6"/>
        <v>45</v>
      </c>
      <c r="D51" t="s">
        <v>132</v>
      </c>
      <c r="F51" t="s">
        <v>118</v>
      </c>
      <c r="G51" t="s">
        <v>42</v>
      </c>
      <c r="N51" t="str">
        <f t="shared" si="0"/>
        <v>SET 48 RA</v>
      </c>
      <c r="O51" t="str">
        <f t="shared" si="1"/>
        <v>SET</v>
      </c>
      <c r="P51" t="str">
        <f t="shared" si="2"/>
        <v>48</v>
      </c>
      <c r="Q51" t="str">
        <f t="shared" ref="Q51:Q114" si="9">IF(IFERROR(FIND($O51,"CJMP,SET,MOV,SLT,SRT,INC"),0)&gt;0,"",TRIM(MID(SUBSTITUTE($N51," ",REPT(" ",999)),3*999-998,999)))</f>
        <v/>
      </c>
      <c r="R51" t="str">
        <f t="shared" ref="R51:R114" si="10">IF(IFERROR(FIND($O51,"CJMP,SET,MOV,SLT,SRT,INC"),0)&gt;0,TRIM(MID(SUBSTITUTE($N51," ",REPT(" ",999)),3*999-998,999)),TRIM(MID(SUBSTITUTE($N51," ",REPT(" ",999)),4*999-998,999)))</f>
        <v>RA</v>
      </c>
      <c r="S51" s="3" t="str">
        <f t="shared" si="5"/>
        <v xml:space="preserve">     we need to strip off ASCII start char #</v>
      </c>
      <c r="T51" t="str" cm="1">
        <f t="array" ref="T51">_xlfn.SWITCH(O51,"COM","0000","SUB","0001","ADD","0010","DEC","0011","INC","0100","NOT","0101","AND","0110","ORR","0111","SLT","1000","SRT","1001","MOV","1010","SET","1011","SBT","1100","SGT","1101","JMP","1011","AJMP","1110","CMOV","1110","CJMP","1111","")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1" t="str" cm="1">
        <f t="array" ref="U51">IF(OR(O51="CJMP",O51="JMP",O51="SET"),IF(LEFT(P51,1)=":",DEC2BIN(_xlfn.XLOOKUP(P51,$B$6:$B$303,$A$6:$A$303),8),DEC2BIN(P51,8)),IF(O51="SET",DEC2BIN(P51,8),_xlfn.SWITCH(P51,"RA","0000","RB","0010","RC","0100","RD","0110","RE","1000","RF","1010","RG","1100","RH","1110","")))</f>
        <v>00110000</v>
      </c>
      <c r="V51" t="str" cm="1">
        <f t="array" ref="V51">IF(O51="","",IF(OR(O51="SET",O51="CJMP",O51="JMP"),"",IF(Q51="","0000",_xlfn.SWITCH(Q51,"RA","0000","RB","0010","RC","0100","RD","0110","RE","1000","RF","1010","RG","1100","RH","1110",""))))</f>
        <v/>
      </c>
      <c r="W51" t="str" cm="1">
        <f t="array" ref="W51">IF(OR(O51="JMP",O51="AJMP"),"1110",IF(R51="","",_xlfn.SWITCH(R51,"RA","0000","RB","0010","RC","0100","RD","0110","RE","1000","RF","1010","RG","1100","RH","1110")))</f>
        <v>0000</v>
      </c>
      <c r="X51" t="str">
        <f t="shared" si="7"/>
        <v>1011001100000000</v>
      </c>
      <c r="Y51" t="str">
        <f t="shared" si="8"/>
        <v>B300</v>
      </c>
    </row>
    <row r="52" spans="1:25" x14ac:dyDescent="0.2">
      <c r="A52">
        <f t="shared" si="6"/>
        <v>46</v>
      </c>
      <c r="B52" s="2"/>
      <c r="C52" s="2"/>
      <c r="D52" t="s">
        <v>141</v>
      </c>
      <c r="F52" t="s">
        <v>118</v>
      </c>
      <c r="G52" t="s">
        <v>43</v>
      </c>
      <c r="N52" t="str">
        <f t="shared" si="0"/>
        <v>SUB RG RA RC</v>
      </c>
      <c r="O52" t="str">
        <f t="shared" si="1"/>
        <v>SUB</v>
      </c>
      <c r="P52" t="str">
        <f t="shared" si="2"/>
        <v>RG</v>
      </c>
      <c r="Q52" t="str">
        <f t="shared" si="9"/>
        <v>RA</v>
      </c>
      <c r="R52" t="str">
        <f t="shared" si="10"/>
        <v>RC</v>
      </c>
      <c r="S52" s="3" t="str">
        <f t="shared" si="5"/>
        <v xml:space="preserve">     save result to RC as first true digit</v>
      </c>
      <c r="T52" t="str" cm="1">
        <f t="array" ref="T52">_xlfn.SWITCH(O52,"COM","0000","SUB","0001","ADD","0010","DEC","0011","INC","0100","NOT","0101","AND","0110","ORR","0111","SLT","1000","SRT","1001","MOV","1010","SET","1011","SBT","1100","SGT","1101","JMP","1011","AJMP","1110","CMOV","1110","CJMP","1111","")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52" t="str" cm="1">
        <f t="array" ref="U52">IF(OR(O52="CJMP",O52="JMP",O52="SET"),IF(LEFT(P52,1)=":",DEC2BIN(_xlfn.XLOOKUP(P52,$B$6:$B$303,$A$6:$A$303),8),DEC2BIN(P52,8)),IF(O52="SET",DEC2BIN(P52,8),_xlfn.SWITCH(P52,"RA","0000","RB","0010","RC","0100","RD","0110","RE","1000","RF","1010","RG","1100","RH","1110","")))</f>
        <v>1100</v>
      </c>
      <c r="V52" t="str" cm="1">
        <f t="array" ref="V52">IF(O52="","",IF(OR(O52="SET",O52="CJMP",O52="JMP"),"",IF(Q52="","0000",_xlfn.SWITCH(Q52,"RA","0000","RB","0010","RC","0100","RD","0110","RE","1000","RF","1010","RG","1100","RH","1110",""))))</f>
        <v>0000</v>
      </c>
      <c r="W52" t="str" cm="1">
        <f t="array" ref="W52">IF(OR(O52="JMP",O52="AJMP"),"1110",IF(R52="","",_xlfn.SWITCH(R52,"RA","0000","RB","0010","RC","0100","RD","0110","RE","1000","RF","1010","RG","1100","RH","1110")))</f>
        <v>0100</v>
      </c>
      <c r="X52" t="str">
        <f t="shared" si="7"/>
        <v>0001110000000100</v>
      </c>
      <c r="Y52" t="str">
        <f t="shared" si="8"/>
        <v>1C04</v>
      </c>
    </row>
    <row r="53" spans="1:25" x14ac:dyDescent="0.2">
      <c r="A53">
        <f t="shared" si="6"/>
        <v>47</v>
      </c>
      <c r="D53" t="s">
        <v>142</v>
      </c>
      <c r="E53" t="s">
        <v>118</v>
      </c>
      <c r="F53" t="s">
        <v>44</v>
      </c>
      <c r="N53" t="str">
        <f t="shared" si="0"/>
        <v xml:space="preserve">JMP :validinput </v>
      </c>
      <c r="O53" t="str">
        <f t="shared" si="1"/>
        <v>JMP</v>
      </c>
      <c r="P53" t="str">
        <f t="shared" si="2"/>
        <v>:validinput</v>
      </c>
      <c r="Q53" t="str">
        <f t="shared" si="9"/>
        <v/>
      </c>
      <c r="R53" t="str">
        <f t="shared" si="10"/>
        <v/>
      </c>
      <c r="S53" s="3" t="str">
        <f t="shared" si="5"/>
        <v xml:space="preserve">    go to valid input to write out the char and loop</v>
      </c>
      <c r="T53" t="str" cm="1">
        <f t="array" ref="T53">_xlfn.SWITCH(O53,"COM","0000","SUB","0001","ADD","0010","DEC","0011","INC","0100","NOT","0101","AND","0110","ORR","0111","SLT","1000","SRT","1001","MOV","1010","SET","1011","SBT","1100","SGT","1101","JMP","1011","AJMP","1110","CMOV","1110","CJMP","1111","")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3" t="str" cm="1">
        <f t="array" ref="U53">IF(OR(O53="CJMP",O53="JMP",O53="SET"),IF(LEFT(P53,1)=":",DEC2BIN(_xlfn.XLOOKUP(P53,$B$6:$B$303,$A$6:$A$303),8),DEC2BIN(P53,8)),IF(O53="SET",DEC2BIN(P53,8),_xlfn.SWITCH(P53,"RA","0000","RB","0010","RC","0100","RD","0110","RE","1000","RF","1010","RG","1100","RH","1110","")))</f>
        <v>01001100</v>
      </c>
      <c r="V53" t="str" cm="1">
        <f t="array" ref="V53">IF(O53="","",IF(OR(O53="SET",O53="CJMP",O53="JMP"),"",IF(Q53="","0000",_xlfn.SWITCH(Q53,"RA","0000","RB","0010","RC","0100","RD","0110","RE","1000","RF","1010","RG","1100","RH","1110",""))))</f>
        <v/>
      </c>
      <c r="W53" t="str" cm="1">
        <f t="array" ref="W53">IF(OR(O53="JMP",O53="AJMP"),"1110",IF(R53="","",_xlfn.SWITCH(R53,"RA","0000","RB","0010","RC","0100","RD","0110","RE","1000","RF","1010","RG","1100","RH","1110")))</f>
        <v>1110</v>
      </c>
      <c r="X53" t="str">
        <f t="shared" si="7"/>
        <v>1011010011001110</v>
      </c>
      <c r="Y53" t="str">
        <f t="shared" si="8"/>
        <v>B4CE</v>
      </c>
    </row>
    <row r="54" spans="1:25" x14ac:dyDescent="0.2">
      <c r="A54">
        <f t="shared" si="6"/>
        <v>48</v>
      </c>
      <c r="B54" t="s">
        <v>39</v>
      </c>
      <c r="D54" t="s">
        <v>137</v>
      </c>
      <c r="G54" t="s">
        <v>143</v>
      </c>
      <c r="N54" t="str">
        <f t="shared" si="0"/>
        <v xml:space="preserve">  </v>
      </c>
      <c r="O54" t="str">
        <f t="shared" si="1"/>
        <v/>
      </c>
      <c r="P54" t="str">
        <f t="shared" si="2"/>
        <v/>
      </c>
      <c r="Q54" t="str">
        <f t="shared" si="9"/>
        <v/>
      </c>
      <c r="R54" t="str">
        <f t="shared" si="10"/>
        <v/>
      </c>
      <c r="S54" s="3" t="str">
        <f t="shared" si="5"/>
        <v>; HANDLE SECOND DIGIT</v>
      </c>
      <c r="T54" t="str" cm="1">
        <f t="array" ref="T54">_xlfn.SWITCH(O54,"COM","0000","SUB","0001","ADD","0010","DEC","0011","INC","0100","NOT","0101","AND","0110","ORR","0111","SLT","1000","SRT","1001","MOV","1010","SET","1011","SBT","1100","SGT","1101","JMP","1011","AJMP","1110","CMOV","1110","CJMP","1111","")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4" t="str" cm="1">
        <f t="array" ref="U54">IF(OR(O54="CJMP",O54="JMP",O54="SET"),IF(LEFT(P54,1)=":",DEC2BIN(_xlfn.XLOOKUP(P54,$B$6:$B$303,$A$6:$A$303),8),DEC2BIN(P54,8)),IF(O54="SET",DEC2BIN(P54,8),_xlfn.SWITCH(P54,"RA","0000","RB","0010","RC","0100","RD","0110","RE","1000","RF","1010","RG","1100","RH","1110","")))</f>
        <v/>
      </c>
      <c r="V54" t="str" cm="1">
        <f t="array" ref="V54">IF(O54="","",IF(OR(O54="SET",O54="CJMP",O54="JMP"),"",IF(Q54="","0000",_xlfn.SWITCH(Q54,"RA","0000","RB","0010","RC","0100","RD","0110","RE","1000","RF","1010","RG","1100","RH","1110",""))))</f>
        <v/>
      </c>
      <c r="W54" t="str" cm="1">
        <f t="array" ref="W54">IF(OR(O54="JMP",O54="AJMP"),"1110",IF(R54="","",_xlfn.SWITCH(R54,"RA","0000","RB","0010","RC","0100","RD","0110","RE","1000","RF","1010","RG","1100","RH","1110")))</f>
        <v/>
      </c>
      <c r="X54" t="str">
        <f t="shared" si="7"/>
        <v/>
      </c>
      <c r="Y54" t="str">
        <f t="shared" si="8"/>
        <v>0000</v>
      </c>
    </row>
    <row r="55" spans="1:25" x14ac:dyDescent="0.2">
      <c r="A55">
        <f t="shared" si="6"/>
        <v>49</v>
      </c>
      <c r="D55" t="s">
        <v>144</v>
      </c>
      <c r="F55" t="s">
        <v>118</v>
      </c>
      <c r="G55" t="s">
        <v>37</v>
      </c>
      <c r="N55" t="str">
        <f t="shared" si="0"/>
        <v>SET 9 RA</v>
      </c>
      <c r="O55" t="str">
        <f t="shared" si="1"/>
        <v>SET</v>
      </c>
      <c r="P55" t="str">
        <f t="shared" si="2"/>
        <v>9</v>
      </c>
      <c r="Q55" t="str">
        <f t="shared" si="9"/>
        <v/>
      </c>
      <c r="R55" t="str">
        <f t="shared" si="10"/>
        <v>RA</v>
      </c>
      <c r="S55" s="3" t="str">
        <f t="shared" si="5"/>
        <v xml:space="preserve">     we are checking RC long storage against RA of 0</v>
      </c>
      <c r="T55" t="str" cm="1">
        <f t="array" ref="T55">_xlfn.SWITCH(O55,"COM","0000","SUB","0001","ADD","0010","DEC","0011","INC","0100","NOT","0101","AND","0110","ORR","0111","SLT","1000","SRT","1001","MOV","1010","SET","1011","SBT","1100","SGT","1101","JMP","1011","AJMP","1110","CMOV","1110","CJMP","1111","")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5" t="str" cm="1">
        <f t="array" ref="U55">IF(OR(O55="CJMP",O55="JMP",O55="SET"),IF(LEFT(P55,1)=":",DEC2BIN(_xlfn.XLOOKUP(P55,$B$6:$B$303,$A$6:$A$303),8),DEC2BIN(P55,8)),IF(O55="SET",DEC2BIN(P55,8),_xlfn.SWITCH(P55,"RA","0000","RB","0010","RC","0100","RD","0110","RE","1000","RF","1010","RG","1100","RH","1110","")))</f>
        <v>00001001</v>
      </c>
      <c r="V55" t="str" cm="1">
        <f t="array" ref="V55">IF(O55="","",IF(OR(O55="SET",O55="CJMP",O55="JMP"),"",IF(Q55="","0000",_xlfn.SWITCH(Q55,"RA","0000","RB","0010","RC","0100","RD","0110","RE","1000","RF","1010","RG","1100","RH","1110",""))))</f>
        <v/>
      </c>
      <c r="W55" t="str" cm="1">
        <f t="array" ref="W55">IF(OR(O55="JMP",O55="AJMP"),"1110",IF(R55="","",_xlfn.SWITCH(R55,"RA","0000","RB","0010","RC","0100","RD","0110","RE","1000","RF","1010","RG","1100","RH","1110")))</f>
        <v>0000</v>
      </c>
      <c r="X55" t="str">
        <f t="shared" si="7"/>
        <v>1011000010010000</v>
      </c>
      <c r="Y55" t="str">
        <f t="shared" si="8"/>
        <v>B090</v>
      </c>
    </row>
    <row r="56" spans="1:25" x14ac:dyDescent="0.2">
      <c r="A56">
        <f t="shared" si="6"/>
        <v>50</v>
      </c>
      <c r="D56" t="s">
        <v>176</v>
      </c>
      <c r="F56" t="s">
        <v>118</v>
      </c>
      <c r="G56" t="s">
        <v>38</v>
      </c>
      <c r="N56" t="str">
        <f t="shared" si="0"/>
        <v>COM RC RA RA</v>
      </c>
      <c r="O56" t="str">
        <f t="shared" si="1"/>
        <v>COM</v>
      </c>
      <c r="P56" t="str">
        <f t="shared" si="2"/>
        <v>RC</v>
      </c>
      <c r="Q56" t="str">
        <f t="shared" si="9"/>
        <v>RA</v>
      </c>
      <c r="R56" t="str">
        <f t="shared" si="10"/>
        <v>RA</v>
      </c>
      <c r="S56" s="3" t="str">
        <f t="shared" si="5"/>
        <v xml:space="preserve">     do the check and write results back to RA</v>
      </c>
      <c r="T56" t="str" cm="1">
        <f t="array" ref="T56">_xlfn.SWITCH(O56,"COM","0000","SUB","0001","ADD","0010","DEC","0011","INC","0100","NOT","0101","AND","0110","ORR","0111","SLT","1000","SRT","1001","MOV","1010","SET","1011","SBT","1100","SGT","1101","JMP","1011","AJMP","1110","CMOV","1110","CJMP","1111","")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56" t="str" cm="1">
        <f t="array" ref="U56">IF(OR(O56="CJMP",O56="JMP",O56="SET"),IF(LEFT(P56,1)=":",DEC2BIN(_xlfn.XLOOKUP(P56,$B$6:$B$303,$A$6:$A$303),8),DEC2BIN(P56,8)),IF(O56="SET",DEC2BIN(P56,8),_xlfn.SWITCH(P56,"RA","0000","RB","0010","RC","0100","RD","0110","RE","1000","RF","1010","RG","1100","RH","1110","")))</f>
        <v>0100</v>
      </c>
      <c r="V56" t="str" cm="1">
        <f t="array" ref="V56">IF(O56="","",IF(OR(O56="SET",O56="CJMP",O56="JMP"),"",IF(Q56="","0000",_xlfn.SWITCH(Q56,"RA","0000","RB","0010","RC","0100","RD","0110","RE","1000","RF","1010","RG","1100","RH","1110",""))))</f>
        <v>0000</v>
      </c>
      <c r="W56" t="str" cm="1">
        <f t="array" ref="W56">IF(OR(O56="JMP",O56="AJMP"),"1110",IF(R56="","",_xlfn.SWITCH(R56,"RA","0000","RB","0010","RC","0100","RD","0110","RE","1000","RF","1010","RG","1100","RH","1110")))</f>
        <v>0000</v>
      </c>
      <c r="X56" t="str">
        <f t="shared" si="7"/>
        <v>0000010000000000</v>
      </c>
      <c r="Y56" t="str">
        <f t="shared" si="8"/>
        <v>0400</v>
      </c>
    </row>
    <row r="57" spans="1:25" x14ac:dyDescent="0.2">
      <c r="A57">
        <f t="shared" si="6"/>
        <v>51</v>
      </c>
      <c r="D57" t="s">
        <v>190</v>
      </c>
      <c r="F57" t="s">
        <v>108</v>
      </c>
      <c r="G57" t="s">
        <v>193</v>
      </c>
      <c r="N57" t="str">
        <f t="shared" si="0"/>
        <v>SRT RA RA</v>
      </c>
      <c r="O57" t="str">
        <f t="shared" si="1"/>
        <v>SRT</v>
      </c>
      <c r="P57" t="str">
        <f t="shared" si="2"/>
        <v>RA</v>
      </c>
      <c r="Q57" t="str">
        <f t="shared" si="9"/>
        <v/>
      </c>
      <c r="R57" t="str">
        <f t="shared" si="10"/>
        <v>RA</v>
      </c>
      <c r="S57" s="3" t="str">
        <f t="shared" si="5"/>
        <v xml:space="preserve">     shift RA right to convert "greater than" to equality</v>
      </c>
      <c r="T57" t="str" cm="1">
        <f t="array" ref="T57">_xlfn.SWITCH(O57,"COM","0000","SUB","0001","ADD","0010","DEC","0011","INC","0100","NOT","0101","AND","0110","ORR","0111","SLT","1000","SRT","1001","MOV","1010","SET","1011","SBT","1100","SGT","1101","JMP","1011","AJMP","1110","CMOV","1110","CJMP","1111","")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57" t="str" cm="1">
        <f t="array" ref="U57">IF(OR(O57="CJMP",O57="JMP",O57="SET"),IF(LEFT(P57,1)=":",DEC2BIN(_xlfn.XLOOKUP(P57,$B$6:$B$303,$A$6:$A$303),8),DEC2BIN(P57,8)),IF(O57="SET",DEC2BIN(P57,8),_xlfn.SWITCH(P57,"RA","0000","RB","0010","RC","0100","RD","0110","RE","1000","RF","1010","RG","1100","RH","1110","")))</f>
        <v>0000</v>
      </c>
      <c r="V57" t="str" cm="1">
        <f t="array" ref="V57">IF(O57="","",IF(OR(O57="SET",O57="CJMP",O57="JMP"),"",IF(Q57="","0000",_xlfn.SWITCH(Q57,"RA","0000","RB","0010","RC","0100","RD","0110","RE","1000","RF","1010","RG","1100","RH","1110",""))))</f>
        <v>0000</v>
      </c>
      <c r="W57" t="str" cm="1">
        <f t="array" ref="W57">IF(OR(O57="JMP",O57="AJMP"),"1110",IF(R57="","",_xlfn.SWITCH(R57,"RA","0000","RB","0010","RC","0100","RD","0110","RE","1000","RF","1010","RG","1100","RH","1110")))</f>
        <v>0000</v>
      </c>
      <c r="X57" t="str">
        <f t="shared" si="7"/>
        <v>1001000000000000</v>
      </c>
      <c r="Y57" t="str">
        <f t="shared" si="8"/>
        <v>9000</v>
      </c>
    </row>
    <row r="58" spans="1:25" x14ac:dyDescent="0.2">
      <c r="A58">
        <f t="shared" si="6"/>
        <v>52</v>
      </c>
      <c r="D58" t="s">
        <v>145</v>
      </c>
      <c r="F58" t="s">
        <v>118</v>
      </c>
      <c r="G58" t="s">
        <v>46</v>
      </c>
      <c r="N58" t="str">
        <f t="shared" si="0"/>
        <v>CJMP :digit3 RA</v>
      </c>
      <c r="O58" t="str">
        <f t="shared" si="1"/>
        <v>CJMP</v>
      </c>
      <c r="P58" t="str">
        <f t="shared" si="2"/>
        <v>:digit3</v>
      </c>
      <c r="Q58" t="str">
        <f t="shared" si="9"/>
        <v/>
      </c>
      <c r="R58" t="str">
        <f t="shared" si="10"/>
        <v>RA</v>
      </c>
      <c r="S58" s="3" t="str">
        <f t="shared" si="5"/>
        <v xml:space="preserve">     jump to digit 3 when RC &gt; 9</v>
      </c>
      <c r="T58" t="str" cm="1">
        <f t="array" ref="T58">_xlfn.SWITCH(O58,"COM","0000","SUB","0001","ADD","0010","DEC","0011","INC","0100","NOT","0101","AND","0110","ORR","0111","SLT","1000","SRT","1001","MOV","1010","SET","1011","SBT","1100","SGT","1101","JMP","1011","AJMP","1110","CMOV","1110","CJMP","1111","")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58" t="str" cm="1">
        <f t="array" ref="U58">IF(OR(O58="CJMP",O58="JMP",O58="SET"),IF(LEFT(P58,1)=":",DEC2BIN(_xlfn.XLOOKUP(P58,$B$6:$B$303,$A$6:$A$303),8),DEC2BIN(P58,8)),IF(O58="SET",DEC2BIN(P58,8),_xlfn.SWITCH(P58,"RA","0000","RB","0010","RC","0100","RD","0110","RE","1000","RF","1010","RG","1100","RH","1110","")))</f>
        <v>01000000</v>
      </c>
      <c r="V58" t="str" cm="1">
        <f t="array" ref="V58">IF(O58="","",IF(OR(O58="SET",O58="CJMP",O58="JMP"),"",IF(Q58="","0000",_xlfn.SWITCH(Q58,"RA","0000","RB","0010","RC","0100","RD","0110","RE","1000","RF","1010","RG","1100","RH","1110",""))))</f>
        <v/>
      </c>
      <c r="W58" t="str" cm="1">
        <f t="array" ref="W58">IF(OR(O58="JMP",O58="AJMP"),"1110",IF(R58="","",_xlfn.SWITCH(R58,"RA","0000","RB","0010","RC","0100","RD","0110","RE","1000","RF","1010","RG","1100","RH","1110")))</f>
        <v>0000</v>
      </c>
      <c r="X58" t="str">
        <f t="shared" si="7"/>
        <v>1111010000000000</v>
      </c>
      <c r="Y58" t="str">
        <f t="shared" si="8"/>
        <v>F400</v>
      </c>
    </row>
    <row r="59" spans="1:25" x14ac:dyDescent="0.2">
      <c r="A59">
        <f t="shared" si="6"/>
        <v>53</v>
      </c>
      <c r="D59" t="s">
        <v>124</v>
      </c>
      <c r="G59" t="s">
        <v>118</v>
      </c>
      <c r="H59" t="s">
        <v>50</v>
      </c>
      <c r="N59" t="str">
        <f t="shared" si="0"/>
        <v xml:space="preserve">###  </v>
      </c>
      <c r="O59" t="str">
        <f t="shared" si="1"/>
        <v>###</v>
      </c>
      <c r="P59" t="str">
        <f t="shared" si="2"/>
        <v/>
      </c>
      <c r="Q59" t="str">
        <f t="shared" si="9"/>
        <v/>
      </c>
      <c r="R59" t="str">
        <f t="shared" si="10"/>
        <v/>
      </c>
      <c r="S59" s="3" t="str">
        <f t="shared" si="5"/>
        <v xml:space="preserve">     </v>
      </c>
      <c r="T59" t="str" cm="1">
        <f t="array" ref="T59">_xlfn.SWITCH(O59,"COM","0000","SUB","0001","ADD","0010","DEC","0011","INC","0100","NOT","0101","AND","0110","ORR","0111","SLT","1000","SRT","1001","MOV","1010","SET","1011","SBT","1100","SGT","1101","JMP","1011","AJMP","1110","CMOV","1110","CJMP","1111","")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9" t="str" cm="1">
        <f t="array" ref="U59">IF(OR(O59="CJMP",O59="JMP",O59="SET"),IF(LEFT(P59,1)=":",DEC2BIN(_xlfn.XLOOKUP(P59,$B$6:$B$303,$A$6:$A$303),8),DEC2BIN(P59,8)),IF(O59="SET",DEC2BIN(P59,8),_xlfn.SWITCH(P59,"RA","0000","RB","0010","RC","0100","RD","0110","RE","1000","RF","1010","RG","1100","RH","1110","")))</f>
        <v/>
      </c>
      <c r="V59" t="str" cm="1">
        <f t="array" ref="V59">IF(O59="","",IF(OR(O59="SET",O59="CJMP",O59="JMP"),"",IF(Q59="","0000",_xlfn.SWITCH(Q59,"RA","0000","RB","0010","RC","0100","RD","0110","RE","1000","RF","1010","RG","1100","RH","1110",""))))</f>
        <v>0000</v>
      </c>
      <c r="W59" t="str" cm="1">
        <f t="array" ref="W59">IF(OR(O59="JMP",O59="AJMP"),"1110",IF(R59="","",_xlfn.SWITCH(R59,"RA","0000","RB","0010","RC","0100","RD","0110","RE","1000","RF","1010","RG","1100","RH","1110")))</f>
        <v/>
      </c>
      <c r="X59" t="str">
        <f t="shared" si="7"/>
        <v>0000</v>
      </c>
      <c r="Y59" t="str">
        <f t="shared" si="8"/>
        <v>0000</v>
      </c>
    </row>
    <row r="60" spans="1:25" x14ac:dyDescent="0.2">
      <c r="A60">
        <f t="shared" si="6"/>
        <v>54</v>
      </c>
      <c r="D60" t="s">
        <v>146</v>
      </c>
      <c r="F60" t="s">
        <v>118</v>
      </c>
      <c r="G60" t="s">
        <v>194</v>
      </c>
      <c r="N60" t="str">
        <f t="shared" si="0"/>
        <v>SLT RC RC</v>
      </c>
      <c r="O60" t="str">
        <f t="shared" si="1"/>
        <v>SLT</v>
      </c>
      <c r="P60" t="str">
        <f t="shared" si="2"/>
        <v>RC</v>
      </c>
      <c r="Q60" t="str">
        <f t="shared" si="9"/>
        <v/>
      </c>
      <c r="R60" t="str">
        <f t="shared" si="10"/>
        <v>RC</v>
      </c>
      <c r="S60" s="3" t="str">
        <f t="shared" si="5"/>
        <v xml:space="preserve">     Left Shift RC -&gt; multiplying by 2</v>
      </c>
      <c r="T60" t="str" cm="1">
        <f t="array" ref="T60">_xlfn.SWITCH(O60,"COM","0000","SUB","0001","ADD","0010","DEC","0011","INC","0100","NOT","0101","AND","0110","ORR","0111","SLT","1000","SRT","1001","MOV","1010","SET","1011","SBT","1100","SGT","1101","JMP","1011","AJMP","1110","CMOV","1110","CJMP","1111","")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0" t="str" cm="1">
        <f t="array" ref="U60">IF(OR(O60="CJMP",O60="JMP",O60="SET"),IF(LEFT(P60,1)=":",DEC2BIN(_xlfn.XLOOKUP(P60,$B$6:$B$303,$A$6:$A$303),8),DEC2BIN(P60,8)),IF(O60="SET",DEC2BIN(P60,8),_xlfn.SWITCH(P60,"RA","0000","RB","0010","RC","0100","RD","0110","RE","1000","RF","1010","RG","1100","RH","1110","")))</f>
        <v>0100</v>
      </c>
      <c r="V60" t="str" cm="1">
        <f t="array" ref="V60">IF(O60="","",IF(OR(O60="SET",O60="CJMP",O60="JMP"),"",IF(Q60="","0000",_xlfn.SWITCH(Q60,"RA","0000","RB","0010","RC","0100","RD","0110","RE","1000","RF","1010","RG","1100","RH","1110",""))))</f>
        <v>0000</v>
      </c>
      <c r="W60" t="str" cm="1">
        <f t="array" ref="W60">IF(OR(O60="JMP",O60="AJMP"),"1110",IF(R60="","",_xlfn.SWITCH(R60,"RA","0000","RB","0010","RC","0100","RD","0110","RE","1000","RF","1010","RG","1100","RH","1110")))</f>
        <v>0100</v>
      </c>
      <c r="X60" t="str">
        <f t="shared" si="7"/>
        <v>1000010000000100</v>
      </c>
      <c r="Y60" t="str">
        <f t="shared" si="8"/>
        <v>8404</v>
      </c>
    </row>
    <row r="61" spans="1:25" x14ac:dyDescent="0.2">
      <c r="A61">
        <f t="shared" si="6"/>
        <v>55</v>
      </c>
      <c r="D61" t="s">
        <v>147</v>
      </c>
      <c r="F61" t="s">
        <v>118</v>
      </c>
      <c r="G61" t="s">
        <v>55</v>
      </c>
      <c r="N61" t="str">
        <f t="shared" si="0"/>
        <v>MOV RC RB</v>
      </c>
      <c r="O61" t="str">
        <f t="shared" si="1"/>
        <v>MOV</v>
      </c>
      <c r="P61" t="str">
        <f t="shared" si="2"/>
        <v>RC</v>
      </c>
      <c r="Q61" t="str">
        <f t="shared" si="9"/>
        <v/>
      </c>
      <c r="R61" t="str">
        <f t="shared" si="10"/>
        <v>RB</v>
      </c>
      <c r="S61" s="3" t="str">
        <f t="shared" si="5"/>
        <v xml:space="preserve">     Copy RC to RB</v>
      </c>
      <c r="T61" t="str" cm="1">
        <f t="array" ref="T61">_xlfn.SWITCH(O61,"COM","0000","SUB","0001","ADD","0010","DEC","0011","INC","0100","NOT","0101","AND","0110","ORR","0111","SLT","1000","SRT","1001","MOV","1010","SET","1011","SBT","1100","SGT","1101","JMP","1011","AJMP","1110","CMOV","1110","CJMP","1111","")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61" t="str" cm="1">
        <f t="array" ref="U61">IF(OR(O61="CJMP",O61="JMP",O61="SET"),IF(LEFT(P61,1)=":",DEC2BIN(_xlfn.XLOOKUP(P61,$B$6:$B$303,$A$6:$A$303),8),DEC2BIN(P61,8)),IF(O61="SET",DEC2BIN(P61,8),_xlfn.SWITCH(P61,"RA","0000","RB","0010","RC","0100","RD","0110","RE","1000","RF","1010","RG","1100","RH","1110","")))</f>
        <v>0100</v>
      </c>
      <c r="V61" t="str" cm="1">
        <f t="array" ref="V61">IF(O61="","",IF(OR(O61="SET",O61="CJMP",O61="JMP"),"",IF(Q61="","0000",_xlfn.SWITCH(Q61,"RA","0000","RB","0010","RC","0100","RD","0110","RE","1000","RF","1010","RG","1100","RH","1110",""))))</f>
        <v>0000</v>
      </c>
      <c r="W61" t="str" cm="1">
        <f t="array" ref="W61">IF(OR(O61="JMP",O61="AJMP"),"1110",IF(R61="","",_xlfn.SWITCH(R61,"RA","0000","RB","0010","RC","0100","RD","0110","RE","1000","RF","1010","RG","1100","RH","1110")))</f>
        <v>0010</v>
      </c>
      <c r="X61" t="str">
        <f t="shared" si="7"/>
        <v>1010010000000010</v>
      </c>
      <c r="Y61" t="str">
        <f t="shared" si="8"/>
        <v>A402</v>
      </c>
    </row>
    <row r="62" spans="1:25" x14ac:dyDescent="0.2">
      <c r="A62">
        <f t="shared" si="6"/>
        <v>56</v>
      </c>
      <c r="D62" t="s">
        <v>146</v>
      </c>
      <c r="F62" t="s">
        <v>118</v>
      </c>
      <c r="G62" t="s">
        <v>195</v>
      </c>
      <c r="N62" t="str">
        <f t="shared" si="0"/>
        <v>SLT RC RC</v>
      </c>
      <c r="O62" t="str">
        <f t="shared" si="1"/>
        <v>SLT</v>
      </c>
      <c r="P62" t="str">
        <f t="shared" si="2"/>
        <v>RC</v>
      </c>
      <c r="Q62" t="str">
        <f t="shared" si="9"/>
        <v/>
      </c>
      <c r="R62" t="str">
        <f t="shared" si="10"/>
        <v>RC</v>
      </c>
      <c r="S62" s="3" t="str">
        <f t="shared" si="5"/>
        <v xml:space="preserve">     Left shift RC again (now its x4)</v>
      </c>
      <c r="T62" t="str" cm="1">
        <f t="array" ref="T62">_xlfn.SWITCH(O62,"COM","0000","SUB","0001","ADD","0010","DEC","0011","INC","0100","NOT","0101","AND","0110","ORR","0111","SLT","1000","SRT","1001","MOV","1010","SET","1011","SBT","1100","SGT","1101","JMP","1011","AJMP","1110","CMOV","1110","CJMP","1111","")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2" t="str" cm="1">
        <f t="array" ref="U62">IF(OR(O62="CJMP",O62="JMP",O62="SET"),IF(LEFT(P62,1)=":",DEC2BIN(_xlfn.XLOOKUP(P62,$B$6:$B$303,$A$6:$A$303),8),DEC2BIN(P62,8)),IF(O62="SET",DEC2BIN(P62,8),_xlfn.SWITCH(P62,"RA","0000","RB","0010","RC","0100","RD","0110","RE","1000","RF","1010","RG","1100","RH","1110","")))</f>
        <v>0100</v>
      </c>
      <c r="V62" t="str" cm="1">
        <f t="array" ref="V62">IF(O62="","",IF(OR(O62="SET",O62="CJMP",O62="JMP"),"",IF(Q62="","0000",_xlfn.SWITCH(Q62,"RA","0000","RB","0010","RC","0100","RD","0110","RE","1000","RF","1010","RG","1100","RH","1110",""))))</f>
        <v>0000</v>
      </c>
      <c r="W62" t="str" cm="1">
        <f t="array" ref="W62">IF(OR(O62="JMP",O62="AJMP"),"1110",IF(R62="","",_xlfn.SWITCH(R62,"RA","0000","RB","0010","RC","0100","RD","0110","RE","1000","RF","1010","RG","1100","RH","1110")))</f>
        <v>0100</v>
      </c>
      <c r="X62" t="str">
        <f t="shared" si="7"/>
        <v>1000010000000100</v>
      </c>
      <c r="Y62" t="str">
        <f t="shared" si="8"/>
        <v>8404</v>
      </c>
    </row>
    <row r="63" spans="1:25" x14ac:dyDescent="0.2">
      <c r="A63">
        <f t="shared" si="6"/>
        <v>57</v>
      </c>
      <c r="D63" t="s">
        <v>148</v>
      </c>
      <c r="F63" t="s">
        <v>118</v>
      </c>
      <c r="G63" t="s">
        <v>196</v>
      </c>
      <c r="N63" t="str">
        <f t="shared" si="0"/>
        <v>ADD RC RB RC</v>
      </c>
      <c r="O63" t="str">
        <f t="shared" si="1"/>
        <v>ADD</v>
      </c>
      <c r="P63" t="str">
        <f t="shared" si="2"/>
        <v>RC</v>
      </c>
      <c r="Q63" t="str">
        <f t="shared" si="9"/>
        <v>RB</v>
      </c>
      <c r="R63" t="str">
        <f t="shared" si="10"/>
        <v>RC</v>
      </c>
      <c r="S63" s="3" t="str">
        <f t="shared" si="5"/>
        <v xml:space="preserve">     Add RC and RB into RC now its 6x</v>
      </c>
      <c r="T63" t="str" cm="1">
        <f t="array" ref="T63">_xlfn.SWITCH(O63,"COM","0000","SUB","0001","ADD","0010","DEC","0011","INC","0100","NOT","0101","AND","0110","ORR","0111","SLT","1000","SRT","1001","MOV","1010","SET","1011","SBT","1100","SGT","1101","JMP","1011","AJMP","1110","CMOV","1110","CJMP","1111","")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63" t="str" cm="1">
        <f t="array" ref="U63">IF(OR(O63="CJMP",O63="JMP",O63="SET"),IF(LEFT(P63,1)=":",DEC2BIN(_xlfn.XLOOKUP(P63,$B$6:$B$303,$A$6:$A$303),8),DEC2BIN(P63,8)),IF(O63="SET",DEC2BIN(P63,8),_xlfn.SWITCH(P63,"RA","0000","RB","0010","RC","0100","RD","0110","RE","1000","RF","1010","RG","1100","RH","1110","")))</f>
        <v>0100</v>
      </c>
      <c r="V63" t="str" cm="1">
        <f t="array" ref="V63">IF(O63="","",IF(OR(O63="SET",O63="CJMP",O63="JMP"),"",IF(Q63="","0000",_xlfn.SWITCH(Q63,"RA","0000","RB","0010","RC","0100","RD","0110","RE","1000","RF","1010","RG","1100","RH","1110",""))))</f>
        <v>0010</v>
      </c>
      <c r="W63" t="str" cm="1">
        <f t="array" ref="W63">IF(OR(O63="JMP",O63="AJMP"),"1110",IF(R63="","",_xlfn.SWITCH(R63,"RA","0000","RB","0010","RC","0100","RD","0110","RE","1000","RF","1010","RG","1100","RH","1110")))</f>
        <v>0100</v>
      </c>
      <c r="X63" t="str">
        <f t="shared" si="7"/>
        <v>0010010000100100</v>
      </c>
      <c r="Y63" t="str">
        <f t="shared" si="8"/>
        <v>2424</v>
      </c>
    </row>
    <row r="64" spans="1:25" x14ac:dyDescent="0.2">
      <c r="A64">
        <f t="shared" si="6"/>
        <v>58</v>
      </c>
      <c r="D64" t="s">
        <v>149</v>
      </c>
      <c r="F64" t="s">
        <v>118</v>
      </c>
      <c r="G64" t="s">
        <v>197</v>
      </c>
      <c r="N64" t="str">
        <f t="shared" si="0"/>
        <v>SLT RB RB</v>
      </c>
      <c r="O64" t="str">
        <f t="shared" si="1"/>
        <v>SLT</v>
      </c>
      <c r="P64" t="str">
        <f t="shared" si="2"/>
        <v>RB</v>
      </c>
      <c r="Q64" t="str">
        <f t="shared" si="9"/>
        <v/>
      </c>
      <c r="R64" t="str">
        <f t="shared" si="10"/>
        <v>RB</v>
      </c>
      <c r="S64" s="3" t="str">
        <f t="shared" si="5"/>
        <v xml:space="preserve">     Left shift RB (now its x4)</v>
      </c>
      <c r="T64" t="str" cm="1">
        <f t="array" ref="T64">_xlfn.SWITCH(O64,"COM","0000","SUB","0001","ADD","0010","DEC","0011","INC","0100","NOT","0101","AND","0110","ORR","0111","SLT","1000","SRT","1001","MOV","1010","SET","1011","SBT","1100","SGT","1101","JMP","1011","AJMP","1110","CMOV","1110","CJMP","1111","")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4" t="str" cm="1">
        <f t="array" ref="U64">IF(OR(O64="CJMP",O64="JMP",O64="SET"),IF(LEFT(P64,1)=":",DEC2BIN(_xlfn.XLOOKUP(P64,$B$6:$B$303,$A$6:$A$303),8),DEC2BIN(P64,8)),IF(O64="SET",DEC2BIN(P64,8),_xlfn.SWITCH(P64,"RA","0000","RB","0010","RC","0100","RD","0110","RE","1000","RF","1010","RG","1100","RH","1110","")))</f>
        <v>0010</v>
      </c>
      <c r="V64" t="str" cm="1">
        <f t="array" ref="V64">IF(O64="","",IF(OR(O64="SET",O64="CJMP",O64="JMP"),"",IF(Q64="","0000",_xlfn.SWITCH(Q64,"RA","0000","RB","0010","RC","0100","RD","0110","RE","1000","RF","1010","RG","1100","RH","1110",""))))</f>
        <v>0000</v>
      </c>
      <c r="W64" t="str" cm="1">
        <f t="array" ref="W64">IF(OR(O64="JMP",O64="AJMP"),"1110",IF(R64="","",_xlfn.SWITCH(R64,"RA","0000","RB","0010","RC","0100","RD","0110","RE","1000","RF","1010","RG","1100","RH","1110")))</f>
        <v>0010</v>
      </c>
      <c r="X64" t="str">
        <f t="shared" si="7"/>
        <v>1000001000000010</v>
      </c>
      <c r="Y64" t="str">
        <f t="shared" si="8"/>
        <v>8202</v>
      </c>
    </row>
    <row r="65" spans="1:25" x14ac:dyDescent="0.2">
      <c r="A65">
        <f t="shared" si="6"/>
        <v>59</v>
      </c>
      <c r="D65" t="s">
        <v>148</v>
      </c>
      <c r="F65" t="s">
        <v>118</v>
      </c>
      <c r="G65" t="s">
        <v>198</v>
      </c>
      <c r="N65" t="str">
        <f t="shared" si="0"/>
        <v>ADD RC RB RC</v>
      </c>
      <c r="O65" t="str">
        <f t="shared" si="1"/>
        <v>ADD</v>
      </c>
      <c r="P65" t="str">
        <f t="shared" si="2"/>
        <v>RC</v>
      </c>
      <c r="Q65" t="str">
        <f t="shared" si="9"/>
        <v>RB</v>
      </c>
      <c r="R65" t="str">
        <f t="shared" si="10"/>
        <v>RC</v>
      </c>
      <c r="S65" s="3" t="str">
        <f t="shared" si="5"/>
        <v xml:space="preserve">     Adding the x4 and x6 together gets x10</v>
      </c>
      <c r="T65" t="str" cm="1">
        <f t="array" ref="T65">_xlfn.SWITCH(O65,"COM","0000","SUB","0001","ADD","0010","DEC","0011","INC","0100","NOT","0101","AND","0110","ORR","0111","SLT","1000","SRT","1001","MOV","1010","SET","1011","SBT","1100","SGT","1101","JMP","1011","AJMP","1110","CMOV","1110","CJMP","1111","")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65" t="str" cm="1">
        <f t="array" ref="U65">IF(OR(O65="CJMP",O65="JMP",O65="SET"),IF(LEFT(P65,1)=":",DEC2BIN(_xlfn.XLOOKUP(P65,$B$6:$B$303,$A$6:$A$303),8),DEC2BIN(P65,8)),IF(O65="SET",DEC2BIN(P65,8),_xlfn.SWITCH(P65,"RA","0000","RB","0010","RC","0100","RD","0110","RE","1000","RF","1010","RG","1100","RH","1110","")))</f>
        <v>0100</v>
      </c>
      <c r="V65" t="str" cm="1">
        <f t="array" ref="V65">IF(O65="","",IF(OR(O65="SET",O65="CJMP",O65="JMP"),"",IF(Q65="","0000",_xlfn.SWITCH(Q65,"RA","0000","RB","0010","RC","0100","RD","0110","RE","1000","RF","1010","RG","1100","RH","1110",""))))</f>
        <v>0010</v>
      </c>
      <c r="W65" t="str" cm="1">
        <f t="array" ref="W65">IF(OR(O65="JMP",O65="AJMP"),"1110",IF(R65="","",_xlfn.SWITCH(R65,"RA","0000","RB","0010","RC","0100","RD","0110","RE","1000","RF","1010","RG","1100","RH","1110")))</f>
        <v>0100</v>
      </c>
      <c r="X65" t="str">
        <f t="shared" si="7"/>
        <v>0010010000100100</v>
      </c>
      <c r="Y65" t="str">
        <f t="shared" si="8"/>
        <v>2424</v>
      </c>
    </row>
    <row r="66" spans="1:25" x14ac:dyDescent="0.2">
      <c r="A66">
        <f t="shared" si="6"/>
        <v>60</v>
      </c>
      <c r="D66" t="s">
        <v>132</v>
      </c>
      <c r="F66" t="s">
        <v>118</v>
      </c>
      <c r="G66" t="s">
        <v>51</v>
      </c>
      <c r="N66" t="str">
        <f t="shared" si="0"/>
        <v>SET 48 RA</v>
      </c>
      <c r="O66" t="str">
        <f t="shared" si="1"/>
        <v>SET</v>
      </c>
      <c r="P66" t="str">
        <f t="shared" si="2"/>
        <v>48</v>
      </c>
      <c r="Q66" t="str">
        <f t="shared" si="9"/>
        <v/>
      </c>
      <c r="R66" t="str">
        <f t="shared" si="10"/>
        <v>RA</v>
      </c>
      <c r="S66" s="3" t="str">
        <f t="shared" si="5"/>
        <v xml:space="preserve">     value to subtract from RG to make RG a digit</v>
      </c>
      <c r="T66" t="str" cm="1">
        <f t="array" ref="T66">_xlfn.SWITCH(O66,"COM","0000","SUB","0001","ADD","0010","DEC","0011","INC","0100","NOT","0101","AND","0110","ORR","0111","SLT","1000","SRT","1001","MOV","1010","SET","1011","SBT","1100","SGT","1101","JMP","1011","AJMP","1110","CMOV","1110","CJMP","1111","")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6" t="str" cm="1">
        <f t="array" ref="U66">IF(OR(O66="CJMP",O66="JMP",O66="SET"),IF(LEFT(P66,1)=":",DEC2BIN(_xlfn.XLOOKUP(P66,$B$6:$B$303,$A$6:$A$303),8),DEC2BIN(P66,8)),IF(O66="SET",DEC2BIN(P66,8),_xlfn.SWITCH(P66,"RA","0000","RB","0010","RC","0100","RD","0110","RE","1000","RF","1010","RG","1100","RH","1110","")))</f>
        <v>00110000</v>
      </c>
      <c r="V66" t="str" cm="1">
        <f t="array" ref="V66">IF(O66="","",IF(OR(O66="SET",O66="CJMP",O66="JMP"),"",IF(Q66="","0000",_xlfn.SWITCH(Q66,"RA","0000","RB","0010","RC","0100","RD","0110","RE","1000","RF","1010","RG","1100","RH","1110",""))))</f>
        <v/>
      </c>
      <c r="W66" t="str" cm="1">
        <f t="array" ref="W66">IF(OR(O66="JMP",O66="AJMP"),"1110",IF(R66="","",_xlfn.SWITCH(R66,"RA","0000","RB","0010","RC","0100","RD","0110","RE","1000","RF","1010","RG","1100","RH","1110")))</f>
        <v>0000</v>
      </c>
      <c r="X66" t="str">
        <f t="shared" si="7"/>
        <v>1011001100000000</v>
      </c>
      <c r="Y66" t="str">
        <f t="shared" si="8"/>
        <v>B300</v>
      </c>
    </row>
    <row r="67" spans="1:25" x14ac:dyDescent="0.2">
      <c r="A67">
        <f t="shared" si="6"/>
        <v>61</v>
      </c>
      <c r="D67" t="s">
        <v>150</v>
      </c>
      <c r="F67" t="s">
        <v>118</v>
      </c>
      <c r="G67" t="s">
        <v>52</v>
      </c>
      <c r="N67" t="str">
        <f t="shared" si="0"/>
        <v>SUB RG RA RA</v>
      </c>
      <c r="O67" t="str">
        <f t="shared" si="1"/>
        <v>SUB</v>
      </c>
      <c r="P67" t="str">
        <f t="shared" si="2"/>
        <v>RG</v>
      </c>
      <c r="Q67" t="str">
        <f t="shared" si="9"/>
        <v>RA</v>
      </c>
      <c r="R67" t="str">
        <f t="shared" si="10"/>
        <v>RA</v>
      </c>
      <c r="S67" s="3" t="str">
        <f t="shared" si="5"/>
        <v xml:space="preserve">     subtract that value and save to RA</v>
      </c>
      <c r="T67" t="str" cm="1">
        <f t="array" ref="T67">_xlfn.SWITCH(O67,"COM","0000","SUB","0001","ADD","0010","DEC","0011","INC","0100","NOT","0101","AND","0110","ORR","0111","SLT","1000","SRT","1001","MOV","1010","SET","1011","SBT","1100","SGT","1101","JMP","1011","AJMP","1110","CMOV","1110","CJMP","1111","")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67" t="str" cm="1">
        <f t="array" ref="U67">IF(OR(O67="CJMP",O67="JMP",O67="SET"),IF(LEFT(P67,1)=":",DEC2BIN(_xlfn.XLOOKUP(P67,$B$6:$B$303,$A$6:$A$303),8),DEC2BIN(P67,8)),IF(O67="SET",DEC2BIN(P67,8),_xlfn.SWITCH(P67,"RA","0000","RB","0010","RC","0100","RD","0110","RE","1000","RF","1010","RG","1100","RH","1110","")))</f>
        <v>1100</v>
      </c>
      <c r="V67" t="str" cm="1">
        <f t="array" ref="V67">IF(O67="","",IF(OR(O67="SET",O67="CJMP",O67="JMP"),"",IF(Q67="","0000",_xlfn.SWITCH(Q67,"RA","0000","RB","0010","RC","0100","RD","0110","RE","1000","RF","1010","RG","1100","RH","1110",""))))</f>
        <v>0000</v>
      </c>
      <c r="W67" t="str" cm="1">
        <f t="array" ref="W67">IF(OR(O67="JMP",O67="AJMP"),"1110",IF(R67="","",_xlfn.SWITCH(R67,"RA","0000","RB","0010","RC","0100","RD","0110","RE","1000","RF","1010","RG","1100","RH","1110")))</f>
        <v>0000</v>
      </c>
      <c r="X67" t="str">
        <f t="shared" si="7"/>
        <v>0001110000000000</v>
      </c>
      <c r="Y67" t="str">
        <f t="shared" si="8"/>
        <v>1C00</v>
      </c>
    </row>
    <row r="68" spans="1:25" x14ac:dyDescent="0.2">
      <c r="A68">
        <f t="shared" si="6"/>
        <v>62</v>
      </c>
      <c r="D68" t="s">
        <v>151</v>
      </c>
      <c r="F68" t="s">
        <v>118</v>
      </c>
      <c r="G68" t="s">
        <v>53</v>
      </c>
      <c r="N68" t="str">
        <f t="shared" si="0"/>
        <v>ADD RA RC RC</v>
      </c>
      <c r="O68" t="str">
        <f t="shared" si="1"/>
        <v>ADD</v>
      </c>
      <c r="P68" t="str">
        <f t="shared" si="2"/>
        <v>RA</v>
      </c>
      <c r="Q68" t="str">
        <f t="shared" si="9"/>
        <v>RC</v>
      </c>
      <c r="R68" t="str">
        <f t="shared" si="10"/>
        <v>RC</v>
      </c>
      <c r="S68" s="3" t="str">
        <f t="shared" si="5"/>
        <v xml:space="preserve">     add that back to RC so the new digit is 1s place</v>
      </c>
      <c r="T68" t="str" cm="1">
        <f t="array" ref="T68">_xlfn.SWITCH(O68,"COM","0000","SUB","0001","ADD","0010","DEC","0011","INC","0100","NOT","0101","AND","0110","ORR","0111","SLT","1000","SRT","1001","MOV","1010","SET","1011","SBT","1100","SGT","1101","JMP","1011","AJMP","1110","CMOV","1110","CJMP","1111","")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68" t="str" cm="1">
        <f t="array" ref="U68">IF(OR(O68="CJMP",O68="JMP",O68="SET"),IF(LEFT(P68,1)=":",DEC2BIN(_xlfn.XLOOKUP(P68,$B$6:$B$303,$A$6:$A$303),8),DEC2BIN(P68,8)),IF(O68="SET",DEC2BIN(P68,8),_xlfn.SWITCH(P68,"RA","0000","RB","0010","RC","0100","RD","0110","RE","1000","RF","1010","RG","1100","RH","1110","")))</f>
        <v>0000</v>
      </c>
      <c r="V68" t="str" cm="1">
        <f t="array" ref="V68">IF(O68="","",IF(OR(O68="SET",O68="CJMP",O68="JMP"),"",IF(Q68="","0000",_xlfn.SWITCH(Q68,"RA","0000","RB","0010","RC","0100","RD","0110","RE","1000","RF","1010","RG","1100","RH","1110",""))))</f>
        <v>0100</v>
      </c>
      <c r="W68" t="str" cm="1">
        <f t="array" ref="W68">IF(OR(O68="JMP",O68="AJMP"),"1110",IF(R68="","",_xlfn.SWITCH(R68,"RA","0000","RB","0010","RC","0100","RD","0110","RE","1000","RF","1010","RG","1100","RH","1110")))</f>
        <v>0100</v>
      </c>
      <c r="X68" t="str">
        <f t="shared" si="7"/>
        <v>0010000001000100</v>
      </c>
      <c r="Y68" t="str">
        <f t="shared" si="8"/>
        <v>2044</v>
      </c>
    </row>
    <row r="69" spans="1:25" x14ac:dyDescent="0.2">
      <c r="A69">
        <f t="shared" si="6"/>
        <v>63</v>
      </c>
      <c r="D69" t="s">
        <v>142</v>
      </c>
      <c r="E69" t="s">
        <v>118</v>
      </c>
      <c r="F69" t="s">
        <v>36</v>
      </c>
      <c r="N69" t="str">
        <f t="shared" si="0"/>
        <v xml:space="preserve">JMP :validinput </v>
      </c>
      <c r="O69" t="str">
        <f t="shared" si="1"/>
        <v>JMP</v>
      </c>
      <c r="P69" t="str">
        <f t="shared" si="2"/>
        <v>:validinput</v>
      </c>
      <c r="Q69" t="str">
        <f t="shared" si="9"/>
        <v/>
      </c>
      <c r="R69" t="str">
        <f t="shared" si="10"/>
        <v/>
      </c>
      <c r="S69" s="3" t="str">
        <f t="shared" si="5"/>
        <v xml:space="preserve">    jump to valid input section</v>
      </c>
      <c r="T69" t="str" cm="1">
        <f t="array" ref="T69">_xlfn.SWITCH(O69,"COM","0000","SUB","0001","ADD","0010","DEC","0011","INC","0100","NOT","0101","AND","0110","ORR","0111","SLT","1000","SRT","1001","MOV","1010","SET","1011","SBT","1100","SGT","1101","JMP","1011","AJMP","1110","CMOV","1110","CJMP","1111","")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9" t="str" cm="1">
        <f t="array" ref="U69">IF(OR(O69="CJMP",O69="JMP",O69="SET"),IF(LEFT(P69,1)=":",DEC2BIN(_xlfn.XLOOKUP(P69,$B$6:$B$303,$A$6:$A$303),8),DEC2BIN(P69,8)),IF(O69="SET",DEC2BIN(P69,8),_xlfn.SWITCH(P69,"RA","0000","RB","0010","RC","0100","RD","0110","RE","1000","RF","1010","RG","1100","RH","1110","")))</f>
        <v>01001100</v>
      </c>
      <c r="V69" t="str" cm="1">
        <f t="array" ref="V69">IF(O69="","",IF(OR(O69="SET",O69="CJMP",O69="JMP"),"",IF(Q69="","0000",_xlfn.SWITCH(Q69,"RA","0000","RB","0010","RC","0100","RD","0110","RE","1000","RF","1010","RG","1100","RH","1110",""))))</f>
        <v/>
      </c>
      <c r="W69" t="str" cm="1">
        <f t="array" ref="W69">IF(OR(O69="JMP",O69="AJMP"),"1110",IF(R69="","",_xlfn.SWITCH(R69,"RA","0000","RB","0010","RC","0100","RD","0110","RE","1000","RF","1010","RG","1100","RH","1110")))</f>
        <v>1110</v>
      </c>
      <c r="X69" t="str">
        <f t="shared" si="7"/>
        <v>1011010011001110</v>
      </c>
      <c r="Y69" t="str">
        <f t="shared" si="8"/>
        <v>B4CE</v>
      </c>
    </row>
    <row r="70" spans="1:25" x14ac:dyDescent="0.2">
      <c r="A70">
        <f t="shared" si="6"/>
        <v>64</v>
      </c>
      <c r="B70" t="s">
        <v>45</v>
      </c>
      <c r="D70" t="s">
        <v>137</v>
      </c>
      <c r="G70" t="s">
        <v>152</v>
      </c>
      <c r="N70" t="str">
        <f t="shared" ref="N70:N133" si="11">IF(C70="",IF(D70="","",D70),C70)</f>
        <v xml:space="preserve">  </v>
      </c>
      <c r="O70" t="str">
        <f t="shared" ref="O70:O133" si="12">IF(N70="","",LEFT(N70,FIND(" ",N70)-1))</f>
        <v/>
      </c>
      <c r="P70" t="str">
        <f t="shared" ref="P70:P133" si="13">TRIM(MID(SUBSTITUTE($N70," ",REPT(" ",999)),2*999-998,999))</f>
        <v/>
      </c>
      <c r="Q70" t="str">
        <f t="shared" si="9"/>
        <v/>
      </c>
      <c r="R70" t="str">
        <f t="shared" si="10"/>
        <v/>
      </c>
      <c r="S70" s="3" t="str">
        <f t="shared" ref="S70:S133" si="14">IF(TRIM(E70)=";",_xlfn.CONCAT("    ",F70),IF(TRIM(F70)=";",_xlfn.CONCAT("     ",G70),IF(TRIM(G70)=";",_xlfn.CONCAT("     ",M70),_xlfn.CONCAT(E70,F70,G70,M70))))</f>
        <v>; HANDLE THIRD DIGIT</v>
      </c>
      <c r="T70" t="str" cm="1">
        <f t="array" ref="T70">_xlfn.SWITCH(O70,"COM","0000","SUB","0001","ADD","0010","DEC","0011","INC","0100","NOT","0101","AND","0110","ORR","0111","SLT","1000","SRT","1001","MOV","1010","SET","1011","SBT","1100","SGT","1101","JMP","1011","AJMP","1110","CMOV","1110","CJMP","1111","")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0" t="str" cm="1">
        <f t="array" ref="U70">IF(OR(O70="CJMP",O70="JMP",O70="SET"),IF(LEFT(P70,1)=":",DEC2BIN(_xlfn.XLOOKUP(P70,$B$6:$B$303,$A$6:$A$303),8),DEC2BIN(P70,8)),IF(O70="SET",DEC2BIN(P70,8),_xlfn.SWITCH(P70,"RA","0000","RB","0010","RC","0100","RD","0110","RE","1000","RF","1010","RG","1100","RH","1110","")))</f>
        <v/>
      </c>
      <c r="V70" t="str" cm="1">
        <f t="array" ref="V70">IF(O70="","",IF(OR(O70="SET",O70="CJMP",O70="JMP"),"",IF(Q70="","0000",_xlfn.SWITCH(Q70,"RA","0000","RB","0010","RC","0100","RD","0110","RE","1000","RF","1010","RG","1100","RH","1110",""))))</f>
        <v/>
      </c>
      <c r="W70" t="str" cm="1">
        <f t="array" ref="W70">IF(OR(O70="JMP",O70="AJMP"),"1110",IF(R70="","",_xlfn.SWITCH(R70,"RA","0000","RB","0010","RC","0100","RD","0110","RE","1000","RF","1010","RG","1100","RH","1110")))</f>
        <v/>
      </c>
      <c r="X70" t="str">
        <f t="shared" si="7"/>
        <v/>
      </c>
      <c r="Y70" t="str">
        <f t="shared" si="8"/>
        <v>0000</v>
      </c>
    </row>
    <row r="71" spans="1:25" x14ac:dyDescent="0.2">
      <c r="A71">
        <f t="shared" ref="A71:A134" si="15">A70+1</f>
        <v>65</v>
      </c>
      <c r="D71" t="s">
        <v>124</v>
      </c>
      <c r="G71" t="s">
        <v>118</v>
      </c>
      <c r="H71" t="s">
        <v>54</v>
      </c>
      <c r="N71" t="str">
        <f t="shared" si="11"/>
        <v xml:space="preserve">###  </v>
      </c>
      <c r="O71" t="str">
        <f t="shared" si="12"/>
        <v>###</v>
      </c>
      <c r="P71" t="str">
        <f t="shared" si="13"/>
        <v/>
      </c>
      <c r="Q71" t="str">
        <f t="shared" si="9"/>
        <v/>
      </c>
      <c r="R71" t="str">
        <f t="shared" si="10"/>
        <v/>
      </c>
      <c r="S71" s="3" t="str">
        <f t="shared" si="14"/>
        <v xml:space="preserve">     </v>
      </c>
      <c r="T71" t="str" cm="1">
        <f t="array" ref="T71">_xlfn.SWITCH(O71,"COM","0000","SUB","0001","ADD","0010","DEC","0011","INC","0100","NOT","0101","AND","0110","ORR","0111","SLT","1000","SRT","1001","MOV","1010","SET","1011","SBT","1100","SGT","1101","JMP","1011","AJMP","1110","CMOV","1110","CJMP","1111","")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1" t="str" cm="1">
        <f t="array" ref="U71">IF(OR(O71="CJMP",O71="JMP",O71="SET"),IF(LEFT(P71,1)=":",DEC2BIN(_xlfn.XLOOKUP(P71,$B$6:$B$303,$A$6:$A$303),8),DEC2BIN(P71,8)),IF(O71="SET",DEC2BIN(P71,8),_xlfn.SWITCH(P71,"RA","0000","RB","0010","RC","0100","RD","0110","RE","1000","RF","1010","RG","1100","RH","1110","")))</f>
        <v/>
      </c>
      <c r="V71" t="str" cm="1">
        <f t="array" ref="V71">IF(O71="","",IF(OR(O71="SET",O71="CJMP",O71="JMP"),"",IF(Q71="","0000",_xlfn.SWITCH(Q71,"RA","0000","RB","0010","RC","0100","RD","0110","RE","1000","RF","1010","RG","1100","RH","1110",""))))</f>
        <v>0000</v>
      </c>
      <c r="W71" t="str" cm="1">
        <f t="array" ref="W71">IF(OR(O71="JMP",O71="AJMP"),"1110",IF(R71="","",_xlfn.SWITCH(R71,"RA","0000","RB","0010","RC","0100","RD","0110","RE","1000","RF","1010","RG","1100","RH","1110")))</f>
        <v/>
      </c>
      <c r="X71" t="str">
        <f t="shared" ref="X71:X134" si="16">_xlfn.CONCAT(T71,U71,V71,W71)</f>
        <v>0000</v>
      </c>
      <c r="Y71" t="str">
        <f t="shared" ref="Y71:Y134" si="17">_xlfn.CONCAT(BIN2HEX(LEFT(X71,8),2),BIN2HEX(RIGHT(X71,8),2))</f>
        <v>0000</v>
      </c>
    </row>
    <row r="72" spans="1:25" x14ac:dyDescent="0.2">
      <c r="A72">
        <f t="shared" si="15"/>
        <v>66</v>
      </c>
      <c r="D72" t="s">
        <v>146</v>
      </c>
      <c r="F72" t="s">
        <v>118</v>
      </c>
      <c r="G72" t="s">
        <v>56</v>
      </c>
      <c r="N72" t="str">
        <f t="shared" si="11"/>
        <v>SLT RC RC</v>
      </c>
      <c r="O72" t="str">
        <f t="shared" si="12"/>
        <v>SLT</v>
      </c>
      <c r="P72" t="str">
        <f t="shared" si="13"/>
        <v>RC</v>
      </c>
      <c r="Q72" t="str">
        <f t="shared" si="9"/>
        <v/>
      </c>
      <c r="R72" t="str">
        <f t="shared" si="10"/>
        <v>RC</v>
      </c>
      <c r="S72" s="3" t="str">
        <f t="shared" si="14"/>
        <v xml:space="preserve">     left shift rc now rc = rc*2</v>
      </c>
      <c r="T72" t="str" cm="1">
        <f t="array" ref="T72">_xlfn.SWITCH(O72,"COM","0000","SUB","0001","ADD","0010","DEC","0011","INC","0100","NOT","0101","AND","0110","ORR","0111","SLT","1000","SRT","1001","MOV","1010","SET","1011","SBT","1100","SGT","1101","JMP","1011","AJMP","1110","CMOV","1110","CJMP","1111","")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2" t="str" cm="1">
        <f t="array" ref="U72">IF(OR(O72="CJMP",O72="JMP",O72="SET"),IF(LEFT(P72,1)=":",DEC2BIN(_xlfn.XLOOKUP(P72,$B$6:$B$303,$A$6:$A$303),8),DEC2BIN(P72,8)),IF(O72="SET",DEC2BIN(P72,8),_xlfn.SWITCH(P72,"RA","0000","RB","0010","RC","0100","RD","0110","RE","1000","RF","1010","RG","1100","RH","1110","")))</f>
        <v>0100</v>
      </c>
      <c r="V72" t="str" cm="1">
        <f t="array" ref="V72">IF(O72="","",IF(OR(O72="SET",O72="CJMP",O72="JMP"),"",IF(Q72="","0000",_xlfn.SWITCH(Q72,"RA","0000","RB","0010","RC","0100","RD","0110","RE","1000","RF","1010","RG","1100","RH","1110",""))))</f>
        <v>0000</v>
      </c>
      <c r="W72" t="str" cm="1">
        <f t="array" ref="W72">IF(OR(O72="JMP",O72="AJMP"),"1110",IF(R72="","",_xlfn.SWITCH(R72,"RA","0000","RB","0010","RC","0100","RD","0110","RE","1000","RF","1010","RG","1100","RH","1110")))</f>
        <v>0100</v>
      </c>
      <c r="X72" t="str">
        <f t="shared" si="16"/>
        <v>1000010000000100</v>
      </c>
      <c r="Y72" t="str">
        <f t="shared" si="17"/>
        <v>8404</v>
      </c>
    </row>
    <row r="73" spans="1:25" x14ac:dyDescent="0.2">
      <c r="A73">
        <f t="shared" si="15"/>
        <v>67</v>
      </c>
      <c r="D73" t="s">
        <v>147</v>
      </c>
      <c r="F73" t="s">
        <v>118</v>
      </c>
      <c r="G73" t="s">
        <v>55</v>
      </c>
      <c r="N73" t="str">
        <f t="shared" si="11"/>
        <v>MOV RC RB</v>
      </c>
      <c r="O73" t="str">
        <f t="shared" si="12"/>
        <v>MOV</v>
      </c>
      <c r="P73" t="str">
        <f t="shared" si="13"/>
        <v>RC</v>
      </c>
      <c r="Q73" t="str">
        <f t="shared" si="9"/>
        <v/>
      </c>
      <c r="R73" t="str">
        <f t="shared" si="10"/>
        <v>RB</v>
      </c>
      <c r="S73" s="3" t="str">
        <f t="shared" si="14"/>
        <v xml:space="preserve">     Copy RC to RB</v>
      </c>
      <c r="T73" t="str" cm="1">
        <f t="array" ref="T73">_xlfn.SWITCH(O73,"COM","0000","SUB","0001","ADD","0010","DEC","0011","INC","0100","NOT","0101","AND","0110","ORR","0111","SLT","1000","SRT","1001","MOV","1010","SET","1011","SBT","1100","SGT","1101","JMP","1011","AJMP","1110","CMOV","1110","CJMP","1111","")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73" t="str" cm="1">
        <f t="array" ref="U73">IF(OR(O73="CJMP",O73="JMP",O73="SET"),IF(LEFT(P73,1)=":",DEC2BIN(_xlfn.XLOOKUP(P73,$B$6:$B$303,$A$6:$A$303),8),DEC2BIN(P73,8)),IF(O73="SET",DEC2BIN(P73,8),_xlfn.SWITCH(P73,"RA","0000","RB","0010","RC","0100","RD","0110","RE","1000","RF","1010","RG","1100","RH","1110","")))</f>
        <v>0100</v>
      </c>
      <c r="V73" t="str" cm="1">
        <f t="array" ref="V73">IF(O73="","",IF(OR(O73="SET",O73="CJMP",O73="JMP"),"",IF(Q73="","0000",_xlfn.SWITCH(Q73,"RA","0000","RB","0010","RC","0100","RD","0110","RE","1000","RF","1010","RG","1100","RH","1110",""))))</f>
        <v>0000</v>
      </c>
      <c r="W73" t="str" cm="1">
        <f t="array" ref="W73">IF(OR(O73="JMP",O73="AJMP"),"1110",IF(R73="","",_xlfn.SWITCH(R73,"RA","0000","RB","0010","RC","0100","RD","0110","RE","1000","RF","1010","RG","1100","RH","1110")))</f>
        <v>0010</v>
      </c>
      <c r="X73" t="str">
        <f t="shared" si="16"/>
        <v>1010010000000010</v>
      </c>
      <c r="Y73" t="str">
        <f t="shared" si="17"/>
        <v>A402</v>
      </c>
    </row>
    <row r="74" spans="1:25" x14ac:dyDescent="0.2">
      <c r="A74">
        <f t="shared" si="15"/>
        <v>68</v>
      </c>
      <c r="D74" t="s">
        <v>146</v>
      </c>
      <c r="F74" t="s">
        <v>118</v>
      </c>
      <c r="G74" t="s">
        <v>195</v>
      </c>
      <c r="N74" t="str">
        <f t="shared" si="11"/>
        <v>SLT RC RC</v>
      </c>
      <c r="O74" t="str">
        <f t="shared" si="12"/>
        <v>SLT</v>
      </c>
      <c r="P74" t="str">
        <f t="shared" si="13"/>
        <v>RC</v>
      </c>
      <c r="Q74" t="str">
        <f t="shared" si="9"/>
        <v/>
      </c>
      <c r="R74" t="str">
        <f t="shared" si="10"/>
        <v>RC</v>
      </c>
      <c r="S74" s="3" t="str">
        <f t="shared" si="14"/>
        <v xml:space="preserve">     Left shift RC again (now its x4)</v>
      </c>
      <c r="T74" t="str" cm="1">
        <f t="array" ref="T74">_xlfn.SWITCH(O74,"COM","0000","SUB","0001","ADD","0010","DEC","0011","INC","0100","NOT","0101","AND","0110","ORR","0111","SLT","1000","SRT","1001","MOV","1010","SET","1011","SBT","1100","SGT","1101","JMP","1011","AJMP","1110","CMOV","1110","CJMP","1111","")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4" t="str" cm="1">
        <f t="array" ref="U74">IF(OR(O74="CJMP",O74="JMP",O74="SET"),IF(LEFT(P74,1)=":",DEC2BIN(_xlfn.XLOOKUP(P74,$B$6:$B$303,$A$6:$A$303),8),DEC2BIN(P74,8)),IF(O74="SET",DEC2BIN(P74,8),_xlfn.SWITCH(P74,"RA","0000","RB","0010","RC","0100","RD","0110","RE","1000","RF","1010","RG","1100","RH","1110","")))</f>
        <v>0100</v>
      </c>
      <c r="V74" t="str" cm="1">
        <f t="array" ref="V74">IF(O74="","",IF(OR(O74="SET",O74="CJMP",O74="JMP"),"",IF(Q74="","0000",_xlfn.SWITCH(Q74,"RA","0000","RB","0010","RC","0100","RD","0110","RE","1000","RF","1010","RG","1100","RH","1110",""))))</f>
        <v>0000</v>
      </c>
      <c r="W74" t="str" cm="1">
        <f t="array" ref="W74">IF(OR(O74="JMP",O74="AJMP"),"1110",IF(R74="","",_xlfn.SWITCH(R74,"RA","0000","RB","0010","RC","0100","RD","0110","RE","1000","RF","1010","RG","1100","RH","1110")))</f>
        <v>0100</v>
      </c>
      <c r="X74" t="str">
        <f t="shared" si="16"/>
        <v>1000010000000100</v>
      </c>
      <c r="Y74" t="str">
        <f t="shared" si="17"/>
        <v>8404</v>
      </c>
    </row>
    <row r="75" spans="1:25" x14ac:dyDescent="0.2">
      <c r="A75">
        <f t="shared" si="15"/>
        <v>69</v>
      </c>
      <c r="D75" t="s">
        <v>148</v>
      </c>
      <c r="F75" t="s">
        <v>118</v>
      </c>
      <c r="G75" t="s">
        <v>199</v>
      </c>
      <c r="N75" t="str">
        <f t="shared" si="11"/>
        <v>ADD RC RB RC</v>
      </c>
      <c r="O75" t="str">
        <f t="shared" si="12"/>
        <v>ADD</v>
      </c>
      <c r="P75" t="str">
        <f t="shared" si="13"/>
        <v>RC</v>
      </c>
      <c r="Q75" t="str">
        <f t="shared" si="9"/>
        <v>RB</v>
      </c>
      <c r="R75" t="str">
        <f t="shared" si="10"/>
        <v>RC</v>
      </c>
      <c r="S75" s="3" t="str">
        <f t="shared" si="14"/>
        <v xml:space="preserve">     Add RC and RB into RB now they are x6</v>
      </c>
      <c r="T75" t="str" cm="1">
        <f t="array" ref="T75">_xlfn.SWITCH(O75,"COM","0000","SUB","0001","ADD","0010","DEC","0011","INC","0100","NOT","0101","AND","0110","ORR","0111","SLT","1000","SRT","1001","MOV","1010","SET","1011","SBT","1100","SGT","1101","JMP","1011","AJMP","1110","CMOV","1110","CJMP","1111","")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5" t="str" cm="1">
        <f t="array" ref="U75">IF(OR(O75="CJMP",O75="JMP",O75="SET"),IF(LEFT(P75,1)=":",DEC2BIN(_xlfn.XLOOKUP(P75,$B$6:$B$303,$A$6:$A$303),8),DEC2BIN(P75,8)),IF(O75="SET",DEC2BIN(P75,8),_xlfn.SWITCH(P75,"RA","0000","RB","0010","RC","0100","RD","0110","RE","1000","RF","1010","RG","1100","RH","1110","")))</f>
        <v>0100</v>
      </c>
      <c r="V75" t="str" cm="1">
        <f t="array" ref="V75">IF(O75="","",IF(OR(O75="SET",O75="CJMP",O75="JMP"),"",IF(Q75="","0000",_xlfn.SWITCH(Q75,"RA","0000","RB","0010","RC","0100","RD","0110","RE","1000","RF","1010","RG","1100","RH","1110",""))))</f>
        <v>0010</v>
      </c>
      <c r="W75" t="str" cm="1">
        <f t="array" ref="W75">IF(OR(O75="JMP",O75="AJMP"),"1110",IF(R75="","",_xlfn.SWITCH(R75,"RA","0000","RB","0010","RC","0100","RD","0110","RE","1000","RF","1010","RG","1100","RH","1110")))</f>
        <v>0100</v>
      </c>
      <c r="X75" t="str">
        <f t="shared" si="16"/>
        <v>0010010000100100</v>
      </c>
      <c r="Y75" t="str">
        <f t="shared" si="17"/>
        <v>2424</v>
      </c>
    </row>
    <row r="76" spans="1:25" x14ac:dyDescent="0.2">
      <c r="A76">
        <f t="shared" si="15"/>
        <v>70</v>
      </c>
      <c r="D76" t="s">
        <v>149</v>
      </c>
      <c r="F76" t="s">
        <v>118</v>
      </c>
      <c r="G76" t="s">
        <v>197</v>
      </c>
      <c r="N76" t="str">
        <f t="shared" si="11"/>
        <v>SLT RB RB</v>
      </c>
      <c r="O76" t="str">
        <f t="shared" si="12"/>
        <v>SLT</v>
      </c>
      <c r="P76" t="str">
        <f t="shared" si="13"/>
        <v>RB</v>
      </c>
      <c r="Q76" t="str">
        <f t="shared" si="9"/>
        <v/>
      </c>
      <c r="R76" t="str">
        <f t="shared" si="10"/>
        <v>RB</v>
      </c>
      <c r="S76" s="3" t="str">
        <f t="shared" si="14"/>
        <v xml:space="preserve">     Left shift RB (now its x4)</v>
      </c>
      <c r="T76" t="str" cm="1">
        <f t="array" ref="T76">_xlfn.SWITCH(O76,"COM","0000","SUB","0001","ADD","0010","DEC","0011","INC","0100","NOT","0101","AND","0110","ORR","0111","SLT","1000","SRT","1001","MOV","1010","SET","1011","SBT","1100","SGT","1101","JMP","1011","AJMP","1110","CMOV","1110","CJMP","1111","")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76" t="str" cm="1">
        <f t="array" ref="U76">IF(OR(O76="CJMP",O76="JMP",O76="SET"),IF(LEFT(P76,1)=":",DEC2BIN(_xlfn.XLOOKUP(P76,$B$6:$B$303,$A$6:$A$303),8),DEC2BIN(P76,8)),IF(O76="SET",DEC2BIN(P76,8),_xlfn.SWITCH(P76,"RA","0000","RB","0010","RC","0100","RD","0110","RE","1000","RF","1010","RG","1100","RH","1110","")))</f>
        <v>0010</v>
      </c>
      <c r="V76" t="str" cm="1">
        <f t="array" ref="V76">IF(O76="","",IF(OR(O76="SET",O76="CJMP",O76="JMP"),"",IF(Q76="","0000",_xlfn.SWITCH(Q76,"RA","0000","RB","0010","RC","0100","RD","0110","RE","1000","RF","1010","RG","1100","RH","1110",""))))</f>
        <v>0000</v>
      </c>
      <c r="W76" t="str" cm="1">
        <f t="array" ref="W76">IF(OR(O76="JMP",O76="AJMP"),"1110",IF(R76="","",_xlfn.SWITCH(R76,"RA","0000","RB","0010","RC","0100","RD","0110","RE","1000","RF","1010","RG","1100","RH","1110")))</f>
        <v>0010</v>
      </c>
      <c r="X76" t="str">
        <f t="shared" si="16"/>
        <v>1000001000000010</v>
      </c>
      <c r="Y76" t="str">
        <f t="shared" si="17"/>
        <v>8202</v>
      </c>
    </row>
    <row r="77" spans="1:25" x14ac:dyDescent="0.2">
      <c r="A77">
        <f t="shared" si="15"/>
        <v>71</v>
      </c>
      <c r="D77" t="s">
        <v>148</v>
      </c>
      <c r="F77" t="s">
        <v>118</v>
      </c>
      <c r="G77" t="s">
        <v>200</v>
      </c>
      <c r="N77" t="str">
        <f t="shared" si="11"/>
        <v>ADD RC RB RC</v>
      </c>
      <c r="O77" t="str">
        <f t="shared" si="12"/>
        <v>ADD</v>
      </c>
      <c r="P77" t="str">
        <f t="shared" si="13"/>
        <v>RC</v>
      </c>
      <c r="Q77" t="str">
        <f t="shared" si="9"/>
        <v>RB</v>
      </c>
      <c r="R77" t="str">
        <f t="shared" si="10"/>
        <v>RC</v>
      </c>
      <c r="S77" s="3" t="str">
        <f t="shared" si="14"/>
        <v xml:space="preserve">     add the x6 and x4 together to get x10</v>
      </c>
      <c r="T77" t="str" cm="1">
        <f t="array" ref="T77">_xlfn.SWITCH(O77,"COM","0000","SUB","0001","ADD","0010","DEC","0011","INC","0100","NOT","0101","AND","0110","ORR","0111","SLT","1000","SRT","1001","MOV","1010","SET","1011","SBT","1100","SGT","1101","JMP","1011","AJMP","1110","CMOV","1110","CJMP","1111","")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77" t="str" cm="1">
        <f t="array" ref="U77">IF(OR(O77="CJMP",O77="JMP",O77="SET"),IF(LEFT(P77,1)=":",DEC2BIN(_xlfn.XLOOKUP(P77,$B$6:$B$303,$A$6:$A$303),8),DEC2BIN(P77,8)),IF(O77="SET",DEC2BIN(P77,8),_xlfn.SWITCH(P77,"RA","0000","RB","0010","RC","0100","RD","0110","RE","1000","RF","1010","RG","1100","RH","1110","")))</f>
        <v>0100</v>
      </c>
      <c r="V77" t="str" cm="1">
        <f t="array" ref="V77">IF(O77="","",IF(OR(O77="SET",O77="CJMP",O77="JMP"),"",IF(Q77="","0000",_xlfn.SWITCH(Q77,"RA","0000","RB","0010","RC","0100","RD","0110","RE","1000","RF","1010","RG","1100","RH","1110",""))))</f>
        <v>0010</v>
      </c>
      <c r="W77" t="str" cm="1">
        <f t="array" ref="W77">IF(OR(O77="JMP",O77="AJMP"),"1110",IF(R77="","",_xlfn.SWITCH(R77,"RA","0000","RB","0010","RC","0100","RD","0110","RE","1000","RF","1010","RG","1100","RH","1110")))</f>
        <v>0100</v>
      </c>
      <c r="X77" t="str">
        <f t="shared" si="16"/>
        <v>0010010000100100</v>
      </c>
      <c r="Y77" t="str">
        <f t="shared" si="17"/>
        <v>2424</v>
      </c>
    </row>
    <row r="78" spans="1:25" x14ac:dyDescent="0.2">
      <c r="A78">
        <f t="shared" si="15"/>
        <v>72</v>
      </c>
      <c r="D78" t="s">
        <v>132</v>
      </c>
      <c r="F78" t="s">
        <v>118</v>
      </c>
      <c r="G78" t="s">
        <v>42</v>
      </c>
      <c r="N78" t="str">
        <f t="shared" si="11"/>
        <v>SET 48 RA</v>
      </c>
      <c r="O78" t="str">
        <f t="shared" si="12"/>
        <v>SET</v>
      </c>
      <c r="P78" t="str">
        <f t="shared" si="13"/>
        <v>48</v>
      </c>
      <c r="Q78" t="str">
        <f t="shared" si="9"/>
        <v/>
      </c>
      <c r="R78" t="str">
        <f t="shared" si="10"/>
        <v>RA</v>
      </c>
      <c r="S78" s="3" t="str">
        <f t="shared" si="14"/>
        <v xml:space="preserve">     we need to strip off ASCII start char #</v>
      </c>
      <c r="T78" t="str" cm="1">
        <f t="array" ref="T78">_xlfn.SWITCH(O78,"COM","0000","SUB","0001","ADD","0010","DEC","0011","INC","0100","NOT","0101","AND","0110","ORR","0111","SLT","1000","SRT","1001","MOV","1010","SET","1011","SBT","1100","SGT","1101","JMP","1011","AJMP","1110","CMOV","1110","CJMP","1111","")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8" t="str" cm="1">
        <f t="array" ref="U78">IF(OR(O78="CJMP",O78="JMP",O78="SET"),IF(LEFT(P78,1)=":",DEC2BIN(_xlfn.XLOOKUP(P78,$B$6:$B$303,$A$6:$A$303),8),DEC2BIN(P78,8)),IF(O78="SET",DEC2BIN(P78,8),_xlfn.SWITCH(P78,"RA","0000","RB","0010","RC","0100","RD","0110","RE","1000","RF","1010","RG","1100","RH","1110","")))</f>
        <v>00110000</v>
      </c>
      <c r="V78" t="str" cm="1">
        <f t="array" ref="V78">IF(O78="","",IF(OR(O78="SET",O78="CJMP",O78="JMP"),"",IF(Q78="","0000",_xlfn.SWITCH(Q78,"RA","0000","RB","0010","RC","0100","RD","0110","RE","1000","RF","1010","RG","1100","RH","1110",""))))</f>
        <v/>
      </c>
      <c r="W78" t="str" cm="1">
        <f t="array" ref="W78">IF(OR(O78="JMP",O78="AJMP"),"1110",IF(R78="","",_xlfn.SWITCH(R78,"RA","0000","RB","0010","RC","0100","RD","0110","RE","1000","RF","1010","RG","1100","RH","1110")))</f>
        <v>0000</v>
      </c>
      <c r="X78" t="str">
        <f t="shared" si="16"/>
        <v>1011001100000000</v>
      </c>
      <c r="Y78" t="str">
        <f t="shared" si="17"/>
        <v>B300</v>
      </c>
    </row>
    <row r="79" spans="1:25" x14ac:dyDescent="0.2">
      <c r="A79">
        <f t="shared" si="15"/>
        <v>73</v>
      </c>
      <c r="D79" t="s">
        <v>150</v>
      </c>
      <c r="F79" t="s">
        <v>118</v>
      </c>
      <c r="G79" t="s">
        <v>57</v>
      </c>
      <c r="N79" t="str">
        <f t="shared" si="11"/>
        <v>SUB RG RA RA</v>
      </c>
      <c r="O79" t="str">
        <f t="shared" si="12"/>
        <v>SUB</v>
      </c>
      <c r="P79" t="str">
        <f t="shared" si="13"/>
        <v>RG</v>
      </c>
      <c r="Q79" t="str">
        <f t="shared" si="9"/>
        <v>RA</v>
      </c>
      <c r="R79" t="str">
        <f t="shared" si="10"/>
        <v>RA</v>
      </c>
      <c r="S79" s="3" t="str">
        <f t="shared" si="14"/>
        <v xml:space="preserve">     now RA contains the next real digit</v>
      </c>
      <c r="T79" t="str" cm="1">
        <f t="array" ref="T79">_xlfn.SWITCH(O79,"COM","0000","SUB","0001","ADD","0010","DEC","0011","INC","0100","NOT","0101","AND","0110","ORR","0111","SLT","1000","SRT","1001","MOV","1010","SET","1011","SBT","1100","SGT","1101","JMP","1011","AJMP","1110","CMOV","1110","CJMP","1111","")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79" t="str" cm="1">
        <f t="array" ref="U79">IF(OR(O79="CJMP",O79="JMP",O79="SET"),IF(LEFT(P79,1)=":",DEC2BIN(_xlfn.XLOOKUP(P79,$B$6:$B$303,$A$6:$A$303),8),DEC2BIN(P79,8)),IF(O79="SET",DEC2BIN(P79,8),_xlfn.SWITCH(P79,"RA","0000","RB","0010","RC","0100","RD","0110","RE","1000","RF","1010","RG","1100","RH","1110","")))</f>
        <v>1100</v>
      </c>
      <c r="V79" t="str" cm="1">
        <f t="array" ref="V79">IF(O79="","",IF(OR(O79="SET",O79="CJMP",O79="JMP"),"",IF(Q79="","0000",_xlfn.SWITCH(Q79,"RA","0000","RB","0010","RC","0100","RD","0110","RE","1000","RF","1010","RG","1100","RH","1110",""))))</f>
        <v>0000</v>
      </c>
      <c r="W79" t="str" cm="1">
        <f t="array" ref="W79">IF(OR(O79="JMP",O79="AJMP"),"1110",IF(R79="","",_xlfn.SWITCH(R79,"RA","0000","RB","0010","RC","0100","RD","0110","RE","1000","RF","1010","RG","1100","RH","1110")))</f>
        <v>0000</v>
      </c>
      <c r="X79" t="str">
        <f t="shared" si="16"/>
        <v>0001110000000000</v>
      </c>
      <c r="Y79" t="str">
        <f t="shared" si="17"/>
        <v>1C00</v>
      </c>
    </row>
    <row r="80" spans="1:25" x14ac:dyDescent="0.2">
      <c r="A80">
        <f t="shared" si="15"/>
        <v>74</v>
      </c>
      <c r="D80" t="s">
        <v>153</v>
      </c>
      <c r="F80" t="s">
        <v>118</v>
      </c>
      <c r="G80" t="s">
        <v>58</v>
      </c>
      <c r="N80" t="str">
        <f t="shared" si="11"/>
        <v>ADD RC RA RC</v>
      </c>
      <c r="O80" t="str">
        <f t="shared" si="12"/>
        <v>ADD</v>
      </c>
      <c r="P80" t="str">
        <f t="shared" si="13"/>
        <v>RC</v>
      </c>
      <c r="Q80" t="str">
        <f t="shared" si="9"/>
        <v>RA</v>
      </c>
      <c r="R80" t="str">
        <f t="shared" si="10"/>
        <v>RC</v>
      </c>
      <c r="S80" s="3" t="str">
        <f t="shared" si="14"/>
        <v xml:space="preserve">     add it to RC in the 1s place</v>
      </c>
      <c r="T80" t="str" cm="1">
        <f t="array" ref="T80">_xlfn.SWITCH(O80,"COM","0000","SUB","0001","ADD","0010","DEC","0011","INC","0100","NOT","0101","AND","0110","ORR","0111","SLT","1000","SRT","1001","MOV","1010","SET","1011","SBT","1100","SGT","1101","JMP","1011","AJMP","1110","CMOV","1110","CJMP","1111","")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0" t="str" cm="1">
        <f t="array" ref="U80">IF(OR(O80="CJMP",O80="JMP",O80="SET"),IF(LEFT(P80,1)=":",DEC2BIN(_xlfn.XLOOKUP(P80,$B$6:$B$303,$A$6:$A$303),8),DEC2BIN(P80,8)),IF(O80="SET",DEC2BIN(P80,8),_xlfn.SWITCH(P80,"RA","0000","RB","0010","RC","0100","RD","0110","RE","1000","RF","1010","RG","1100","RH","1110","")))</f>
        <v>0100</v>
      </c>
      <c r="V80" t="str" cm="1">
        <f t="array" ref="V80">IF(O80="","",IF(OR(O80="SET",O80="CJMP",O80="JMP"),"",IF(Q80="","0000",_xlfn.SWITCH(Q80,"RA","0000","RB","0010","RC","0100","RD","0110","RE","1000","RF","1010","RG","1100","RH","1110",""))))</f>
        <v>0000</v>
      </c>
      <c r="W80" t="str" cm="1">
        <f t="array" ref="W80">IF(OR(O80="JMP",O80="AJMP"),"1110",IF(R80="","",_xlfn.SWITCH(R80,"RA","0000","RB","0010","RC","0100","RD","0110","RE","1000","RF","1010","RG","1100","RH","1110")))</f>
        <v>0100</v>
      </c>
      <c r="X80" t="str">
        <f t="shared" si="16"/>
        <v>0010010000000100</v>
      </c>
      <c r="Y80" t="str">
        <f t="shared" si="17"/>
        <v>2404</v>
      </c>
    </row>
    <row r="81" spans="1:25" x14ac:dyDescent="0.2">
      <c r="A81">
        <f t="shared" si="15"/>
        <v>75</v>
      </c>
      <c r="D81" t="s">
        <v>154</v>
      </c>
      <c r="F81" t="s">
        <v>118</v>
      </c>
      <c r="G81" t="s">
        <v>47</v>
      </c>
      <c r="N81" t="str">
        <f t="shared" si="11"/>
        <v xml:space="preserve">JMP :endinp </v>
      </c>
      <c r="O81" t="str">
        <f t="shared" si="12"/>
        <v>JMP</v>
      </c>
      <c r="P81" t="str">
        <f t="shared" si="13"/>
        <v>:endinp</v>
      </c>
      <c r="Q81" t="str">
        <f t="shared" si="9"/>
        <v/>
      </c>
      <c r="R81" t="str">
        <f t="shared" si="10"/>
        <v/>
      </c>
      <c r="S81" s="3" t="str">
        <f t="shared" si="14"/>
        <v xml:space="preserve">     jump to end input since we have 3 digits</v>
      </c>
      <c r="T81" t="str" cm="1">
        <f t="array" ref="T81">_xlfn.SWITCH(O81,"COM","0000","SUB","0001","ADD","0010","DEC","0011","INC","0100","NOT","0101","AND","0110","ORR","0111","SLT","1000","SRT","1001","MOV","1010","SET","1011","SBT","1100","SGT","1101","JMP","1011","AJMP","1110","CMOV","1110","CJMP","1111","")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1" t="str" cm="1">
        <f t="array" ref="U81">IF(OR(O81="CJMP",O81="JMP",O81="SET"),IF(LEFT(P81,1)=":",DEC2BIN(_xlfn.XLOOKUP(P81,$B$6:$B$303,$A$6:$A$303),8),DEC2BIN(P81,8)),IF(O81="SET",DEC2BIN(P81,8),_xlfn.SWITCH(P81,"RA","0000","RB","0010","RC","0100","RD","0110","RE","1000","RF","1010","RG","1100","RH","1110","")))</f>
        <v>01010001</v>
      </c>
      <c r="V81" t="str" cm="1">
        <f t="array" ref="V81">IF(O81="","",IF(OR(O81="SET",O81="CJMP",O81="JMP"),"",IF(Q81="","0000",_xlfn.SWITCH(Q81,"RA","0000","RB","0010","RC","0100","RD","0110","RE","1000","RF","1010","RG","1100","RH","1110",""))))</f>
        <v/>
      </c>
      <c r="W81" t="str" cm="1">
        <f t="array" ref="W81">IF(OR(O81="JMP",O81="AJMP"),"1110",IF(R81="","",_xlfn.SWITCH(R81,"RA","0000","RB","0010","RC","0100","RD","0110","RE","1000","RF","1010","RG","1100","RH","1110")))</f>
        <v>1110</v>
      </c>
      <c r="X81" t="str">
        <f t="shared" si="16"/>
        <v>1011010100011110</v>
      </c>
      <c r="Y81" t="str">
        <f t="shared" si="17"/>
        <v>B51E</v>
      </c>
    </row>
    <row r="82" spans="1:25" x14ac:dyDescent="0.2">
      <c r="A82">
        <f t="shared" si="15"/>
        <v>76</v>
      </c>
      <c r="B82" t="s">
        <v>35</v>
      </c>
      <c r="D82" t="s">
        <v>137</v>
      </c>
      <c r="F82" t="s">
        <v>155</v>
      </c>
      <c r="N82" t="str">
        <f t="shared" si="11"/>
        <v xml:space="preserve">  </v>
      </c>
      <c r="O82" t="str">
        <f t="shared" si="12"/>
        <v/>
      </c>
      <c r="P82" t="str">
        <f t="shared" si="13"/>
        <v/>
      </c>
      <c r="Q82" t="str">
        <f t="shared" si="9"/>
        <v/>
      </c>
      <c r="R82" t="str">
        <f t="shared" si="10"/>
        <v/>
      </c>
      <c r="S82" s="3" t="str">
        <f t="shared" si="14"/>
        <v>; HANDLE VALID INPUT</v>
      </c>
      <c r="T82" t="str" cm="1">
        <f t="array" ref="T82">_xlfn.SWITCH(O82,"COM","0000","SUB","0001","ADD","0010","DEC","0011","INC","0100","NOT","0101","AND","0110","ORR","0111","SLT","1000","SRT","1001","MOV","1010","SET","1011","SBT","1100","SGT","1101","JMP","1011","AJMP","1110","CMOV","1110","CJMP","1111","")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2" t="str" cm="1">
        <f t="array" ref="U82">IF(OR(O82="CJMP",O82="JMP",O82="SET"),IF(LEFT(P82,1)=":",DEC2BIN(_xlfn.XLOOKUP(P82,$B$6:$B$303,$A$6:$A$303),8),DEC2BIN(P82,8)),IF(O82="SET",DEC2BIN(P82,8),_xlfn.SWITCH(P82,"RA","0000","RB","0010","RC","0100","RD","0110","RE","1000","RF","1010","RG","1100","RH","1110","")))</f>
        <v/>
      </c>
      <c r="V82" t="str" cm="1">
        <f t="array" ref="V82">IF(O82="","",IF(OR(O82="SET",O82="CJMP",O82="JMP"),"",IF(Q82="","0000",_xlfn.SWITCH(Q82,"RA","0000","RB","0010","RC","0100","RD","0110","RE","1000","RF","1010","RG","1100","RH","1110",""))))</f>
        <v/>
      </c>
      <c r="W82" t="str" cm="1">
        <f t="array" ref="W82">IF(OR(O82="JMP",O82="AJMP"),"1110",IF(R82="","",_xlfn.SWITCH(R82,"RA","0000","RB","0010","RC","0100","RD","0110","RE","1000","RF","1010","RG","1100","RH","1110")))</f>
        <v/>
      </c>
      <c r="X82" t="str">
        <f t="shared" si="16"/>
        <v/>
      </c>
      <c r="Y82" t="str">
        <f t="shared" si="17"/>
        <v>0000</v>
      </c>
    </row>
    <row r="83" spans="1:25" x14ac:dyDescent="0.2">
      <c r="A83">
        <f t="shared" si="15"/>
        <v>77</v>
      </c>
      <c r="D83" t="s">
        <v>97</v>
      </c>
      <c r="F83" t="s">
        <v>118</v>
      </c>
      <c r="G83" t="s">
        <v>12</v>
      </c>
      <c r="N83" t="str">
        <f t="shared" si="11"/>
        <v>SET 128 RA</v>
      </c>
      <c r="O83" t="str">
        <f t="shared" si="12"/>
        <v>SET</v>
      </c>
      <c r="P83" t="str">
        <f t="shared" si="13"/>
        <v>128</v>
      </c>
      <c r="Q83" t="str">
        <f t="shared" si="9"/>
        <v/>
      </c>
      <c r="R83" t="str">
        <f t="shared" si="10"/>
        <v>RA</v>
      </c>
      <c r="S83" s="3" t="str">
        <f t="shared" si="14"/>
        <v xml:space="preserve">     set clear bit</v>
      </c>
      <c r="T83" t="str" cm="1">
        <f t="array" ref="T83">_xlfn.SWITCH(O83,"COM","0000","SUB","0001","ADD","0010","DEC","0011","INC","0100","NOT","0101","AND","0110","ORR","0111","SLT","1000","SRT","1001","MOV","1010","SET","1011","SBT","1100","SGT","1101","JMP","1011","AJMP","1110","CMOV","1110","CJMP","1111","")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3" t="str" cm="1">
        <f t="array" ref="U83">IF(OR(O83="CJMP",O83="JMP",O83="SET"),IF(LEFT(P83,1)=":",DEC2BIN(_xlfn.XLOOKUP(P83,$B$6:$B$303,$A$6:$A$303),8),DEC2BIN(P83,8)),IF(O83="SET",DEC2BIN(P83,8),_xlfn.SWITCH(P83,"RA","0000","RB","0010","RC","0100","RD","0110","RE","1000","RF","1010","RG","1100","RH","1110","")))</f>
        <v>10000000</v>
      </c>
      <c r="V83" t="str" cm="1">
        <f t="array" ref="V83">IF(O83="","",IF(OR(O83="SET",O83="CJMP",O83="JMP"),"",IF(Q83="","0000",_xlfn.SWITCH(Q83,"RA","0000","RB","0010","RC","0100","RD","0110","RE","1000","RF","1010","RG","1100","RH","1110",""))))</f>
        <v/>
      </c>
      <c r="W83" t="str" cm="1">
        <f t="array" ref="W83">IF(OR(O83="JMP",O83="AJMP"),"1110",IF(R83="","",_xlfn.SWITCH(R83,"RA","0000","RB","0010","RC","0100","RD","0110","RE","1000","RF","1010","RG","1100","RH","1110")))</f>
        <v>0000</v>
      </c>
      <c r="X83" t="str">
        <f t="shared" si="16"/>
        <v>1011100000000000</v>
      </c>
      <c r="Y83" t="str">
        <f t="shared" si="17"/>
        <v>B800</v>
      </c>
    </row>
    <row r="84" spans="1:25" x14ac:dyDescent="0.2">
      <c r="A84">
        <f t="shared" si="15"/>
        <v>78</v>
      </c>
      <c r="D84" t="s">
        <v>98</v>
      </c>
      <c r="F84" t="s">
        <v>118</v>
      </c>
      <c r="G84" t="s">
        <v>16</v>
      </c>
      <c r="N84" t="str">
        <f t="shared" si="11"/>
        <v>ADD RG RA RF</v>
      </c>
      <c r="O84" t="str">
        <f t="shared" si="12"/>
        <v>ADD</v>
      </c>
      <c r="P84" t="str">
        <f t="shared" si="13"/>
        <v>RG</v>
      </c>
      <c r="Q84" t="str">
        <f t="shared" si="9"/>
        <v>RA</v>
      </c>
      <c r="R84" t="str">
        <f t="shared" si="10"/>
        <v>RF</v>
      </c>
      <c r="S84" s="3" t="str">
        <f t="shared" si="14"/>
        <v xml:space="preserve">     add keyboard and clear input bit to output</v>
      </c>
      <c r="T84" t="str" cm="1">
        <f t="array" ref="T84">_xlfn.SWITCH(O84,"COM","0000","SUB","0001","ADD","0010","DEC","0011","INC","0100","NOT","0101","AND","0110","ORR","0111","SLT","1000","SRT","1001","MOV","1010","SET","1011","SBT","1100","SGT","1101","JMP","1011","AJMP","1110","CMOV","1110","CJMP","1111","")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84" t="str" cm="1">
        <f t="array" ref="U84">IF(OR(O84="CJMP",O84="JMP",O84="SET"),IF(LEFT(P84,1)=":",DEC2BIN(_xlfn.XLOOKUP(P84,$B$6:$B$303,$A$6:$A$303),8),DEC2BIN(P84,8)),IF(O84="SET",DEC2BIN(P84,8),_xlfn.SWITCH(P84,"RA","0000","RB","0010","RC","0100","RD","0110","RE","1000","RF","1010","RG","1100","RH","1110","")))</f>
        <v>1100</v>
      </c>
      <c r="V84" t="str" cm="1">
        <f t="array" ref="V84">IF(O84="","",IF(OR(O84="SET",O84="CJMP",O84="JMP"),"",IF(Q84="","0000",_xlfn.SWITCH(Q84,"RA","0000","RB","0010","RC","0100","RD","0110","RE","1000","RF","1010","RG","1100","RH","1110",""))))</f>
        <v>0000</v>
      </c>
      <c r="W84" t="str" cm="1">
        <f t="array" ref="W84">IF(OR(O84="JMP",O84="AJMP"),"1110",IF(R84="","",_xlfn.SWITCH(R84,"RA","0000","RB","0010","RC","0100","RD","0110","RE","1000","RF","1010","RG","1100","RH","1110")))</f>
        <v>1010</v>
      </c>
      <c r="X84" t="str">
        <f t="shared" si="16"/>
        <v>0010110000001010</v>
      </c>
      <c r="Y84" t="str">
        <f t="shared" si="17"/>
        <v>2C0A</v>
      </c>
    </row>
    <row r="85" spans="1:25" x14ac:dyDescent="0.2">
      <c r="A85">
        <f t="shared" si="15"/>
        <v>79</v>
      </c>
      <c r="D85" t="s">
        <v>99</v>
      </c>
      <c r="F85" t="s">
        <v>118</v>
      </c>
      <c r="G85" t="s">
        <v>15</v>
      </c>
      <c r="N85" t="str">
        <f t="shared" si="11"/>
        <v>SET 0 RF</v>
      </c>
      <c r="O85" t="str">
        <f t="shared" si="12"/>
        <v>SET</v>
      </c>
      <c r="P85" t="str">
        <f t="shared" si="13"/>
        <v>0</v>
      </c>
      <c r="Q85" t="str">
        <f t="shared" si="9"/>
        <v/>
      </c>
      <c r="R85" t="str">
        <f t="shared" si="10"/>
        <v>RF</v>
      </c>
      <c r="S85" s="3" t="str">
        <f t="shared" si="14"/>
        <v xml:space="preserve">     clear output value</v>
      </c>
      <c r="T85" t="str" cm="1">
        <f t="array" ref="T85">_xlfn.SWITCH(O85,"COM","0000","SUB","0001","ADD","0010","DEC","0011","INC","0100","NOT","0101","AND","0110","ORR","0111","SLT","1000","SRT","1001","MOV","1010","SET","1011","SBT","1100","SGT","1101","JMP","1011","AJMP","1110","CMOV","1110","CJMP","1111","")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5" t="str" cm="1">
        <f t="array" ref="U85">IF(OR(O85="CJMP",O85="JMP",O85="SET"),IF(LEFT(P85,1)=":",DEC2BIN(_xlfn.XLOOKUP(P85,$B$6:$B$303,$A$6:$A$303),8),DEC2BIN(P85,8)),IF(O85="SET",DEC2BIN(P85,8),_xlfn.SWITCH(P85,"RA","0000","RB","0010","RC","0100","RD","0110","RE","1000","RF","1010","RG","1100","RH","1110","")))</f>
        <v>00000000</v>
      </c>
      <c r="V85" t="str" cm="1">
        <f t="array" ref="V85">IF(O85="","",IF(OR(O85="SET",O85="CJMP",O85="JMP"),"",IF(Q85="","0000",_xlfn.SWITCH(Q85,"RA","0000","RB","0010","RC","0100","RD","0110","RE","1000","RF","1010","RG","1100","RH","1110",""))))</f>
        <v/>
      </c>
      <c r="W85" t="str" cm="1">
        <f t="array" ref="W85">IF(OR(O85="JMP",O85="AJMP"),"1110",IF(R85="","",_xlfn.SWITCH(R85,"RA","0000","RB","0010","RC","0100","RD","0110","RE","1000","RF","1010","RG","1100","RH","1110")))</f>
        <v>1010</v>
      </c>
      <c r="X85" t="str">
        <f t="shared" si="16"/>
        <v>1011000000001010</v>
      </c>
      <c r="Y85" t="str">
        <f t="shared" si="17"/>
        <v>B00A</v>
      </c>
    </row>
    <row r="86" spans="1:25" x14ac:dyDescent="0.2">
      <c r="A86">
        <f t="shared" si="15"/>
        <v>80</v>
      </c>
      <c r="D86" t="s">
        <v>112</v>
      </c>
      <c r="F86" t="s">
        <v>118</v>
      </c>
      <c r="G86" t="s">
        <v>49</v>
      </c>
      <c r="N86" t="str">
        <f t="shared" si="11"/>
        <v xml:space="preserve">JMP :getinp </v>
      </c>
      <c r="O86" t="str">
        <f t="shared" si="12"/>
        <v>JMP</v>
      </c>
      <c r="P86" t="str">
        <f t="shared" si="13"/>
        <v>:getinp</v>
      </c>
      <c r="Q86" t="str">
        <f t="shared" si="9"/>
        <v/>
      </c>
      <c r="R86" t="str">
        <f t="shared" si="10"/>
        <v/>
      </c>
      <c r="S86" s="3" t="str">
        <f t="shared" si="14"/>
        <v xml:space="preserve">     jump to check</v>
      </c>
      <c r="T86" t="str" cm="1">
        <f t="array" ref="T86">_xlfn.SWITCH(O86,"COM","0000","SUB","0001","ADD","0010","DEC","0011","INC","0100","NOT","0101","AND","0110","ORR","0111","SLT","1000","SRT","1001","MOV","1010","SET","1011","SBT","1100","SGT","1101","JMP","1011","AJMP","1110","CMOV","1110","CJMP","1111","")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6" t="str" cm="1">
        <f t="array" ref="U86">IF(OR(O86="CJMP",O86="JMP",O86="SET"),IF(LEFT(P86,1)=":",DEC2BIN(_xlfn.XLOOKUP(P86,$B$6:$B$303,$A$6:$A$303),8),DEC2BIN(P86,8)),IF(O86="SET",DEC2BIN(P86,8),_xlfn.SWITCH(P86,"RA","0000","RB","0010","RC","0100","RD","0110","RE","1000","RF","1010","RG","1100","RH","1110","")))</f>
        <v>00010001</v>
      </c>
      <c r="V86" t="str" cm="1">
        <f t="array" ref="V86">IF(O86="","",IF(OR(O86="SET",O86="CJMP",O86="JMP"),"",IF(Q86="","0000",_xlfn.SWITCH(Q86,"RA","0000","RB","0010","RC","0100","RD","0110","RE","1000","RF","1010","RG","1100","RH","1110",""))))</f>
        <v/>
      </c>
      <c r="W86" t="str" cm="1">
        <f t="array" ref="W86">IF(OR(O86="JMP",O86="AJMP"),"1110",IF(R86="","",_xlfn.SWITCH(R86,"RA","0000","RB","0010","RC","0100","RD","0110","RE","1000","RF","1010","RG","1100","RH","1110")))</f>
        <v>1110</v>
      </c>
      <c r="X86" t="str">
        <f t="shared" si="16"/>
        <v>1011000100011110</v>
      </c>
      <c r="Y86" t="str">
        <f t="shared" si="17"/>
        <v>B11E</v>
      </c>
    </row>
    <row r="87" spans="1:25" x14ac:dyDescent="0.2">
      <c r="A87">
        <f t="shared" si="15"/>
        <v>81</v>
      </c>
      <c r="B87" t="s">
        <v>105</v>
      </c>
      <c r="D87" t="s">
        <v>137</v>
      </c>
      <c r="G87" t="s">
        <v>156</v>
      </c>
      <c r="N87" t="str">
        <f t="shared" si="11"/>
        <v xml:space="preserve">  </v>
      </c>
      <c r="O87" t="str">
        <f t="shared" si="12"/>
        <v/>
      </c>
      <c r="P87" t="str">
        <f t="shared" si="13"/>
        <v/>
      </c>
      <c r="Q87" t="str">
        <f t="shared" si="9"/>
        <v/>
      </c>
      <c r="R87" t="str">
        <f t="shared" si="10"/>
        <v/>
      </c>
      <c r="S87" s="3" t="str">
        <f t="shared" si="14"/>
        <v>; JUMP LOCATION TO END INPUT</v>
      </c>
      <c r="T87" t="str" cm="1">
        <f t="array" ref="T87">_xlfn.SWITCH(O87,"COM","0000","SUB","0001","ADD","0010","DEC","0011","INC","0100","NOT","0101","AND","0110","ORR","0111","SLT","1000","SRT","1001","MOV","1010","SET","1011","SBT","1100","SGT","1101","JMP","1011","AJMP","1110","CMOV","1110","CJMP","1111","")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7" t="str" cm="1">
        <f t="array" ref="U87">IF(OR(O87="CJMP",O87="JMP",O87="SET"),IF(LEFT(P87,1)=":",DEC2BIN(_xlfn.XLOOKUP(P87,$B$6:$B$303,$A$6:$A$303),8),DEC2BIN(P87,8)),IF(O87="SET",DEC2BIN(P87,8),_xlfn.SWITCH(P87,"RA","0000","RB","0010","RC","0100","RD","0110","RE","1000","RF","1010","RG","1100","RH","1110","")))</f>
        <v/>
      </c>
      <c r="V87" t="str" cm="1">
        <f t="array" ref="V87">IF(O87="","",IF(OR(O87="SET",O87="CJMP",O87="JMP"),"",IF(Q87="","0000",_xlfn.SWITCH(Q87,"RA","0000","RB","0010","RC","0100","RD","0110","RE","1000","RF","1010","RG","1100","RH","1110",""))))</f>
        <v/>
      </c>
      <c r="W87" t="str" cm="1">
        <f t="array" ref="W87">IF(OR(O87="JMP",O87="AJMP"),"1110",IF(R87="","",_xlfn.SWITCH(R87,"RA","0000","RB","0010","RC","0100","RD","0110","RE","1000","RF","1010","RG","1100","RH","1110")))</f>
        <v/>
      </c>
      <c r="X87" t="str">
        <f t="shared" si="16"/>
        <v/>
      </c>
      <c r="Y87" t="str">
        <f t="shared" si="17"/>
        <v>0000</v>
      </c>
    </row>
    <row r="88" spans="1:25" x14ac:dyDescent="0.2">
      <c r="A88">
        <f t="shared" si="15"/>
        <v>82</v>
      </c>
      <c r="D88" t="s">
        <v>157</v>
      </c>
      <c r="F88" t="s">
        <v>118</v>
      </c>
      <c r="G88" t="s">
        <v>69</v>
      </c>
      <c r="N88" t="str">
        <f t="shared" si="11"/>
        <v>MOV RG RF</v>
      </c>
      <c r="O88" t="str">
        <f t="shared" si="12"/>
        <v>MOV</v>
      </c>
      <c r="P88" t="str">
        <f t="shared" si="13"/>
        <v>RG</v>
      </c>
      <c r="Q88" t="str">
        <f t="shared" si="9"/>
        <v/>
      </c>
      <c r="R88" t="str">
        <f t="shared" si="10"/>
        <v>RF</v>
      </c>
      <c r="S88" s="3" t="str">
        <f t="shared" si="14"/>
        <v xml:space="preserve">     write keyboard to output</v>
      </c>
      <c r="T88" t="str" cm="1">
        <f t="array" ref="T88">_xlfn.SWITCH(O88,"COM","0000","SUB","0001","ADD","0010","DEC","0011","INC","0100","NOT","0101","AND","0110","ORR","0111","SLT","1000","SRT","1001","MOV","1010","SET","1011","SBT","1100","SGT","1101","JMP","1011","AJMP","1110","CMOV","1110","CJMP","1111","")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88" t="str" cm="1">
        <f t="array" ref="U88">IF(OR(O88="CJMP",O88="JMP",O88="SET"),IF(LEFT(P88,1)=":",DEC2BIN(_xlfn.XLOOKUP(P88,$B$6:$B$303,$A$6:$A$303),8),DEC2BIN(P88,8)),IF(O88="SET",DEC2BIN(P88,8),_xlfn.SWITCH(P88,"RA","0000","RB","0010","RC","0100","RD","0110","RE","1000","RF","1010","RG","1100","RH","1110","")))</f>
        <v>1100</v>
      </c>
      <c r="V88" t="str" cm="1">
        <f t="array" ref="V88">IF(O88="","",IF(OR(O88="SET",O88="CJMP",O88="JMP"),"",IF(Q88="","0000",_xlfn.SWITCH(Q88,"RA","0000","RB","0010","RC","0100","RD","0110","RE","1000","RF","1010","RG","1100","RH","1110",""))))</f>
        <v>0000</v>
      </c>
      <c r="W88" t="str" cm="1">
        <f t="array" ref="W88">IF(OR(O88="JMP",O88="AJMP"),"1110",IF(R88="","",_xlfn.SWITCH(R88,"RA","0000","RB","0010","RC","0100","RD","0110","RE","1000","RF","1010","RG","1100","RH","1110")))</f>
        <v>1010</v>
      </c>
      <c r="X88" t="str">
        <f t="shared" si="16"/>
        <v>1010110000001010</v>
      </c>
      <c r="Y88" t="str">
        <f t="shared" si="17"/>
        <v>AC0A</v>
      </c>
    </row>
    <row r="89" spans="1:25" x14ac:dyDescent="0.2">
      <c r="A89">
        <f t="shared" si="15"/>
        <v>83</v>
      </c>
      <c r="D89" t="s">
        <v>158</v>
      </c>
      <c r="F89" t="s">
        <v>118</v>
      </c>
      <c r="G89" t="s">
        <v>70</v>
      </c>
      <c r="N89" t="str">
        <f t="shared" si="11"/>
        <v>SET 138 RF</v>
      </c>
      <c r="O89" t="str">
        <f t="shared" si="12"/>
        <v>SET</v>
      </c>
      <c r="P89" t="str">
        <f t="shared" si="13"/>
        <v>138</v>
      </c>
      <c r="Q89" t="str">
        <f t="shared" si="9"/>
        <v/>
      </c>
      <c r="R89" t="str">
        <f t="shared" si="10"/>
        <v>RF</v>
      </c>
      <c r="S89" s="3" t="str">
        <f t="shared" si="14"/>
        <v xml:space="preserve">     write clear bit and enter to output</v>
      </c>
      <c r="T89" t="str" cm="1">
        <f t="array" ref="T89">_xlfn.SWITCH(O89,"COM","0000","SUB","0001","ADD","0010","DEC","0011","INC","0100","NOT","0101","AND","0110","ORR","0111","SLT","1000","SRT","1001","MOV","1010","SET","1011","SBT","1100","SGT","1101","JMP","1011","AJMP","1110","CMOV","1110","CJMP","1111","")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9" t="str" cm="1">
        <f t="array" ref="U89">IF(OR(O89="CJMP",O89="JMP",O89="SET"),IF(LEFT(P89,1)=":",DEC2BIN(_xlfn.XLOOKUP(P89,$B$6:$B$303,$A$6:$A$303),8),DEC2BIN(P89,8)),IF(O89="SET",DEC2BIN(P89,8),_xlfn.SWITCH(P89,"RA","0000","RB","0010","RC","0100","RD","0110","RE","1000","RF","1010","RG","1100","RH","1110","")))</f>
        <v>10001010</v>
      </c>
      <c r="V89" t="str" cm="1">
        <f t="array" ref="V89">IF(O89="","",IF(OR(O89="SET",O89="CJMP",O89="JMP"),"",IF(Q89="","0000",_xlfn.SWITCH(Q89,"RA","0000","RB","0010","RC","0100","RD","0110","RE","1000","RF","1010","RG","1100","RH","1110",""))))</f>
        <v/>
      </c>
      <c r="W89" t="str" cm="1">
        <f t="array" ref="W89">IF(OR(O89="JMP",O89="AJMP"),"1110",IF(R89="","",_xlfn.SWITCH(R89,"RA","0000","RB","0010","RC","0100","RD","0110","RE","1000","RF","1010","RG","1100","RH","1110")))</f>
        <v>1010</v>
      </c>
      <c r="X89" t="str">
        <f t="shared" si="16"/>
        <v>1011100010101010</v>
      </c>
      <c r="Y89" t="str">
        <f t="shared" si="17"/>
        <v>B8AA</v>
      </c>
    </row>
    <row r="90" spans="1:25" x14ac:dyDescent="0.2">
      <c r="A90">
        <f t="shared" si="15"/>
        <v>84</v>
      </c>
      <c r="D90" t="s">
        <v>99</v>
      </c>
      <c r="F90" t="s">
        <v>118</v>
      </c>
      <c r="G90" t="s">
        <v>11</v>
      </c>
      <c r="N90" t="str">
        <f t="shared" si="11"/>
        <v>SET 0 RF</v>
      </c>
      <c r="O90" t="str">
        <f t="shared" si="12"/>
        <v>SET</v>
      </c>
      <c r="P90" t="str">
        <f t="shared" si="13"/>
        <v>0</v>
      </c>
      <c r="Q90" t="str">
        <f t="shared" si="9"/>
        <v/>
      </c>
      <c r="R90" t="str">
        <f t="shared" si="10"/>
        <v>RF</v>
      </c>
      <c r="S90" s="3" t="str">
        <f t="shared" si="14"/>
        <v xml:space="preserve">     clear output</v>
      </c>
      <c r="T90" t="str" cm="1">
        <f t="array" ref="T90">_xlfn.SWITCH(O90,"COM","0000","SUB","0001","ADD","0010","DEC","0011","INC","0100","NOT","0101","AND","0110","ORR","0111","SLT","1000","SRT","1001","MOV","1010","SET","1011","SBT","1100","SGT","1101","JMP","1011","AJMP","1110","CMOV","1110","CJMP","1111","")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0" t="str" cm="1">
        <f t="array" ref="U90">IF(OR(O90="CJMP",O90="JMP",O90="SET"),IF(LEFT(P90,1)=":",DEC2BIN(_xlfn.XLOOKUP(P90,$B$6:$B$303,$A$6:$A$303),8),DEC2BIN(P90,8)),IF(O90="SET",DEC2BIN(P90,8),_xlfn.SWITCH(P90,"RA","0000","RB","0010","RC","0100","RD","0110","RE","1000","RF","1010","RG","1100","RH","1110","")))</f>
        <v>00000000</v>
      </c>
      <c r="V90" t="str" cm="1">
        <f t="array" ref="V90">IF(O90="","",IF(OR(O90="SET",O90="CJMP",O90="JMP"),"",IF(Q90="","0000",_xlfn.SWITCH(Q90,"RA","0000","RB","0010","RC","0100","RD","0110","RE","1000","RF","1010","RG","1100","RH","1110",""))))</f>
        <v/>
      </c>
      <c r="W90" t="str" cm="1">
        <f t="array" ref="W90">IF(OR(O90="JMP",O90="AJMP"),"1110",IF(R90="","",_xlfn.SWITCH(R90,"RA","0000","RB","0010","RC","0100","RD","0110","RE","1000","RF","1010","RG","1100","RH","1110")))</f>
        <v>1010</v>
      </c>
      <c r="X90" t="str">
        <f t="shared" si="16"/>
        <v>1011000000001010</v>
      </c>
      <c r="Y90" t="str">
        <f t="shared" si="17"/>
        <v>B00A</v>
      </c>
    </row>
    <row r="91" spans="1:25" x14ac:dyDescent="0.2">
      <c r="A91">
        <f t="shared" si="15"/>
        <v>85</v>
      </c>
      <c r="D91" t="s">
        <v>169</v>
      </c>
      <c r="F91" t="s">
        <v>108</v>
      </c>
      <c r="G91" t="s">
        <v>297</v>
      </c>
      <c r="N91" t="str">
        <f t="shared" si="11"/>
        <v>SET 2 RA</v>
      </c>
      <c r="O91" t="str">
        <f t="shared" si="12"/>
        <v>SET</v>
      </c>
      <c r="P91" t="str">
        <f t="shared" si="13"/>
        <v>2</v>
      </c>
      <c r="Q91" t="str">
        <f t="shared" si="9"/>
        <v/>
      </c>
      <c r="R91" t="str">
        <f t="shared" si="10"/>
        <v>RA</v>
      </c>
      <c r="S91" s="3" t="str">
        <f t="shared" si="14"/>
        <v xml:space="preserve">     set TRUE value for AJMP</v>
      </c>
      <c r="T91" t="str" cm="1">
        <f t="array" ref="T91">_xlfn.SWITCH(O91,"COM","0000","SUB","0001","ADD","0010","DEC","0011","INC","0100","NOT","0101","AND","0110","ORR","0111","SLT","1000","SRT","1001","MOV","1010","SET","1011","SBT","1100","SGT","1101","JMP","1011","AJMP","1110","CMOV","1110","CJMP","1111","")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1" t="str" cm="1">
        <f t="array" ref="U91">IF(OR(O91="CJMP",O91="JMP",O91="SET"),IF(LEFT(P91,1)=":",DEC2BIN(_xlfn.XLOOKUP(P91,$B$6:$B$303,$A$6:$A$303),8),DEC2BIN(P91,8)),IF(O91="SET",DEC2BIN(P91,8),_xlfn.SWITCH(P91,"RA","0000","RB","0010","RC","0100","RD","0110","RE","1000","RF","1010","RG","1100","RH","1110","")))</f>
        <v>00000010</v>
      </c>
      <c r="V91" t="str" cm="1">
        <f t="array" ref="V91">IF(O91="","",IF(OR(O91="SET",O91="CJMP",O91="JMP"),"",IF(Q91="","0000",_xlfn.SWITCH(Q91,"RA","0000","RB","0010","RC","0100","RD","0110","RE","1000","RF","1010","RG","1100","RH","1110",""))))</f>
        <v/>
      </c>
      <c r="W91" t="str" cm="1">
        <f t="array" ref="W91">IF(OR(O91="JMP",O91="AJMP"),"1110",IF(R91="","",_xlfn.SWITCH(R91,"RA","0000","RB","0010","RC","0100","RD","0110","RE","1000","RF","1010","RG","1100","RH","1110")))</f>
        <v>0000</v>
      </c>
      <c r="X91" t="str">
        <f t="shared" si="16"/>
        <v>1011000000100000</v>
      </c>
      <c r="Y91" t="str">
        <f t="shared" si="17"/>
        <v>B020</v>
      </c>
    </row>
    <row r="92" spans="1:25" x14ac:dyDescent="0.2">
      <c r="A92">
        <f t="shared" si="15"/>
        <v>86</v>
      </c>
      <c r="D92" t="s">
        <v>298</v>
      </c>
      <c r="F92" t="s">
        <v>118</v>
      </c>
      <c r="G92" t="s">
        <v>71</v>
      </c>
      <c r="N92" t="str">
        <f t="shared" si="11"/>
        <v>AJMP RE RA</v>
      </c>
      <c r="O92" t="str">
        <f t="shared" si="12"/>
        <v>AJMP</v>
      </c>
      <c r="P92" t="str">
        <f t="shared" si="13"/>
        <v>RE</v>
      </c>
      <c r="Q92" t="str">
        <f t="shared" si="9"/>
        <v>RA</v>
      </c>
      <c r="R92" t="str">
        <f t="shared" si="10"/>
        <v/>
      </c>
      <c r="S92" s="3" t="str">
        <f t="shared" si="14"/>
        <v xml:space="preserve">     jump back to calling process</v>
      </c>
      <c r="T92" t="str" cm="1">
        <f t="array" ref="T92">_xlfn.SWITCH(O92,"COM","0000","SUB","0001","ADD","0010","DEC","0011","INC","0100","NOT","0101","AND","0110","ORR","0111","SLT","1000","SRT","1001","MOV","1010","SET","1011","SBT","1100","SGT","1101","JMP","1011","AJMP","1110","CMOV","1110","CJMP","1111","")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92" t="str" cm="1">
        <f t="array" ref="U92">IF(OR(O92="CJMP",O92="JMP",O92="SET"),IF(LEFT(P92,1)=":",DEC2BIN(_xlfn.XLOOKUP(P92,$B$6:$B$303,$A$6:$A$303),8),DEC2BIN(P92,8)),IF(O92="SET",DEC2BIN(P92,8),_xlfn.SWITCH(P92,"RA","0000","RB","0010","RC","0100","RD","0110","RE","1000","RF","1010","RG","1100","RH","1110","")))</f>
        <v>1000</v>
      </c>
      <c r="V92" t="str" cm="1">
        <f t="array" ref="V92">IF(O92="","",IF(OR(O92="SET",O92="CJMP",O92="JMP"),"",IF(Q92="","0000",_xlfn.SWITCH(Q92,"RA","0000","RB","0010","RC","0100","RD","0110","RE","1000","RF","1010","RG","1100","RH","1110",""))))</f>
        <v>0000</v>
      </c>
      <c r="W92" t="str" cm="1">
        <f t="array" ref="W92">IF(OR(O92="JMP",O92="AJMP"),"1110",IF(R92="","",_xlfn.SWITCH(R92,"RA","0000","RB","0010","RC","0100","RD","0110","RE","1000","RF","1010","RG","1100","RH","1110")))</f>
        <v>1110</v>
      </c>
      <c r="X92" t="str">
        <f t="shared" si="16"/>
        <v>1110100000001110</v>
      </c>
      <c r="Y92" t="str">
        <f t="shared" si="17"/>
        <v>E80E</v>
      </c>
    </row>
    <row r="93" spans="1:25" x14ac:dyDescent="0.2">
      <c r="A93">
        <f t="shared" si="15"/>
        <v>87</v>
      </c>
      <c r="B93" t="s">
        <v>83</v>
      </c>
      <c r="D93" t="s">
        <v>147</v>
      </c>
      <c r="F93" t="s">
        <v>159</v>
      </c>
      <c r="N93" t="str">
        <f t="shared" si="11"/>
        <v>MOV RC RB</v>
      </c>
      <c r="O93" t="str">
        <f t="shared" si="12"/>
        <v>MOV</v>
      </c>
      <c r="P93" t="str">
        <f t="shared" si="13"/>
        <v>RC</v>
      </c>
      <c r="Q93" t="str">
        <f t="shared" si="9"/>
        <v/>
      </c>
      <c r="R93" t="str">
        <f t="shared" si="10"/>
        <v>RB</v>
      </c>
      <c r="S93" s="3" t="str">
        <f t="shared" si="14"/>
        <v>; PRINT CONTENTS OF RC TO OUTPUT AND RETURN TO REGISTER RE</v>
      </c>
      <c r="T93" t="str" cm="1">
        <f t="array" ref="T93">_xlfn.SWITCH(O93,"COM","0000","SUB","0001","ADD","0010","DEC","0011","INC","0100","NOT","0101","AND","0110","ORR","0111","SLT","1000","SRT","1001","MOV","1010","SET","1011","SBT","1100","SGT","1101","JMP","1011","AJMP","1110","CMOV","1110","CJMP","1111","")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93" t="str" cm="1">
        <f t="array" ref="U93">IF(OR(O93="CJMP",O93="JMP",O93="SET"),IF(LEFT(P93,1)=":",DEC2BIN(_xlfn.XLOOKUP(P93,$B$6:$B$303,$A$6:$A$303),8),DEC2BIN(P93,8)),IF(O93="SET",DEC2BIN(P93,8),_xlfn.SWITCH(P93,"RA","0000","RB","0010","RC","0100","RD","0110","RE","1000","RF","1010","RG","1100","RH","1110","")))</f>
        <v>0100</v>
      </c>
      <c r="V93" t="str" cm="1">
        <f t="array" ref="V93">IF(O93="","",IF(OR(O93="SET",O93="CJMP",O93="JMP"),"",IF(Q93="","0000",_xlfn.SWITCH(Q93,"RA","0000","RB","0010","RC","0100","RD","0110","RE","1000","RF","1010","RG","1100","RH","1110",""))))</f>
        <v>0000</v>
      </c>
      <c r="W93" t="str" cm="1">
        <f t="array" ref="W93">IF(OR(O93="JMP",O93="AJMP"),"1110",IF(R93="","",_xlfn.SWITCH(R93,"RA","0000","RB","0010","RC","0100","RD","0110","RE","1000","RF","1010","RG","1100","RH","1110")))</f>
        <v>0010</v>
      </c>
      <c r="X93" t="str">
        <f t="shared" si="16"/>
        <v>1010010000000010</v>
      </c>
      <c r="Y93" t="str">
        <f t="shared" si="17"/>
        <v>A402</v>
      </c>
    </row>
    <row r="94" spans="1:25" x14ac:dyDescent="0.2">
      <c r="A94">
        <f t="shared" si="15"/>
        <v>88</v>
      </c>
      <c r="B94" t="s">
        <v>84</v>
      </c>
      <c r="C94" t="s">
        <v>128</v>
      </c>
      <c r="E94" t="s">
        <v>118</v>
      </c>
      <c r="N94" t="str">
        <f t="shared" si="11"/>
        <v>SET 10 RA</v>
      </c>
      <c r="O94" t="str">
        <f t="shared" si="12"/>
        <v>SET</v>
      </c>
      <c r="P94" t="str">
        <f t="shared" si="13"/>
        <v>10</v>
      </c>
      <c r="Q94" t="str">
        <f t="shared" si="9"/>
        <v/>
      </c>
      <c r="R94" t="str">
        <f t="shared" si="10"/>
        <v>RA</v>
      </c>
      <c r="S94" s="3" t="str">
        <f t="shared" si="14"/>
        <v xml:space="preserve">    </v>
      </c>
      <c r="T94" t="str" cm="1">
        <f t="array" ref="T94">_xlfn.SWITCH(O94,"COM","0000","SUB","0001","ADD","0010","DEC","0011","INC","0100","NOT","0101","AND","0110","ORR","0111","SLT","1000","SRT","1001","MOV","1010","SET","1011","SBT","1100","SGT","1101","JMP","1011","AJMP","1110","CMOV","1110","CJMP","1111","")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4" t="str" cm="1">
        <f t="array" ref="U94">IF(OR(O94="CJMP",O94="JMP",O94="SET"),IF(LEFT(P94,1)=":",DEC2BIN(_xlfn.XLOOKUP(P94,$B$6:$B$303,$A$6:$A$303),8),DEC2BIN(P94,8)),IF(O94="SET",DEC2BIN(P94,8),_xlfn.SWITCH(P94,"RA","0000","RB","0010","RC","0100","RD","0110","RE","1000","RF","1010","RG","1100","RH","1110","")))</f>
        <v>00001010</v>
      </c>
      <c r="V94" t="str" cm="1">
        <f t="array" ref="V94">IF(O94="","",IF(OR(O94="SET",O94="CJMP",O94="JMP"),"",IF(Q94="","0000",_xlfn.SWITCH(Q94,"RA","0000","RB","0010","RC","0100","RD","0110","RE","1000","RF","1010","RG","1100","RH","1110",""))))</f>
        <v/>
      </c>
      <c r="W94" t="str" cm="1">
        <f t="array" ref="W94">IF(OR(O94="JMP",O94="AJMP"),"1110",IF(R94="","",_xlfn.SWITCH(R94,"RA","0000","RB","0010","RC","0100","RD","0110","RE","1000","RF","1010","RG","1100","RH","1110")))</f>
        <v>0000</v>
      </c>
      <c r="X94" t="str">
        <f t="shared" si="16"/>
        <v>1011000010100000</v>
      </c>
      <c r="Y94" t="str">
        <f t="shared" si="17"/>
        <v>B0A0</v>
      </c>
    </row>
    <row r="95" spans="1:25" x14ac:dyDescent="0.2">
      <c r="A95">
        <f t="shared" si="15"/>
        <v>89</v>
      </c>
      <c r="D95" t="s">
        <v>162</v>
      </c>
      <c r="F95" t="s">
        <v>118</v>
      </c>
      <c r="G95" t="s">
        <v>73</v>
      </c>
      <c r="N95" t="str">
        <f t="shared" si="11"/>
        <v>COM RB RA RA</v>
      </c>
      <c r="O95" t="str">
        <f t="shared" si="12"/>
        <v>COM</v>
      </c>
      <c r="P95" t="str">
        <f t="shared" si="13"/>
        <v>RB</v>
      </c>
      <c r="Q95" t="str">
        <f t="shared" si="9"/>
        <v>RA</v>
      </c>
      <c r="R95" t="str">
        <f t="shared" si="10"/>
        <v>RA</v>
      </c>
      <c r="S95" s="3" t="str">
        <f t="shared" si="14"/>
        <v xml:space="preserve">     compare RB to RA</v>
      </c>
      <c r="T95" t="str" cm="1">
        <f t="array" ref="T95">_xlfn.SWITCH(O95,"COM","0000","SUB","0001","ADD","0010","DEC","0011","INC","0100","NOT","0101","AND","0110","ORR","0111","SLT","1000","SRT","1001","MOV","1010","SET","1011","SBT","1100","SGT","1101","JMP","1011","AJMP","1110","CMOV","1110","CJMP","1111","")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95" t="str" cm="1">
        <f t="array" ref="U95">IF(OR(O95="CJMP",O95="JMP",O95="SET"),IF(LEFT(P95,1)=":",DEC2BIN(_xlfn.XLOOKUP(P95,$B$6:$B$303,$A$6:$A$303),8),DEC2BIN(P95,8)),IF(O95="SET",DEC2BIN(P95,8),_xlfn.SWITCH(P95,"RA","0000","RB","0010","RC","0100","RD","0110","RE","1000","RF","1010","RG","1100","RH","1110","")))</f>
        <v>0010</v>
      </c>
      <c r="V95" t="str" cm="1">
        <f t="array" ref="V95">IF(O95="","",IF(OR(O95="SET",O95="CJMP",O95="JMP"),"",IF(Q95="","0000",_xlfn.SWITCH(Q95,"RA","0000","RB","0010","RC","0100","RD","0110","RE","1000","RF","1010","RG","1100","RH","1110",""))))</f>
        <v>0000</v>
      </c>
      <c r="W95" t="str" cm="1">
        <f t="array" ref="W95">IF(OR(O95="JMP",O95="AJMP"),"1110",IF(R95="","",_xlfn.SWITCH(R95,"RA","0000","RB","0010","RC","0100","RD","0110","RE","1000","RF","1010","RG","1100","RH","1110")))</f>
        <v>0000</v>
      </c>
      <c r="X95" t="str">
        <f t="shared" si="16"/>
        <v>0000001000000000</v>
      </c>
      <c r="Y95" t="str">
        <f t="shared" si="17"/>
        <v>0200</v>
      </c>
    </row>
    <row r="96" spans="1:25" x14ac:dyDescent="0.2">
      <c r="A96">
        <f t="shared" si="15"/>
        <v>90</v>
      </c>
      <c r="D96" t="s">
        <v>177</v>
      </c>
      <c r="F96" t="s">
        <v>118</v>
      </c>
      <c r="G96" t="s">
        <v>178</v>
      </c>
      <c r="N96" t="str">
        <f t="shared" si="11"/>
        <v>SLT RA RA</v>
      </c>
      <c r="O96" t="str">
        <f t="shared" si="12"/>
        <v>SLT</v>
      </c>
      <c r="P96" t="str">
        <f t="shared" si="13"/>
        <v>RA</v>
      </c>
      <c r="Q96" t="str">
        <f t="shared" si="9"/>
        <v/>
      </c>
      <c r="R96" t="str">
        <f t="shared" si="10"/>
        <v>RA</v>
      </c>
      <c r="S96" s="3" t="str">
        <f t="shared" si="14"/>
        <v xml:space="preserve">     shift RA to the left, converting less than to equality</v>
      </c>
      <c r="T96" t="str" cm="1">
        <f t="array" ref="T96">_xlfn.SWITCH(O96,"COM","0000","SUB","0001","ADD","0010","DEC","0011","INC","0100","NOT","0101","AND","0110","ORR","0111","SLT","1000","SRT","1001","MOV","1010","SET","1011","SBT","1100","SGT","1101","JMP","1011","AJMP","1110","CMOV","1110","CJMP","1111","")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96" t="str" cm="1">
        <f t="array" ref="U96">IF(OR(O96="CJMP",O96="JMP",O96="SET"),IF(LEFT(P96,1)=":",DEC2BIN(_xlfn.XLOOKUP(P96,$B$6:$B$303,$A$6:$A$303),8),DEC2BIN(P96,8)),IF(O96="SET",DEC2BIN(P96,8),_xlfn.SWITCH(P96,"RA","0000","RB","0010","RC","0100","RD","0110","RE","1000","RF","1010","RG","1100","RH","1110","")))</f>
        <v>0000</v>
      </c>
      <c r="V96" t="str" cm="1">
        <f t="array" ref="V96">IF(O96="","",IF(OR(O96="SET",O96="CJMP",O96="JMP"),"",IF(Q96="","0000",_xlfn.SWITCH(Q96,"RA","0000","RB","0010","RC","0100","RD","0110","RE","1000","RF","1010","RG","1100","RH","1110",""))))</f>
        <v>0000</v>
      </c>
      <c r="W96" t="str" cm="1">
        <f t="array" ref="W96">IF(OR(O96="JMP",O96="AJMP"),"1110",IF(R96="","",_xlfn.SWITCH(R96,"RA","0000","RB","0010","RC","0100","RD","0110","RE","1000","RF","1010","RG","1100","RH","1110")))</f>
        <v>0000</v>
      </c>
      <c r="X96" t="str">
        <f t="shared" si="16"/>
        <v>1000000000000000</v>
      </c>
      <c r="Y96" t="str">
        <f t="shared" si="17"/>
        <v>8000</v>
      </c>
    </row>
    <row r="97" spans="1:25" x14ac:dyDescent="0.2">
      <c r="A97">
        <f t="shared" si="15"/>
        <v>91</v>
      </c>
      <c r="D97" t="s">
        <v>166</v>
      </c>
      <c r="E97" t="s">
        <v>118</v>
      </c>
      <c r="F97" t="s">
        <v>201</v>
      </c>
      <c r="N97" t="str">
        <f t="shared" si="11"/>
        <v>CJMP :print_done RA</v>
      </c>
      <c r="O97" t="str">
        <f t="shared" si="12"/>
        <v>CJMP</v>
      </c>
      <c r="P97" t="str">
        <f t="shared" si="13"/>
        <v>:print_done</v>
      </c>
      <c r="Q97" t="str">
        <f t="shared" si="9"/>
        <v/>
      </c>
      <c r="R97" t="str">
        <f t="shared" si="10"/>
        <v>RA</v>
      </c>
      <c r="S97" s="3" t="str">
        <f t="shared" si="14"/>
        <v xml:space="preserve">    when less than move to done, printing remainder</v>
      </c>
      <c r="T97" t="str" cm="1">
        <f t="array" ref="T97">_xlfn.SWITCH(O97,"COM","0000","SUB","0001","ADD","0010","DEC","0011","INC","0100","NOT","0101","AND","0110","ORR","0111","SLT","1000","SRT","1001","MOV","1010","SET","1011","SBT","1100","SGT","1101","JMP","1011","AJMP","1110","CMOV","1110","CJMP","1111","")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97" t="str" cm="1">
        <f t="array" ref="U97">IF(OR(O97="CJMP",O97="JMP",O97="SET"),IF(LEFT(P97,1)=":",DEC2BIN(_xlfn.XLOOKUP(P97,$B$6:$B$303,$A$6:$A$303),8),DEC2BIN(P97,8)),IF(O97="SET",DEC2BIN(P97,8),_xlfn.SWITCH(P97,"RA","0000","RB","0010","RC","0100","RD","0110","RE","1000","RF","1010","RG","1100","RH","1110","")))</f>
        <v>01110101</v>
      </c>
      <c r="V97" t="str" cm="1">
        <f t="array" ref="V97">IF(O97="","",IF(OR(O97="SET",O97="CJMP",O97="JMP"),"",IF(Q97="","0000",_xlfn.SWITCH(Q97,"RA","0000","RB","0010","RC","0100","RD","0110","RE","1000","RF","1010","RG","1100","RH","1110",""))))</f>
        <v/>
      </c>
      <c r="W97" t="str" cm="1">
        <f t="array" ref="W97">IF(OR(O97="JMP",O97="AJMP"),"1110",IF(R97="","",_xlfn.SWITCH(R97,"RA","0000","RB","0010","RC","0100","RD","0110","RE","1000","RF","1010","RG","1100","RH","1110")))</f>
        <v>0000</v>
      </c>
      <c r="X97" t="str">
        <f t="shared" si="16"/>
        <v>1111011101010000</v>
      </c>
      <c r="Y97" t="str">
        <f t="shared" si="17"/>
        <v>F750</v>
      </c>
    </row>
    <row r="98" spans="1:25" x14ac:dyDescent="0.2">
      <c r="A98">
        <f t="shared" si="15"/>
        <v>92</v>
      </c>
      <c r="D98" t="s">
        <v>107</v>
      </c>
      <c r="F98" t="s">
        <v>118</v>
      </c>
      <c r="G98" t="s">
        <v>79</v>
      </c>
      <c r="N98" t="str">
        <f t="shared" si="11"/>
        <v>SET 0 RC</v>
      </c>
      <c r="O98" t="str">
        <f t="shared" si="12"/>
        <v>SET</v>
      </c>
      <c r="P98" t="str">
        <f t="shared" si="13"/>
        <v>0</v>
      </c>
      <c r="Q98" t="str">
        <f t="shared" si="9"/>
        <v/>
      </c>
      <c r="R98" t="str">
        <f t="shared" si="10"/>
        <v>RC</v>
      </c>
      <c r="S98" s="3" t="str">
        <f t="shared" si="14"/>
        <v xml:space="preserve">     we are not less than so we need division</v>
      </c>
      <c r="T98" t="str" cm="1">
        <f t="array" ref="T98">_xlfn.SWITCH(O98,"COM","0000","SUB","0001","ADD","0010","DEC","0011","INC","0100","NOT","0101","AND","0110","ORR","0111","SLT","1000","SRT","1001","MOV","1010","SET","1011","SBT","1100","SGT","1101","JMP","1011","AJMP","1110","CMOV","1110","CJMP","1111","")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8" t="str" cm="1">
        <f t="array" ref="U98">IF(OR(O98="CJMP",O98="JMP",O98="SET"),IF(LEFT(P98,1)=":",DEC2BIN(_xlfn.XLOOKUP(P98,$B$6:$B$303,$A$6:$A$303),8),DEC2BIN(P98,8)),IF(O98="SET",DEC2BIN(P98,8),_xlfn.SWITCH(P98,"RA","0000","RB","0010","RC","0100","RD","0110","RE","1000","RF","1010","RG","1100","RH","1110","")))</f>
        <v>00000000</v>
      </c>
      <c r="V98" t="str" cm="1">
        <f t="array" ref="V98">IF(O98="","",IF(OR(O98="SET",O98="CJMP",O98="JMP"),"",IF(Q98="","0000",_xlfn.SWITCH(Q98,"RA","0000","RB","0010","RC","0100","RD","0110","RE","1000","RF","1010","RG","1100","RH","1110",""))))</f>
        <v/>
      </c>
      <c r="W98" t="str" cm="1">
        <f t="array" ref="W98">IF(OR(O98="JMP",O98="AJMP"),"1110",IF(R98="","",_xlfn.SWITCH(R98,"RA","0000","RB","0010","RC","0100","RD","0110","RE","1000","RF","1010","RG","1100","RH","1110")))</f>
        <v>0100</v>
      </c>
      <c r="X98" t="str">
        <f t="shared" si="16"/>
        <v>1011000000000100</v>
      </c>
      <c r="Y98" t="str">
        <f t="shared" si="17"/>
        <v>B004</v>
      </c>
    </row>
    <row r="99" spans="1:25" x14ac:dyDescent="0.2">
      <c r="A99">
        <f t="shared" si="15"/>
        <v>93</v>
      </c>
      <c r="B99" t="s">
        <v>93</v>
      </c>
      <c r="C99" t="s">
        <v>161</v>
      </c>
      <c r="E99" t="s">
        <v>118</v>
      </c>
      <c r="N99" t="str">
        <f t="shared" si="11"/>
        <v>SET 100 RA</v>
      </c>
      <c r="O99" t="str">
        <f t="shared" si="12"/>
        <v>SET</v>
      </c>
      <c r="P99" t="str">
        <f t="shared" si="13"/>
        <v>100</v>
      </c>
      <c r="Q99" t="str">
        <f t="shared" si="9"/>
        <v/>
      </c>
      <c r="R99" t="str">
        <f t="shared" si="10"/>
        <v>RA</v>
      </c>
      <c r="S99" s="3" t="str">
        <f t="shared" si="14"/>
        <v xml:space="preserve">    </v>
      </c>
      <c r="T99" t="str" cm="1">
        <f t="array" ref="T99">_xlfn.SWITCH(O99,"COM","0000","SUB","0001","ADD","0010","DEC","0011","INC","0100","NOT","0101","AND","0110","ORR","0111","SLT","1000","SRT","1001","MOV","1010","SET","1011","SBT","1100","SGT","1101","JMP","1011","AJMP","1110","CMOV","1110","CJMP","1111","")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9" t="str" cm="1">
        <f t="array" ref="U99">IF(OR(O99="CJMP",O99="JMP",O99="SET"),IF(LEFT(P99,1)=":",DEC2BIN(_xlfn.XLOOKUP(P99,$B$6:$B$303,$A$6:$A$303),8),DEC2BIN(P99,8)),IF(O99="SET",DEC2BIN(P99,8),_xlfn.SWITCH(P99,"RA","0000","RB","0010","RC","0100","RD","0110","RE","1000","RF","1010","RG","1100","RH","1110","")))</f>
        <v>01100100</v>
      </c>
      <c r="V99" t="str" cm="1">
        <f t="array" ref="V99">IF(O99="","",IF(OR(O99="SET",O99="CJMP",O99="JMP"),"",IF(Q99="","0000",_xlfn.SWITCH(Q99,"RA","0000","RB","0010","RC","0100","RD","0110","RE","1000","RF","1010","RG","1100","RH","1110",""))))</f>
        <v/>
      </c>
      <c r="W99" t="str" cm="1">
        <f t="array" ref="W99">IF(OR(O99="JMP",O99="AJMP"),"1110",IF(R99="","",_xlfn.SWITCH(R99,"RA","0000","RB","0010","RC","0100","RD","0110","RE","1000","RF","1010","RG","1100","RH","1110")))</f>
        <v>0000</v>
      </c>
      <c r="X99" t="str">
        <f t="shared" si="16"/>
        <v>1011011001000000</v>
      </c>
      <c r="Y99" t="str">
        <f t="shared" si="17"/>
        <v>B640</v>
      </c>
    </row>
    <row r="100" spans="1:25" x14ac:dyDescent="0.2">
      <c r="A100">
        <f t="shared" si="15"/>
        <v>94</v>
      </c>
      <c r="D100" t="s">
        <v>162</v>
      </c>
      <c r="F100" t="s">
        <v>118</v>
      </c>
      <c r="G100" t="s">
        <v>73</v>
      </c>
      <c r="N100" t="str">
        <f t="shared" si="11"/>
        <v>COM RB RA RA</v>
      </c>
      <c r="O100" t="str">
        <f t="shared" si="12"/>
        <v>COM</v>
      </c>
      <c r="P100" t="str">
        <f t="shared" si="13"/>
        <v>RB</v>
      </c>
      <c r="Q100" t="str">
        <f t="shared" si="9"/>
        <v>RA</v>
      </c>
      <c r="R100" t="str">
        <f t="shared" si="10"/>
        <v>RA</v>
      </c>
      <c r="S100" s="3" t="str">
        <f t="shared" si="14"/>
        <v xml:space="preserve">     compare RB to RA</v>
      </c>
      <c r="T100" t="str" cm="1">
        <f t="array" ref="T100">_xlfn.SWITCH(O100,"COM","0000","SUB","0001","ADD","0010","DEC","0011","INC","0100","NOT","0101","AND","0110","ORR","0111","SLT","1000","SRT","1001","MOV","1010","SET","1011","SBT","1100","SGT","1101","JMP","1011","AJMP","1110","CMOV","1110","CJMP","1111","")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00" t="str" cm="1">
        <f t="array" ref="U100">IF(OR(O100="CJMP",O100="JMP",O100="SET"),IF(LEFT(P100,1)=":",DEC2BIN(_xlfn.XLOOKUP(P100,$B$6:$B$303,$A$6:$A$303),8),DEC2BIN(P100,8)),IF(O100="SET",DEC2BIN(P100,8),_xlfn.SWITCH(P100,"RA","0000","RB","0010","RC","0100","RD","0110","RE","1000","RF","1010","RG","1100","RH","1110","")))</f>
        <v>0010</v>
      </c>
      <c r="V100" t="str" cm="1">
        <f t="array" ref="V100">IF(O100="","",IF(OR(O100="SET",O100="CJMP",O100="JMP"),"",IF(Q100="","0000",_xlfn.SWITCH(Q100,"RA","0000","RB","0010","RC","0100","RD","0110","RE","1000","RF","1010","RG","1100","RH","1110",""))))</f>
        <v>0000</v>
      </c>
      <c r="W100" t="str" cm="1">
        <f t="array" ref="W100">IF(OR(O100="JMP",O100="AJMP"),"1110",IF(R100="","",_xlfn.SWITCH(R100,"RA","0000","RB","0010","RC","0100","RD","0110","RE","1000","RF","1010","RG","1100","RH","1110")))</f>
        <v>0000</v>
      </c>
      <c r="X100" t="str">
        <f t="shared" si="16"/>
        <v>0000001000000000</v>
      </c>
      <c r="Y100" t="str">
        <f t="shared" si="17"/>
        <v>0200</v>
      </c>
    </row>
    <row r="101" spans="1:25" x14ac:dyDescent="0.2">
      <c r="A101">
        <f t="shared" si="15"/>
        <v>95</v>
      </c>
      <c r="D101" t="s">
        <v>177</v>
      </c>
      <c r="F101" t="s">
        <v>118</v>
      </c>
      <c r="G101" t="s">
        <v>178</v>
      </c>
      <c r="N101" t="str">
        <f t="shared" si="11"/>
        <v>SLT RA RA</v>
      </c>
      <c r="O101" t="str">
        <f t="shared" si="12"/>
        <v>SLT</v>
      </c>
      <c r="P101" t="str">
        <f t="shared" si="13"/>
        <v>RA</v>
      </c>
      <c r="Q101" t="str">
        <f t="shared" si="9"/>
        <v/>
      </c>
      <c r="R101" t="str">
        <f t="shared" si="10"/>
        <v>RA</v>
      </c>
      <c r="S101" s="3" t="str">
        <f t="shared" si="14"/>
        <v xml:space="preserve">     shift RA to the left, converting less than to equality</v>
      </c>
      <c r="T101" t="str" cm="1">
        <f t="array" ref="T101">_xlfn.SWITCH(O101,"COM","0000","SUB","0001","ADD","0010","DEC","0011","INC","0100","NOT","0101","AND","0110","ORR","0111","SLT","1000","SRT","1001","MOV","1010","SET","1011","SBT","1100","SGT","1101","JMP","1011","AJMP","1110","CMOV","1110","CJMP","1111","")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1" t="str" cm="1">
        <f t="array" ref="U101">IF(OR(O101="CJMP",O101="JMP",O101="SET"),IF(LEFT(P101,1)=":",DEC2BIN(_xlfn.XLOOKUP(P101,$B$6:$B$303,$A$6:$A$303),8),DEC2BIN(P101,8)),IF(O101="SET",DEC2BIN(P101,8),_xlfn.SWITCH(P101,"RA","0000","RB","0010","RC","0100","RD","0110","RE","1000","RF","1010","RG","1100","RH","1110","")))</f>
        <v>0000</v>
      </c>
      <c r="V101" t="str" cm="1">
        <f t="array" ref="V101">IF(O101="","",IF(OR(O101="SET",O101="CJMP",O101="JMP"),"",IF(Q101="","0000",_xlfn.SWITCH(Q101,"RA","0000","RB","0010","RC","0100","RD","0110","RE","1000","RF","1010","RG","1100","RH","1110",""))))</f>
        <v>0000</v>
      </c>
      <c r="W101" t="str" cm="1">
        <f t="array" ref="W101">IF(OR(O101="JMP",O101="AJMP"),"1110",IF(R101="","",_xlfn.SWITCH(R101,"RA","0000","RB","0010","RC","0100","RD","0110","RE","1000","RF","1010","RG","1100","RH","1110")))</f>
        <v>0000</v>
      </c>
      <c r="X101" t="str">
        <f t="shared" si="16"/>
        <v>1000000000000000</v>
      </c>
      <c r="Y101" t="str">
        <f t="shared" si="17"/>
        <v>8000</v>
      </c>
    </row>
    <row r="102" spans="1:25" x14ac:dyDescent="0.2">
      <c r="A102">
        <f t="shared" si="15"/>
        <v>96</v>
      </c>
      <c r="D102" t="s">
        <v>180</v>
      </c>
      <c r="E102" t="s">
        <v>118</v>
      </c>
      <c r="F102" t="s">
        <v>94</v>
      </c>
      <c r="N102" t="str">
        <f t="shared" si="11"/>
        <v>CJMP :print_div RA</v>
      </c>
      <c r="O102" t="str">
        <f t="shared" si="12"/>
        <v>CJMP</v>
      </c>
      <c r="P102" t="str">
        <f t="shared" si="13"/>
        <v>:print_div</v>
      </c>
      <c r="Q102" t="str">
        <f t="shared" si="9"/>
        <v/>
      </c>
      <c r="R102" t="str">
        <f t="shared" si="10"/>
        <v>RA</v>
      </c>
      <c r="S102" s="3" t="str">
        <f t="shared" si="14"/>
        <v xml:space="preserve">    move to division by 10</v>
      </c>
      <c r="T102" t="str" cm="1">
        <f t="array" ref="T102">_xlfn.SWITCH(O102,"COM","0000","SUB","0001","ADD","0010","DEC","0011","INC","0100","NOT","0101","AND","0110","ORR","0111","SLT","1000","SRT","1001","MOV","1010","SET","1011","SBT","1100","SGT","1101","JMP","1011","AJMP","1110","CMOV","1110","CJMP","1111","")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02" t="str" cm="1">
        <f t="array" ref="U102">IF(OR(O102="CJMP",O102="JMP",O102="SET"),IF(LEFT(P102,1)=":",DEC2BIN(_xlfn.XLOOKUP(P102,$B$6:$B$303,$A$6:$A$303),8),DEC2BIN(P102,8)),IF(O102="SET",DEC2BIN(P102,8),_xlfn.SWITCH(P102,"RA","0000","RB","0010","RC","0100","RD","0110","RE","1000","RF","1010","RG","1100","RH","1110","")))</f>
        <v>01101001</v>
      </c>
      <c r="V102" t="str" cm="1">
        <f t="array" ref="V102">IF(O102="","",IF(OR(O102="SET",O102="CJMP",O102="JMP"),"",IF(Q102="","0000",_xlfn.SWITCH(Q102,"RA","0000","RB","0010","RC","0100","RD","0110","RE","1000","RF","1010","RG","1100","RH","1110",""))))</f>
        <v/>
      </c>
      <c r="W102" t="str" cm="1">
        <f t="array" ref="W102">IF(OR(O102="JMP",O102="AJMP"),"1110",IF(R102="","",_xlfn.SWITCH(R102,"RA","0000","RB","0010","RC","0100","RD","0110","RE","1000","RF","1010","RG","1100","RH","1110")))</f>
        <v>0000</v>
      </c>
      <c r="X102" t="str">
        <f t="shared" si="16"/>
        <v>1111011010010000</v>
      </c>
      <c r="Y102" t="str">
        <f t="shared" si="17"/>
        <v>F690</v>
      </c>
    </row>
    <row r="103" spans="1:25" x14ac:dyDescent="0.2">
      <c r="A103">
        <f t="shared" si="15"/>
        <v>97</v>
      </c>
      <c r="B103" t="s">
        <v>92</v>
      </c>
      <c r="C103" t="s">
        <v>161</v>
      </c>
      <c r="E103" t="s">
        <v>118</v>
      </c>
      <c r="F103" t="s">
        <v>80</v>
      </c>
      <c r="N103" t="str">
        <f t="shared" si="11"/>
        <v>SET 100 RA</v>
      </c>
      <c r="O103" t="str">
        <f t="shared" si="12"/>
        <v>SET</v>
      </c>
      <c r="P103" t="str">
        <f t="shared" si="13"/>
        <v>100</v>
      </c>
      <c r="Q103" t="str">
        <f t="shared" si="9"/>
        <v/>
      </c>
      <c r="R103" t="str">
        <f t="shared" si="10"/>
        <v>RA</v>
      </c>
      <c r="S103" s="3" t="str">
        <f t="shared" si="14"/>
        <v xml:space="preserve">    reset our divisor</v>
      </c>
      <c r="T103" t="str" cm="1">
        <f t="array" ref="T103">_xlfn.SWITCH(O103,"COM","0000","SUB","0001","ADD","0010","DEC","0011","INC","0100","NOT","0101","AND","0110","ORR","0111","SLT","1000","SRT","1001","MOV","1010","SET","1011","SBT","1100","SGT","1101","JMP","1011","AJMP","1110","CMOV","1110","CJMP","1111","")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3" t="str" cm="1">
        <f t="array" ref="U103">IF(OR(O103="CJMP",O103="JMP",O103="SET"),IF(LEFT(P103,1)=":",DEC2BIN(_xlfn.XLOOKUP(P103,$B$6:$B$303,$A$6:$A$303),8),DEC2BIN(P103,8)),IF(O103="SET",DEC2BIN(P103,8),_xlfn.SWITCH(P103,"RA","0000","RB","0010","RC","0100","RD","0110","RE","1000","RF","1010","RG","1100","RH","1110","")))</f>
        <v>01100100</v>
      </c>
      <c r="V103" t="str" cm="1">
        <f t="array" ref="V103">IF(O103="","",IF(OR(O103="SET",O103="CJMP",O103="JMP"),"",IF(Q103="","0000",_xlfn.SWITCH(Q103,"RA","0000","RB","0010","RC","0100","RD","0110","RE","1000","RF","1010","RG","1100","RH","1110",""))))</f>
        <v/>
      </c>
      <c r="W103" t="str" cm="1">
        <f t="array" ref="W103">IF(OR(O103="JMP",O103="AJMP"),"1110",IF(R103="","",_xlfn.SWITCH(R103,"RA","0000","RB","0010","RC","0100","RD","0110","RE","1000","RF","1010","RG","1100","RH","1110")))</f>
        <v>0000</v>
      </c>
      <c r="X103" t="str">
        <f t="shared" si="16"/>
        <v>1011011001000000</v>
      </c>
      <c r="Y103" t="str">
        <f t="shared" si="17"/>
        <v>B640</v>
      </c>
    </row>
    <row r="104" spans="1:25" x14ac:dyDescent="0.2">
      <c r="A104">
        <f t="shared" si="15"/>
        <v>98</v>
      </c>
      <c r="D104" t="s">
        <v>162</v>
      </c>
      <c r="F104" t="s">
        <v>118</v>
      </c>
      <c r="G104" t="s">
        <v>73</v>
      </c>
      <c r="N104" t="str">
        <f t="shared" si="11"/>
        <v>COM RB RA RA</v>
      </c>
      <c r="O104" t="str">
        <f t="shared" si="12"/>
        <v>COM</v>
      </c>
      <c r="P104" t="str">
        <f t="shared" si="13"/>
        <v>RB</v>
      </c>
      <c r="Q104" t="str">
        <f t="shared" si="9"/>
        <v>RA</v>
      </c>
      <c r="R104" t="str">
        <f t="shared" si="10"/>
        <v>RA</v>
      </c>
      <c r="S104" s="3" t="str">
        <f t="shared" si="14"/>
        <v xml:space="preserve">     compare RB to RA</v>
      </c>
      <c r="T104" t="str" cm="1">
        <f t="array" ref="T104">_xlfn.SWITCH(O104,"COM","0000","SUB","0001","ADD","0010","DEC","0011","INC","0100","NOT","0101","AND","0110","ORR","0111","SLT","1000","SRT","1001","MOV","1010","SET","1011","SBT","1100","SGT","1101","JMP","1011","AJMP","1110","CMOV","1110","CJMP","1111","")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04" t="str" cm="1">
        <f t="array" ref="U104">IF(OR(O104="CJMP",O104="JMP",O104="SET"),IF(LEFT(P104,1)=":",DEC2BIN(_xlfn.XLOOKUP(P104,$B$6:$B$303,$A$6:$A$303),8),DEC2BIN(P104,8)),IF(O104="SET",DEC2BIN(P104,8),_xlfn.SWITCH(P104,"RA","0000","RB","0010","RC","0100","RD","0110","RE","1000","RF","1010","RG","1100","RH","1110","")))</f>
        <v>0010</v>
      </c>
      <c r="V104" t="str" cm="1">
        <f t="array" ref="V104">IF(O104="","",IF(OR(O104="SET",O104="CJMP",O104="JMP"),"",IF(Q104="","0000",_xlfn.SWITCH(Q104,"RA","0000","RB","0010","RC","0100","RD","0110","RE","1000","RF","1010","RG","1100","RH","1110",""))))</f>
        <v>0000</v>
      </c>
      <c r="W104" t="str" cm="1">
        <f t="array" ref="W104">IF(OR(O104="JMP",O104="AJMP"),"1110",IF(R104="","",_xlfn.SWITCH(R104,"RA","0000","RB","0010","RC","0100","RD","0110","RE","1000","RF","1010","RG","1100","RH","1110")))</f>
        <v>0000</v>
      </c>
      <c r="X104" t="str">
        <f t="shared" si="16"/>
        <v>0000001000000000</v>
      </c>
      <c r="Y104" t="str">
        <f t="shared" si="17"/>
        <v>0200</v>
      </c>
    </row>
    <row r="105" spans="1:25" x14ac:dyDescent="0.2">
      <c r="A105">
        <f t="shared" si="15"/>
        <v>99</v>
      </c>
      <c r="D105" t="s">
        <v>177</v>
      </c>
      <c r="F105" t="s">
        <v>118</v>
      </c>
      <c r="G105" t="s">
        <v>178</v>
      </c>
      <c r="N105" t="str">
        <f t="shared" si="11"/>
        <v>SLT RA RA</v>
      </c>
      <c r="O105" t="str">
        <f t="shared" si="12"/>
        <v>SLT</v>
      </c>
      <c r="P105" t="str">
        <f t="shared" si="13"/>
        <v>RA</v>
      </c>
      <c r="Q105" t="str">
        <f t="shared" si="9"/>
        <v/>
      </c>
      <c r="R105" t="str">
        <f t="shared" si="10"/>
        <v>RA</v>
      </c>
      <c r="S105" s="3" t="str">
        <f t="shared" si="14"/>
        <v xml:space="preserve">     shift RA to the left, converting less than to equality</v>
      </c>
      <c r="T105" t="str" cm="1">
        <f t="array" ref="T105">_xlfn.SWITCH(O105,"COM","0000","SUB","0001","ADD","0010","DEC","0011","INC","0100","NOT","0101","AND","0110","ORR","0111","SLT","1000","SRT","1001","MOV","1010","SET","1011","SBT","1100","SGT","1101","JMP","1011","AJMP","1110","CMOV","1110","CJMP","1111","")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5" t="str" cm="1">
        <f t="array" ref="U105">IF(OR(O105="CJMP",O105="JMP",O105="SET"),IF(LEFT(P105,1)=":",DEC2BIN(_xlfn.XLOOKUP(P105,$B$6:$B$303,$A$6:$A$303),8),DEC2BIN(P105,8)),IF(O105="SET",DEC2BIN(P105,8),_xlfn.SWITCH(P105,"RA","0000","RB","0010","RC","0100","RD","0110","RE","1000","RF","1010","RG","1100","RH","1110","")))</f>
        <v>0000</v>
      </c>
      <c r="V105" t="str" cm="1">
        <f t="array" ref="V105">IF(O105="","",IF(OR(O105="SET",O105="CJMP",O105="JMP"),"",IF(Q105="","0000",_xlfn.SWITCH(Q105,"RA","0000","RB","0010","RC","0100","RD","0110","RE","1000","RF","1010","RG","1100","RH","1110",""))))</f>
        <v>0000</v>
      </c>
      <c r="W105" t="str" cm="1">
        <f t="array" ref="W105">IF(OR(O105="JMP",O105="AJMP"),"1110",IF(R105="","",_xlfn.SWITCH(R105,"RA","0000","RB","0010","RC","0100","RD","0110","RE","1000","RF","1010","RG","1100","RH","1110")))</f>
        <v>0000</v>
      </c>
      <c r="X105" t="str">
        <f t="shared" si="16"/>
        <v>1000000000000000</v>
      </c>
      <c r="Y105" t="str">
        <f t="shared" si="17"/>
        <v>8000</v>
      </c>
    </row>
    <row r="106" spans="1:25" x14ac:dyDescent="0.2">
      <c r="A106">
        <f t="shared" si="15"/>
        <v>100</v>
      </c>
      <c r="D106" t="s">
        <v>179</v>
      </c>
      <c r="E106" t="s">
        <v>118</v>
      </c>
      <c r="N106" t="str">
        <f t="shared" si="11"/>
        <v>CJMP :print_next RA</v>
      </c>
      <c r="O106" t="str">
        <f t="shared" si="12"/>
        <v>CJMP</v>
      </c>
      <c r="P106" t="str">
        <f t="shared" si="13"/>
        <v>:print_next</v>
      </c>
      <c r="Q106" t="str">
        <f t="shared" si="9"/>
        <v/>
      </c>
      <c r="R106" t="str">
        <f t="shared" si="10"/>
        <v>RA</v>
      </c>
      <c r="S106" s="3" t="str">
        <f t="shared" si="14"/>
        <v xml:space="preserve">    </v>
      </c>
      <c r="T106" t="str" cm="1">
        <f t="array" ref="T106">_xlfn.SWITCH(O106,"COM","0000","SUB","0001","ADD","0010","DEC","0011","INC","0100","NOT","0101","AND","0110","ORR","0111","SLT","1000","SRT","1001","MOV","1010","SET","1011","SBT","1100","SGT","1101","JMP","1011","AJMP","1110","CMOV","1110","CJMP","1111","")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06" t="str" cm="1">
        <f t="array" ref="U106">IF(OR(O106="CJMP",O106="JMP",O106="SET"),IF(LEFT(P106,1)=":",DEC2BIN(_xlfn.XLOOKUP(P106,$B$6:$B$303,$A$6:$A$303),8),DEC2BIN(P106,8)),IF(O106="SET",DEC2BIN(P106,8),_xlfn.SWITCH(P106,"RA","0000","RB","0010","RC","0100","RD","0110","RE","1000","RF","1010","RG","1100","RH","1110","")))</f>
        <v>01110001</v>
      </c>
      <c r="V106" t="str" cm="1">
        <f t="array" ref="V106">IF(O106="","",IF(OR(O106="SET",O106="CJMP",O106="JMP"),"",IF(Q106="","0000",_xlfn.SWITCH(Q106,"RA","0000","RB","0010","RC","0100","RD","0110","RE","1000","RF","1010","RG","1100","RH","1110",""))))</f>
        <v/>
      </c>
      <c r="W106" t="str" cm="1">
        <f t="array" ref="W106">IF(OR(O106="JMP",O106="AJMP"),"1110",IF(R106="","",_xlfn.SWITCH(R106,"RA","0000","RB","0010","RC","0100","RD","0110","RE","1000","RF","1010","RG","1100","RH","1110")))</f>
        <v>0000</v>
      </c>
      <c r="X106" t="str">
        <f t="shared" si="16"/>
        <v>1111011100010000</v>
      </c>
      <c r="Y106" t="str">
        <f t="shared" si="17"/>
        <v>F710</v>
      </c>
    </row>
    <row r="107" spans="1:25" x14ac:dyDescent="0.2">
      <c r="A107">
        <f t="shared" si="15"/>
        <v>101</v>
      </c>
      <c r="D107" t="s">
        <v>161</v>
      </c>
      <c r="F107" t="s">
        <v>118</v>
      </c>
      <c r="G107" t="s">
        <v>82</v>
      </c>
      <c r="N107" t="str">
        <f t="shared" si="11"/>
        <v>SET 100 RA</v>
      </c>
      <c r="O107" t="str">
        <f t="shared" si="12"/>
        <v>SET</v>
      </c>
      <c r="P107" t="str">
        <f t="shared" si="13"/>
        <v>100</v>
      </c>
      <c r="Q107" t="str">
        <f t="shared" si="9"/>
        <v/>
      </c>
      <c r="R107" t="str">
        <f t="shared" si="10"/>
        <v>RA</v>
      </c>
      <c r="S107" s="3" t="str">
        <f t="shared" si="14"/>
        <v xml:space="preserve">     reset divisor to 10 again</v>
      </c>
      <c r="T107" t="str" cm="1">
        <f t="array" ref="T107">_xlfn.SWITCH(O107,"COM","0000","SUB","0001","ADD","0010","DEC","0011","INC","0100","NOT","0101","AND","0110","ORR","0111","SLT","1000","SRT","1001","MOV","1010","SET","1011","SBT","1100","SGT","1101","JMP","1011","AJMP","1110","CMOV","1110","CJMP","1111","")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7" t="str" cm="1">
        <f t="array" ref="U107">IF(OR(O107="CJMP",O107="JMP",O107="SET"),IF(LEFT(P107,1)=":",DEC2BIN(_xlfn.XLOOKUP(P107,$B$6:$B$303,$A$6:$A$303),8),DEC2BIN(P107,8)),IF(O107="SET",DEC2BIN(P107,8),_xlfn.SWITCH(P107,"RA","0000","RB","0010","RC","0100","RD","0110","RE","1000","RF","1010","RG","1100","RH","1110","")))</f>
        <v>01100100</v>
      </c>
      <c r="V107" t="str" cm="1">
        <f t="array" ref="V107">IF(O107="","",IF(OR(O107="SET",O107="CJMP",O107="JMP"),"",IF(Q107="","0000",_xlfn.SWITCH(Q107,"RA","0000","RB","0010","RC","0100","RD","0110","RE","1000","RF","1010","RG","1100","RH","1110",""))))</f>
        <v/>
      </c>
      <c r="W107" t="str" cm="1">
        <f t="array" ref="W107">IF(OR(O107="JMP",O107="AJMP"),"1110",IF(R107="","",_xlfn.SWITCH(R107,"RA","0000","RB","0010","RC","0100","RD","0110","RE","1000","RF","1010","RG","1100","RH","1110")))</f>
        <v>0000</v>
      </c>
      <c r="X107" t="str">
        <f t="shared" si="16"/>
        <v>1011011001000000</v>
      </c>
      <c r="Y107" t="str">
        <f t="shared" si="17"/>
        <v>B640</v>
      </c>
    </row>
    <row r="108" spans="1:25" x14ac:dyDescent="0.2">
      <c r="A108">
        <f t="shared" si="15"/>
        <v>102</v>
      </c>
      <c r="D108" t="s">
        <v>163</v>
      </c>
      <c r="F108" t="s">
        <v>118</v>
      </c>
      <c r="G108" t="s">
        <v>95</v>
      </c>
      <c r="N108" t="str">
        <f t="shared" si="11"/>
        <v>SUB RB RA RB</v>
      </c>
      <c r="O108" t="str">
        <f t="shared" si="12"/>
        <v>SUB</v>
      </c>
      <c r="P108" t="str">
        <f t="shared" si="13"/>
        <v>RB</v>
      </c>
      <c r="Q108" t="str">
        <f t="shared" si="9"/>
        <v>RA</v>
      </c>
      <c r="R108" t="str">
        <f t="shared" si="10"/>
        <v>RB</v>
      </c>
      <c r="S108" s="3" t="str">
        <f t="shared" si="14"/>
        <v xml:space="preserve">     subtract 100 from RB and write back to RB</v>
      </c>
      <c r="T108" t="str" cm="1">
        <f t="array" ref="T108">_xlfn.SWITCH(O108,"COM","0000","SUB","0001","ADD","0010","DEC","0011","INC","0100","NOT","0101","AND","0110","ORR","0111","SLT","1000","SRT","1001","MOV","1010","SET","1011","SBT","1100","SGT","1101","JMP","1011","AJMP","1110","CMOV","1110","CJMP","1111","")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08" t="str" cm="1">
        <f t="array" ref="U108">IF(OR(O108="CJMP",O108="JMP",O108="SET"),IF(LEFT(P108,1)=":",DEC2BIN(_xlfn.XLOOKUP(P108,$B$6:$B$303,$A$6:$A$303),8),DEC2BIN(P108,8)),IF(O108="SET",DEC2BIN(P108,8),_xlfn.SWITCH(P108,"RA","0000","RB","0010","RC","0100","RD","0110","RE","1000","RF","1010","RG","1100","RH","1110","")))</f>
        <v>0010</v>
      </c>
      <c r="V108" t="str" cm="1">
        <f t="array" ref="V108">IF(O108="","",IF(OR(O108="SET",O108="CJMP",O108="JMP"),"",IF(Q108="","0000",_xlfn.SWITCH(Q108,"RA","0000","RB","0010","RC","0100","RD","0110","RE","1000","RF","1010","RG","1100","RH","1110",""))))</f>
        <v>0000</v>
      </c>
      <c r="W108" t="str" cm="1">
        <f t="array" ref="W108">IF(OR(O108="JMP",O108="AJMP"),"1110",IF(R108="","",_xlfn.SWITCH(R108,"RA","0000","RB","0010","RC","0100","RD","0110","RE","1000","RF","1010","RG","1100","RH","1110")))</f>
        <v>0010</v>
      </c>
      <c r="X108" t="str">
        <f t="shared" si="16"/>
        <v>0001001000000010</v>
      </c>
      <c r="Y108" t="str">
        <f t="shared" si="17"/>
        <v>1202</v>
      </c>
    </row>
    <row r="109" spans="1:25" x14ac:dyDescent="0.2">
      <c r="A109">
        <f t="shared" si="15"/>
        <v>103</v>
      </c>
      <c r="D109" t="s">
        <v>181</v>
      </c>
      <c r="F109" t="s">
        <v>118</v>
      </c>
      <c r="G109" t="s">
        <v>74</v>
      </c>
      <c r="N109" t="str">
        <f t="shared" si="11"/>
        <v>INC RC RC</v>
      </c>
      <c r="O109" t="str">
        <f t="shared" si="12"/>
        <v>INC</v>
      </c>
      <c r="P109" t="str">
        <f t="shared" si="13"/>
        <v>RC</v>
      </c>
      <c r="Q109" t="str">
        <f t="shared" si="9"/>
        <v/>
      </c>
      <c r="R109" t="str">
        <f t="shared" si="10"/>
        <v>RC</v>
      </c>
      <c r="S109" s="3" t="str">
        <f t="shared" si="14"/>
        <v xml:space="preserve">     increment RD into itself</v>
      </c>
      <c r="T109" t="str" cm="1">
        <f t="array" ref="T109">_xlfn.SWITCH(O109,"COM","0000","SUB","0001","ADD","0010","DEC","0011","INC","0100","NOT","0101","AND","0110","ORR","0111","SLT","1000","SRT","1001","MOV","1010","SET","1011","SBT","1100","SGT","1101","JMP","1011","AJMP","1110","CMOV","1110","CJMP","1111","")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09" t="str" cm="1">
        <f t="array" ref="U109">IF(OR(O109="CJMP",O109="JMP",O109="SET"),IF(LEFT(P109,1)=":",DEC2BIN(_xlfn.XLOOKUP(P109,$B$6:$B$303,$A$6:$A$303),8),DEC2BIN(P109,8)),IF(O109="SET",DEC2BIN(P109,8),_xlfn.SWITCH(P109,"RA","0000","RB","0010","RC","0100","RD","0110","RE","1000","RF","1010","RG","1100","RH","1110","")))</f>
        <v>0100</v>
      </c>
      <c r="V109" t="str" cm="1">
        <f t="array" ref="V109">IF(O109="","",IF(OR(O109="SET",O109="CJMP",O109="JMP"),"",IF(Q109="","0000",_xlfn.SWITCH(Q109,"RA","0000","RB","0010","RC","0100","RD","0110","RE","1000","RF","1010","RG","1100","RH","1110",""))))</f>
        <v>0000</v>
      </c>
      <c r="W109" t="str" cm="1">
        <f t="array" ref="W109">IF(OR(O109="JMP",O109="AJMP"),"1110",IF(R109="","",_xlfn.SWITCH(R109,"RA","0000","RB","0010","RC","0100","RD","0110","RE","1000","RF","1010","RG","1100","RH","1110")))</f>
        <v>0100</v>
      </c>
      <c r="X109" t="str">
        <f t="shared" si="16"/>
        <v>0100010000000100</v>
      </c>
      <c r="Y109" t="str">
        <f t="shared" si="17"/>
        <v>4404</v>
      </c>
    </row>
    <row r="110" spans="1:25" x14ac:dyDescent="0.2">
      <c r="A110">
        <f t="shared" si="15"/>
        <v>104</v>
      </c>
      <c r="D110" t="s">
        <v>164</v>
      </c>
      <c r="E110" t="s">
        <v>118</v>
      </c>
      <c r="F110" t="s">
        <v>75</v>
      </c>
      <c r="N110" t="str">
        <f t="shared" si="11"/>
        <v xml:space="preserve">JMP :print_div100 </v>
      </c>
      <c r="O110" t="str">
        <f t="shared" si="12"/>
        <v>JMP</v>
      </c>
      <c r="P110" t="str">
        <f t="shared" si="13"/>
        <v>:print_div100</v>
      </c>
      <c r="Q110" t="str">
        <f t="shared" si="9"/>
        <v/>
      </c>
      <c r="R110" t="str">
        <f t="shared" si="10"/>
        <v/>
      </c>
      <c r="S110" s="3" t="str">
        <f t="shared" si="14"/>
        <v xml:space="preserve">    loop back to divide</v>
      </c>
      <c r="T110" t="str" cm="1">
        <f t="array" ref="T110">_xlfn.SWITCH(O110,"COM","0000","SUB","0001","ADD","0010","DEC","0011","INC","0100","NOT","0101","AND","0110","ORR","0111","SLT","1000","SRT","1001","MOV","1010","SET","1011","SBT","1100","SGT","1101","JMP","1011","AJMP","1110","CMOV","1110","CJMP","1111","")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0" t="str" cm="1">
        <f t="array" ref="U110">IF(OR(O110="CJMP",O110="JMP",O110="SET"),IF(LEFT(P110,1)=":",DEC2BIN(_xlfn.XLOOKUP(P110,$B$6:$B$303,$A$6:$A$303),8),DEC2BIN(P110,8)),IF(O110="SET",DEC2BIN(P110,8),_xlfn.SWITCH(P110,"RA","0000","RB","0010","RC","0100","RD","0110","RE","1000","RF","1010","RG","1100","RH","1110","")))</f>
        <v>01100001</v>
      </c>
      <c r="V110" t="str" cm="1">
        <f t="array" ref="V110">IF(O110="","",IF(OR(O110="SET",O110="CJMP",O110="JMP"),"",IF(Q110="","0000",_xlfn.SWITCH(Q110,"RA","0000","RB","0010","RC","0100","RD","0110","RE","1000","RF","1010","RG","1100","RH","1110",""))))</f>
        <v/>
      </c>
      <c r="W110" t="str" cm="1">
        <f t="array" ref="W110">IF(OR(O110="JMP",O110="AJMP"),"1110",IF(R110="","",_xlfn.SWITCH(R110,"RA","0000","RB","0010","RC","0100","RD","0110","RE","1000","RF","1010","RG","1100","RH","1110")))</f>
        <v>1110</v>
      </c>
      <c r="X110" t="str">
        <f t="shared" si="16"/>
        <v>1011011000011110</v>
      </c>
      <c r="Y110" t="str">
        <f t="shared" si="17"/>
        <v>B61E</v>
      </c>
    </row>
    <row r="111" spans="1:25" x14ac:dyDescent="0.2">
      <c r="A111">
        <f t="shared" si="15"/>
        <v>105</v>
      </c>
      <c r="B111" t="s">
        <v>85</v>
      </c>
      <c r="C111" t="s">
        <v>128</v>
      </c>
      <c r="E111" t="s">
        <v>118</v>
      </c>
      <c r="F111" t="s">
        <v>80</v>
      </c>
      <c r="N111" t="str">
        <f t="shared" si="11"/>
        <v>SET 10 RA</v>
      </c>
      <c r="O111" t="str">
        <f t="shared" si="12"/>
        <v>SET</v>
      </c>
      <c r="P111" t="str">
        <f t="shared" si="13"/>
        <v>10</v>
      </c>
      <c r="Q111" t="str">
        <f t="shared" si="9"/>
        <v/>
      </c>
      <c r="R111" t="str">
        <f t="shared" si="10"/>
        <v>RA</v>
      </c>
      <c r="S111" s="3" t="str">
        <f t="shared" si="14"/>
        <v xml:space="preserve">    reset our divisor</v>
      </c>
      <c r="T111" t="str" cm="1">
        <f t="array" ref="T111">_xlfn.SWITCH(O111,"COM","0000","SUB","0001","ADD","0010","DEC","0011","INC","0100","NOT","0101","AND","0110","ORR","0111","SLT","1000","SRT","1001","MOV","1010","SET","1011","SBT","1100","SGT","1101","JMP","1011","AJMP","1110","CMOV","1110","CJMP","1111","")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1" t="str" cm="1">
        <f t="array" ref="U111">IF(OR(O111="CJMP",O111="JMP",O111="SET"),IF(LEFT(P111,1)=":",DEC2BIN(_xlfn.XLOOKUP(P111,$B$6:$B$303,$A$6:$A$303),8),DEC2BIN(P111,8)),IF(O111="SET",DEC2BIN(P111,8),_xlfn.SWITCH(P111,"RA","0000","RB","0010","RC","0100","RD","0110","RE","1000","RF","1010","RG","1100","RH","1110","")))</f>
        <v>00001010</v>
      </c>
      <c r="V111" t="str" cm="1">
        <f t="array" ref="V111">IF(O111="","",IF(OR(O111="SET",O111="CJMP",O111="JMP"),"",IF(Q111="","0000",_xlfn.SWITCH(Q111,"RA","0000","RB","0010","RC","0100","RD","0110","RE","1000","RF","1010","RG","1100","RH","1110",""))))</f>
        <v/>
      </c>
      <c r="W111" t="str" cm="1">
        <f t="array" ref="W111">IF(OR(O111="JMP",O111="AJMP"),"1110",IF(R111="","",_xlfn.SWITCH(R111,"RA","0000","RB","0010","RC","0100","RD","0110","RE","1000","RF","1010","RG","1100","RH","1110")))</f>
        <v>0000</v>
      </c>
      <c r="X111" t="str">
        <f t="shared" si="16"/>
        <v>1011000010100000</v>
      </c>
      <c r="Y111" t="str">
        <f t="shared" si="17"/>
        <v>B0A0</v>
      </c>
    </row>
    <row r="112" spans="1:25" x14ac:dyDescent="0.2">
      <c r="A112">
        <f t="shared" si="15"/>
        <v>106</v>
      </c>
      <c r="D112" t="s">
        <v>162</v>
      </c>
      <c r="F112" t="s">
        <v>118</v>
      </c>
      <c r="G112" t="s">
        <v>73</v>
      </c>
      <c r="N112" t="str">
        <f t="shared" si="11"/>
        <v>COM RB RA RA</v>
      </c>
      <c r="O112" t="str">
        <f t="shared" si="12"/>
        <v>COM</v>
      </c>
      <c r="P112" t="str">
        <f t="shared" si="13"/>
        <v>RB</v>
      </c>
      <c r="Q112" t="str">
        <f t="shared" si="9"/>
        <v>RA</v>
      </c>
      <c r="R112" t="str">
        <f t="shared" si="10"/>
        <v>RA</v>
      </c>
      <c r="S112" s="3" t="str">
        <f t="shared" si="14"/>
        <v xml:space="preserve">     compare RB to RA</v>
      </c>
      <c r="T112" t="str" cm="1">
        <f t="array" ref="T112">_xlfn.SWITCH(O112,"COM","0000","SUB","0001","ADD","0010","DEC","0011","INC","0100","NOT","0101","AND","0110","ORR","0111","SLT","1000","SRT","1001","MOV","1010","SET","1011","SBT","1100","SGT","1101","JMP","1011","AJMP","1110","CMOV","1110","CJMP","1111","")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12" t="str" cm="1">
        <f t="array" ref="U112">IF(OR(O112="CJMP",O112="JMP",O112="SET"),IF(LEFT(P112,1)=":",DEC2BIN(_xlfn.XLOOKUP(P112,$B$6:$B$303,$A$6:$A$303),8),DEC2BIN(P112,8)),IF(O112="SET",DEC2BIN(P112,8),_xlfn.SWITCH(P112,"RA","0000","RB","0010","RC","0100","RD","0110","RE","1000","RF","1010","RG","1100","RH","1110","")))</f>
        <v>0010</v>
      </c>
      <c r="V112" t="str" cm="1">
        <f t="array" ref="V112">IF(O112="","",IF(OR(O112="SET",O112="CJMP",O112="JMP"),"",IF(Q112="","0000",_xlfn.SWITCH(Q112,"RA","0000","RB","0010","RC","0100","RD","0110","RE","1000","RF","1010","RG","1100","RH","1110",""))))</f>
        <v>0000</v>
      </c>
      <c r="W112" t="str" cm="1">
        <f t="array" ref="W112">IF(OR(O112="JMP",O112="AJMP"),"1110",IF(R112="","",_xlfn.SWITCH(R112,"RA","0000","RB","0010","RC","0100","RD","0110","RE","1000","RF","1010","RG","1100","RH","1110")))</f>
        <v>0000</v>
      </c>
      <c r="X112" t="str">
        <f t="shared" si="16"/>
        <v>0000001000000000</v>
      </c>
      <c r="Y112" t="str">
        <f t="shared" si="17"/>
        <v>0200</v>
      </c>
    </row>
    <row r="113" spans="1:25" x14ac:dyDescent="0.2">
      <c r="A113">
        <f t="shared" si="15"/>
        <v>107</v>
      </c>
      <c r="D113" t="s">
        <v>177</v>
      </c>
      <c r="F113" t="s">
        <v>118</v>
      </c>
      <c r="G113" t="s">
        <v>178</v>
      </c>
      <c r="N113" t="str">
        <f t="shared" si="11"/>
        <v>SLT RA RA</v>
      </c>
      <c r="O113" t="str">
        <f t="shared" si="12"/>
        <v>SLT</v>
      </c>
      <c r="P113" t="str">
        <f t="shared" si="13"/>
        <v>RA</v>
      </c>
      <c r="Q113" t="str">
        <f t="shared" si="9"/>
        <v/>
      </c>
      <c r="R113" t="str">
        <f t="shared" si="10"/>
        <v>RA</v>
      </c>
      <c r="S113" s="3" t="str">
        <f t="shared" si="14"/>
        <v xml:space="preserve">     shift RA to the left, converting less than to equality</v>
      </c>
      <c r="T113" t="str" cm="1">
        <f t="array" ref="T113">_xlfn.SWITCH(O113,"COM","0000","SUB","0001","ADD","0010","DEC","0011","INC","0100","NOT","0101","AND","0110","ORR","0111","SLT","1000","SRT","1001","MOV","1010","SET","1011","SBT","1100","SGT","1101","JMP","1011","AJMP","1110","CMOV","1110","CJMP","1111","")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13" t="str" cm="1">
        <f t="array" ref="U113">IF(OR(O113="CJMP",O113="JMP",O113="SET"),IF(LEFT(P113,1)=":",DEC2BIN(_xlfn.XLOOKUP(P113,$B$6:$B$303,$A$6:$A$303),8),DEC2BIN(P113,8)),IF(O113="SET",DEC2BIN(P113,8),_xlfn.SWITCH(P113,"RA","0000","RB","0010","RC","0100","RD","0110","RE","1000","RF","1010","RG","1100","RH","1110","")))</f>
        <v>0000</v>
      </c>
      <c r="V113" t="str" cm="1">
        <f t="array" ref="V113">IF(O113="","",IF(OR(O113="SET",O113="CJMP",O113="JMP"),"",IF(Q113="","0000",_xlfn.SWITCH(Q113,"RA","0000","RB","0010","RC","0100","RD","0110","RE","1000","RF","1010","RG","1100","RH","1110",""))))</f>
        <v>0000</v>
      </c>
      <c r="W113" t="str" cm="1">
        <f t="array" ref="W113">IF(OR(O113="JMP",O113="AJMP"),"1110",IF(R113="","",_xlfn.SWITCH(R113,"RA","0000","RB","0010","RC","0100","RD","0110","RE","1000","RF","1010","RG","1100","RH","1110")))</f>
        <v>0000</v>
      </c>
      <c r="X113" t="str">
        <f t="shared" si="16"/>
        <v>1000000000000000</v>
      </c>
      <c r="Y113" t="str">
        <f t="shared" si="17"/>
        <v>8000</v>
      </c>
    </row>
    <row r="114" spans="1:25" x14ac:dyDescent="0.2">
      <c r="A114">
        <f t="shared" si="15"/>
        <v>108</v>
      </c>
      <c r="D114" t="s">
        <v>179</v>
      </c>
      <c r="E114" t="s">
        <v>118</v>
      </c>
      <c r="F114" t="s">
        <v>182</v>
      </c>
      <c r="N114" t="str">
        <f t="shared" si="11"/>
        <v>CJMP :print_next RA</v>
      </c>
      <c r="O114" t="str">
        <f t="shared" si="12"/>
        <v>CJMP</v>
      </c>
      <c r="P114" t="str">
        <f t="shared" si="13"/>
        <v>:print_next</v>
      </c>
      <c r="Q114" t="str">
        <f t="shared" si="9"/>
        <v/>
      </c>
      <c r="R114" t="str">
        <f t="shared" si="10"/>
        <v>RA</v>
      </c>
      <c r="S114" s="3" t="str">
        <f t="shared" si="14"/>
        <v xml:space="preserve">    jump when RB is less than RA (10)</v>
      </c>
      <c r="T114" t="str" cm="1">
        <f t="array" ref="T114">_xlfn.SWITCH(O114,"COM","0000","SUB","0001","ADD","0010","DEC","0011","INC","0100","NOT","0101","AND","0110","ORR","0111","SLT","1000","SRT","1001","MOV","1010","SET","1011","SBT","1100","SGT","1101","JMP","1011","AJMP","1110","CMOV","1110","CJMP","1111","")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14" t="str" cm="1">
        <f t="array" ref="U114">IF(OR(O114="CJMP",O114="JMP",O114="SET"),IF(LEFT(P114,1)=":",DEC2BIN(_xlfn.XLOOKUP(P114,$B$6:$B$303,$A$6:$A$303),8),DEC2BIN(P114,8)),IF(O114="SET",DEC2BIN(P114,8),_xlfn.SWITCH(P114,"RA","0000","RB","0010","RC","0100","RD","0110","RE","1000","RF","1010","RG","1100","RH","1110","")))</f>
        <v>01110001</v>
      </c>
      <c r="V114" t="str" cm="1">
        <f t="array" ref="V114">IF(O114="","",IF(OR(O114="SET",O114="CJMP",O114="JMP"),"",IF(Q114="","0000",_xlfn.SWITCH(Q114,"RA","0000","RB","0010","RC","0100","RD","0110","RE","1000","RF","1010","RG","1100","RH","1110",""))))</f>
        <v/>
      </c>
      <c r="W114" t="str" cm="1">
        <f t="array" ref="W114">IF(OR(O114="JMP",O114="AJMP"),"1110",IF(R114="","",_xlfn.SWITCH(R114,"RA","0000","RB","0010","RC","0100","RD","0110","RE","1000","RF","1010","RG","1100","RH","1110")))</f>
        <v>0000</v>
      </c>
      <c r="X114" t="str">
        <f t="shared" si="16"/>
        <v>1111011100010000</v>
      </c>
      <c r="Y114" t="str">
        <f t="shared" si="17"/>
        <v>F710</v>
      </c>
    </row>
    <row r="115" spans="1:25" x14ac:dyDescent="0.2">
      <c r="A115">
        <f t="shared" si="15"/>
        <v>109</v>
      </c>
      <c r="D115" t="s">
        <v>128</v>
      </c>
      <c r="F115" t="s">
        <v>118</v>
      </c>
      <c r="G115" t="s">
        <v>82</v>
      </c>
      <c r="N115" t="str">
        <f t="shared" si="11"/>
        <v>SET 10 RA</v>
      </c>
      <c r="O115" t="str">
        <f t="shared" si="12"/>
        <v>SET</v>
      </c>
      <c r="P115" t="str">
        <f t="shared" si="13"/>
        <v>10</v>
      </c>
      <c r="Q115" t="str">
        <f t="shared" ref="Q115:Q178" si="18">IF(IFERROR(FIND($O115,"CJMP,SET,MOV,SLT,SRT,INC"),0)&gt;0,"",TRIM(MID(SUBSTITUTE($N115," ",REPT(" ",999)),3*999-998,999)))</f>
        <v/>
      </c>
      <c r="R115" t="str">
        <f t="shared" ref="R115:R178" si="19">IF(IFERROR(FIND($O115,"CJMP,SET,MOV,SLT,SRT,INC"),0)&gt;0,TRIM(MID(SUBSTITUTE($N115," ",REPT(" ",999)),3*999-998,999)),TRIM(MID(SUBSTITUTE($N115," ",REPT(" ",999)),4*999-998,999)))</f>
        <v>RA</v>
      </c>
      <c r="S115" s="3" t="str">
        <f t="shared" si="14"/>
        <v xml:space="preserve">     reset divisor to 10 again</v>
      </c>
      <c r="T115" t="str" cm="1">
        <f t="array" ref="T115">_xlfn.SWITCH(O115,"COM","0000","SUB","0001","ADD","0010","DEC","0011","INC","0100","NOT","0101","AND","0110","ORR","0111","SLT","1000","SRT","1001","MOV","1010","SET","1011","SBT","1100","SGT","1101","JMP","1011","AJMP","1110","CMOV","1110","CJMP","1111","")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5" t="str" cm="1">
        <f t="array" ref="U115">IF(OR(O115="CJMP",O115="JMP",O115="SET"),IF(LEFT(P115,1)=":",DEC2BIN(_xlfn.XLOOKUP(P115,$B$6:$B$303,$A$6:$A$303),8),DEC2BIN(P115,8)),IF(O115="SET",DEC2BIN(P115,8),_xlfn.SWITCH(P115,"RA","0000","RB","0010","RC","0100","RD","0110","RE","1000","RF","1010","RG","1100","RH","1110","")))</f>
        <v>00001010</v>
      </c>
      <c r="V115" t="str" cm="1">
        <f t="array" ref="V115">IF(O115="","",IF(OR(O115="SET",O115="CJMP",O115="JMP"),"",IF(Q115="","0000",_xlfn.SWITCH(Q115,"RA","0000","RB","0010","RC","0100","RD","0110","RE","1000","RF","1010","RG","1100","RH","1110",""))))</f>
        <v/>
      </c>
      <c r="W115" t="str" cm="1">
        <f t="array" ref="W115">IF(OR(O115="JMP",O115="AJMP"),"1110",IF(R115="","",_xlfn.SWITCH(R115,"RA","0000","RB","0010","RC","0100","RD","0110","RE","1000","RF","1010","RG","1100","RH","1110")))</f>
        <v>0000</v>
      </c>
      <c r="X115" t="str">
        <f t="shared" si="16"/>
        <v>1011000010100000</v>
      </c>
      <c r="Y115" t="str">
        <f t="shared" si="17"/>
        <v>B0A0</v>
      </c>
    </row>
    <row r="116" spans="1:25" x14ac:dyDescent="0.2">
      <c r="A116">
        <f t="shared" si="15"/>
        <v>110</v>
      </c>
      <c r="D116" t="s">
        <v>163</v>
      </c>
      <c r="F116" t="s">
        <v>118</v>
      </c>
      <c r="G116" t="s">
        <v>81</v>
      </c>
      <c r="N116" t="str">
        <f t="shared" si="11"/>
        <v>SUB RB RA RB</v>
      </c>
      <c r="O116" t="str">
        <f t="shared" si="12"/>
        <v>SUB</v>
      </c>
      <c r="P116" t="str">
        <f t="shared" si="13"/>
        <v>RB</v>
      </c>
      <c r="Q116" t="str">
        <f t="shared" si="18"/>
        <v>RA</v>
      </c>
      <c r="R116" t="str">
        <f t="shared" si="19"/>
        <v>RB</v>
      </c>
      <c r="S116" s="3" t="str">
        <f t="shared" si="14"/>
        <v xml:space="preserve">     subtract 10 from RB and write back to RB</v>
      </c>
      <c r="T116" t="str" cm="1">
        <f t="array" ref="T116">_xlfn.SWITCH(O116,"COM","0000","SUB","0001","ADD","0010","DEC","0011","INC","0100","NOT","0101","AND","0110","ORR","0111","SLT","1000","SRT","1001","MOV","1010","SET","1011","SBT","1100","SGT","1101","JMP","1011","AJMP","1110","CMOV","1110","CJMP","1111","")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16" t="str" cm="1">
        <f t="array" ref="U116">IF(OR(O116="CJMP",O116="JMP",O116="SET"),IF(LEFT(P116,1)=":",DEC2BIN(_xlfn.XLOOKUP(P116,$B$6:$B$303,$A$6:$A$303),8),DEC2BIN(P116,8)),IF(O116="SET",DEC2BIN(P116,8),_xlfn.SWITCH(P116,"RA","0000","RB","0010","RC","0100","RD","0110","RE","1000","RF","1010","RG","1100","RH","1110","")))</f>
        <v>0010</v>
      </c>
      <c r="V116" t="str" cm="1">
        <f t="array" ref="V116">IF(O116="","",IF(OR(O116="SET",O116="CJMP",O116="JMP"),"",IF(Q116="","0000",_xlfn.SWITCH(Q116,"RA","0000","RB","0010","RC","0100","RD","0110","RE","1000","RF","1010","RG","1100","RH","1110",""))))</f>
        <v>0000</v>
      </c>
      <c r="W116" t="str" cm="1">
        <f t="array" ref="W116">IF(OR(O116="JMP",O116="AJMP"),"1110",IF(R116="","",_xlfn.SWITCH(R116,"RA","0000","RB","0010","RC","0100","RD","0110","RE","1000","RF","1010","RG","1100","RH","1110")))</f>
        <v>0010</v>
      </c>
      <c r="X116" t="str">
        <f t="shared" si="16"/>
        <v>0001001000000010</v>
      </c>
      <c r="Y116" t="str">
        <f t="shared" si="17"/>
        <v>1202</v>
      </c>
    </row>
    <row r="117" spans="1:25" x14ac:dyDescent="0.2">
      <c r="A117">
        <f t="shared" si="15"/>
        <v>111</v>
      </c>
      <c r="D117" t="s">
        <v>181</v>
      </c>
      <c r="F117" t="s">
        <v>118</v>
      </c>
      <c r="G117" t="s">
        <v>74</v>
      </c>
      <c r="N117" t="str">
        <f t="shared" si="11"/>
        <v>INC RC RC</v>
      </c>
      <c r="O117" t="str">
        <f t="shared" si="12"/>
        <v>INC</v>
      </c>
      <c r="P117" t="str">
        <f t="shared" si="13"/>
        <v>RC</v>
      </c>
      <c r="Q117" t="str">
        <f t="shared" si="18"/>
        <v/>
      </c>
      <c r="R117" t="str">
        <f t="shared" si="19"/>
        <v>RC</v>
      </c>
      <c r="S117" s="3" t="str">
        <f t="shared" si="14"/>
        <v xml:space="preserve">     increment RD into itself</v>
      </c>
      <c r="T117" t="str" cm="1">
        <f t="array" ref="T117">_xlfn.SWITCH(O117,"COM","0000","SUB","0001","ADD","0010","DEC","0011","INC","0100","NOT","0101","AND","0110","ORR","0111","SLT","1000","SRT","1001","MOV","1010","SET","1011","SBT","1100","SGT","1101","JMP","1011","AJMP","1110","CMOV","1110","CJMP","1111","")</f>
        <v>0100</v>
      </c>
      <c r="U117" t="str" cm="1">
        <f t="array" ref="U117">IF(OR(O117="CJMP",O117="JMP",O117="SET"),IF(LEFT(P117,1)=":",DEC2BIN(_xlfn.XLOOKUP(P117,$B$6:$B$303,$A$6:$A$303),8),DEC2BIN(P117,8)),IF(O117="SET",DEC2BIN(P117,8),_xlfn.SWITCH(P117,"RA","0000","RB","0010","RC","0100","RD","0110","RE","1000","RF","1010","RG","1100","RH","1110","")))</f>
        <v>0100</v>
      </c>
      <c r="V117" t="str" cm="1">
        <f t="array" ref="V117">IF(O117="","",IF(OR(O117="SET",O117="CJMP",O117="JMP"),"",IF(Q117="","0000",_xlfn.SWITCH(Q117,"RA","0000","RB","0010","RC","0100","RD","0110","RE","1000","RF","1010","RG","1100","RH","1110",""))))</f>
        <v>0000</v>
      </c>
      <c r="W117" t="str" cm="1">
        <f t="array" ref="W117">IF(OR(O117="JMP",O117="AJMP"),"1110",IF(R117="","",_xlfn.SWITCH(R117,"RA","0000","RB","0010","RC","0100","RD","0110","RE","1000","RF","1010","RG","1100","RH","1110")))</f>
        <v>0100</v>
      </c>
      <c r="X117" t="str">
        <f t="shared" si="16"/>
        <v>0100010000000100</v>
      </c>
      <c r="Y117" t="str">
        <f t="shared" si="17"/>
        <v>4404</v>
      </c>
    </row>
    <row r="118" spans="1:25" x14ac:dyDescent="0.2">
      <c r="A118">
        <f t="shared" si="15"/>
        <v>112</v>
      </c>
      <c r="D118" t="s">
        <v>165</v>
      </c>
      <c r="F118" t="s">
        <v>118</v>
      </c>
      <c r="G118" t="s">
        <v>75</v>
      </c>
      <c r="N118" t="str">
        <f t="shared" si="11"/>
        <v xml:space="preserve">JMP :print_div </v>
      </c>
      <c r="O118" t="str">
        <f t="shared" si="12"/>
        <v>JMP</v>
      </c>
      <c r="P118" t="str">
        <f t="shared" si="13"/>
        <v>:print_div</v>
      </c>
      <c r="Q118" t="str">
        <f t="shared" si="18"/>
        <v/>
      </c>
      <c r="R118" t="str">
        <f t="shared" si="19"/>
        <v/>
      </c>
      <c r="S118" s="3" t="str">
        <f t="shared" si="14"/>
        <v xml:space="preserve">     loop back to divide</v>
      </c>
      <c r="T118" t="str" cm="1">
        <f t="array" ref="T118">_xlfn.SWITCH(O118,"COM","0000","SUB","0001","ADD","0010","DEC","0011","INC","0100","NOT","0101","AND","0110","ORR","0111","SLT","1000","SRT","1001","MOV","1010","SET","1011","SBT","1100","SGT","1101","JMP","1011","AJMP","1110","CMOV","1110","CJMP","1111","")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8" t="str" cm="1">
        <f t="array" ref="U118">IF(OR(O118="CJMP",O118="JMP",O118="SET"),IF(LEFT(P118,1)=":",DEC2BIN(_xlfn.XLOOKUP(P118,$B$6:$B$303,$A$6:$A$303),8),DEC2BIN(P118,8)),IF(O118="SET",DEC2BIN(P118,8),_xlfn.SWITCH(P118,"RA","0000","RB","0010","RC","0100","RD","0110","RE","1000","RF","1010","RG","1100","RH","1110","")))</f>
        <v>01101001</v>
      </c>
      <c r="V118" t="str" cm="1">
        <f t="array" ref="V118">IF(O118="","",IF(OR(O118="SET",O118="CJMP",O118="JMP"),"",IF(Q118="","0000",_xlfn.SWITCH(Q118,"RA","0000","RB","0010","RC","0100","RD","0110","RE","1000","RF","1010","RG","1100","RH","1110",""))))</f>
        <v/>
      </c>
      <c r="W118" t="str" cm="1">
        <f t="array" ref="W118">IF(OR(O118="JMP",O118="AJMP"),"1110",IF(R118="","",_xlfn.SWITCH(R118,"RA","0000","RB","0010","RC","0100","RD","0110","RE","1000","RF","1010","RG","1100","RH","1110")))</f>
        <v>1110</v>
      </c>
      <c r="X118" t="str">
        <f t="shared" si="16"/>
        <v>1011011010011110</v>
      </c>
      <c r="Y118" t="str">
        <f t="shared" si="17"/>
        <v>B69E</v>
      </c>
    </row>
    <row r="119" spans="1:25" x14ac:dyDescent="0.2">
      <c r="A119">
        <f t="shared" si="15"/>
        <v>113</v>
      </c>
      <c r="B119" t="s">
        <v>86</v>
      </c>
      <c r="C119" t="s">
        <v>132</v>
      </c>
      <c r="E119" t="s">
        <v>118</v>
      </c>
      <c r="F119" t="s">
        <v>76</v>
      </c>
      <c r="N119" t="str">
        <f t="shared" si="11"/>
        <v>SET 48 RA</v>
      </c>
      <c r="O119" t="str">
        <f t="shared" si="12"/>
        <v>SET</v>
      </c>
      <c r="P119" t="str">
        <f t="shared" si="13"/>
        <v>48</v>
      </c>
      <c r="Q119" t="str">
        <f t="shared" si="18"/>
        <v/>
      </c>
      <c r="R119" t="str">
        <f t="shared" si="19"/>
        <v>RA</v>
      </c>
      <c r="S119" s="3" t="str">
        <f t="shared" si="14"/>
        <v xml:space="preserve">    value to add to make ASCII start</v>
      </c>
      <c r="T119" t="str" cm="1">
        <f t="array" ref="T119">_xlfn.SWITCH(O119,"COM","0000","SUB","0001","ADD","0010","DEC","0011","INC","0100","NOT","0101","AND","0110","ORR","0111","SLT","1000","SRT","1001","MOV","1010","SET","1011","SBT","1100","SGT","1101","JMP","1011","AJMP","1110","CMOV","1110","CJMP","1111","")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9" t="str" cm="1">
        <f t="array" ref="U119">IF(OR(O119="CJMP",O119="JMP",O119="SET"),IF(LEFT(P119,1)=":",DEC2BIN(_xlfn.XLOOKUP(P119,$B$6:$B$303,$A$6:$A$303),8),DEC2BIN(P119,8)),IF(O119="SET",DEC2BIN(P119,8),_xlfn.SWITCH(P119,"RA","0000","RB","0010","RC","0100","RD","0110","RE","1000","RF","1010","RG","1100","RH","1110","")))</f>
        <v>00110000</v>
      </c>
      <c r="V119" t="str" cm="1">
        <f t="array" ref="V119">IF(O119="","",IF(OR(O119="SET",O119="CJMP",O119="JMP"),"",IF(Q119="","0000",_xlfn.SWITCH(Q119,"RA","0000","RB","0010","RC","0100","RD","0110","RE","1000","RF","1010","RG","1100","RH","1110",""))))</f>
        <v/>
      </c>
      <c r="W119" t="str" cm="1">
        <f t="array" ref="W119">IF(OR(O119="JMP",O119="AJMP"),"1110",IF(R119="","",_xlfn.SWITCH(R119,"RA","0000","RB","0010","RC","0100","RD","0110","RE","1000","RF","1010","RG","1100","RH","1110")))</f>
        <v>0000</v>
      </c>
      <c r="X119" t="str">
        <f t="shared" si="16"/>
        <v>1011001100000000</v>
      </c>
      <c r="Y119" t="str">
        <f t="shared" si="17"/>
        <v>B300</v>
      </c>
    </row>
    <row r="120" spans="1:25" x14ac:dyDescent="0.2">
      <c r="A120">
        <f t="shared" si="15"/>
        <v>114</v>
      </c>
      <c r="D120" t="s">
        <v>183</v>
      </c>
      <c r="F120" t="s">
        <v>118</v>
      </c>
      <c r="G120" t="s">
        <v>77</v>
      </c>
      <c r="N120" t="str">
        <f t="shared" si="11"/>
        <v>ADD RC RA RF</v>
      </c>
      <c r="O120" t="str">
        <f t="shared" si="12"/>
        <v>ADD</v>
      </c>
      <c r="P120" t="str">
        <f t="shared" si="13"/>
        <v>RC</v>
      </c>
      <c r="Q120" t="str">
        <f t="shared" si="18"/>
        <v>RA</v>
      </c>
      <c r="R120" t="str">
        <f t="shared" si="19"/>
        <v>RF</v>
      </c>
      <c r="S120" s="3" t="str">
        <f t="shared" si="14"/>
        <v xml:space="preserve">     move quotient to output as ASCII</v>
      </c>
      <c r="T120" t="str" cm="1">
        <f t="array" ref="T120">_xlfn.SWITCH(O120,"COM","0000","SUB","0001","ADD","0010","DEC","0011","INC","0100","NOT","0101","AND","0110","ORR","0111","SLT","1000","SRT","1001","MOV","1010","SET","1011","SBT","1100","SGT","1101","JMP","1011","AJMP","1110","CMOV","1110","CJMP","1111","")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20" t="str" cm="1">
        <f t="array" ref="U120">IF(OR(O120="CJMP",O120="JMP",O120="SET"),IF(LEFT(P120,1)=":",DEC2BIN(_xlfn.XLOOKUP(P120,$B$6:$B$303,$A$6:$A$303),8),DEC2BIN(P120,8)),IF(O120="SET",DEC2BIN(P120,8),_xlfn.SWITCH(P120,"RA","0000","RB","0010","RC","0100","RD","0110","RE","1000","RF","1010","RG","1100","RH","1110","")))</f>
        <v>0100</v>
      </c>
      <c r="V120" t="str" cm="1">
        <f t="array" ref="V120">IF(O120="","",IF(OR(O120="SET",O120="CJMP",O120="JMP"),"",IF(Q120="","0000",_xlfn.SWITCH(Q120,"RA","0000","RB","0010","RC","0100","RD","0110","RE","1000","RF","1010","RG","1100","RH","1110",""))))</f>
        <v>0000</v>
      </c>
      <c r="W120" t="str" cm="1">
        <f t="array" ref="W120">IF(OR(O120="JMP",O120="AJMP"),"1110",IF(R120="","",_xlfn.SWITCH(R120,"RA","0000","RB","0010","RC","0100","RD","0110","RE","1000","RF","1010","RG","1100","RH","1110")))</f>
        <v>1010</v>
      </c>
      <c r="X120" t="str">
        <f t="shared" si="16"/>
        <v>0010010000001010</v>
      </c>
      <c r="Y120" t="str">
        <f t="shared" si="17"/>
        <v>240A</v>
      </c>
    </row>
    <row r="121" spans="1:25" x14ac:dyDescent="0.2">
      <c r="A121">
        <f t="shared" si="15"/>
        <v>115</v>
      </c>
      <c r="D121" t="s">
        <v>99</v>
      </c>
      <c r="F121" t="s">
        <v>118</v>
      </c>
      <c r="G121" t="s">
        <v>11</v>
      </c>
      <c r="N121" t="str">
        <f t="shared" si="11"/>
        <v>SET 0 RF</v>
      </c>
      <c r="O121" t="str">
        <f t="shared" si="12"/>
        <v>SET</v>
      </c>
      <c r="P121" t="str">
        <f t="shared" si="13"/>
        <v>0</v>
      </c>
      <c r="Q121" t="str">
        <f t="shared" si="18"/>
        <v/>
      </c>
      <c r="R121" t="str">
        <f t="shared" si="19"/>
        <v>RF</v>
      </c>
      <c r="S121" s="3" t="str">
        <f t="shared" si="14"/>
        <v xml:space="preserve">     clear output</v>
      </c>
      <c r="T121" t="str" cm="1">
        <f t="array" ref="T121">_xlfn.SWITCH(O121,"COM","0000","SUB","0001","ADD","0010","DEC","0011","INC","0100","NOT","0101","AND","0110","ORR","0111","SLT","1000","SRT","1001","MOV","1010","SET","1011","SBT","1100","SGT","1101","JMP","1011","AJMP","1110","CMOV","1110","CJMP","1111","")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1" t="str" cm="1">
        <f t="array" ref="U121">IF(OR(O121="CJMP",O121="JMP",O121="SET"),IF(LEFT(P121,1)=":",DEC2BIN(_xlfn.XLOOKUP(P121,$B$6:$B$303,$A$6:$A$303),8),DEC2BIN(P121,8)),IF(O121="SET",DEC2BIN(P121,8),_xlfn.SWITCH(P121,"RA","0000","RB","0010","RC","0100","RD","0110","RE","1000","RF","1010","RG","1100","RH","1110","")))</f>
        <v>00000000</v>
      </c>
      <c r="V121" t="str" cm="1">
        <f t="array" ref="V121">IF(O121="","",IF(OR(O121="SET",O121="CJMP",O121="JMP"),"",IF(Q121="","0000",_xlfn.SWITCH(Q121,"RA","0000","RB","0010","RC","0100","RD","0110","RE","1000","RF","1010","RG","1100","RH","1110",""))))</f>
        <v/>
      </c>
      <c r="W121" t="str" cm="1">
        <f t="array" ref="W121">IF(OR(O121="JMP",O121="AJMP"),"1110",IF(R121="","",_xlfn.SWITCH(R121,"RA","0000","RB","0010","RC","0100","RD","0110","RE","1000","RF","1010","RG","1100","RH","1110")))</f>
        <v>1010</v>
      </c>
      <c r="X121" t="str">
        <f t="shared" si="16"/>
        <v>1011000000001010</v>
      </c>
      <c r="Y121" t="str">
        <f t="shared" si="17"/>
        <v>B00A</v>
      </c>
    </row>
    <row r="122" spans="1:25" x14ac:dyDescent="0.2">
      <c r="A122">
        <f t="shared" si="15"/>
        <v>116</v>
      </c>
      <c r="D122" t="s">
        <v>167</v>
      </c>
      <c r="E122" t="s">
        <v>118</v>
      </c>
      <c r="F122" t="s">
        <v>78</v>
      </c>
      <c r="N122" t="str">
        <f t="shared" si="11"/>
        <v xml:space="preserve">JMP :print_loop </v>
      </c>
      <c r="O122" t="str">
        <f t="shared" si="12"/>
        <v>JMP</v>
      </c>
      <c r="P122" t="str">
        <f t="shared" si="13"/>
        <v>:print_loop</v>
      </c>
      <c r="Q122" t="str">
        <f t="shared" si="18"/>
        <v/>
      </c>
      <c r="R122" t="str">
        <f t="shared" si="19"/>
        <v/>
      </c>
      <c r="S122" s="3" t="str">
        <f t="shared" si="14"/>
        <v xml:space="preserve">    and repeat the process</v>
      </c>
      <c r="T122" t="str" cm="1">
        <f t="array" ref="T122">_xlfn.SWITCH(O122,"COM","0000","SUB","0001","ADD","0010","DEC","0011","INC","0100","NOT","0101","AND","0110","ORR","0111","SLT","1000","SRT","1001","MOV","1010","SET","1011","SBT","1100","SGT","1101","JMP","1011","AJMP","1110","CMOV","1110","CJMP","1111","")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2" t="str" cm="1">
        <f t="array" ref="U122">IF(OR(O122="CJMP",O122="JMP",O122="SET"),IF(LEFT(P122,1)=":",DEC2BIN(_xlfn.XLOOKUP(P122,$B$6:$B$303,$A$6:$A$303),8),DEC2BIN(P122,8)),IF(O122="SET",DEC2BIN(P122,8),_xlfn.SWITCH(P122,"RA","0000","RB","0010","RC","0100","RD","0110","RE","1000","RF","1010","RG","1100","RH","1110","")))</f>
        <v>01011000</v>
      </c>
      <c r="V122" t="str" cm="1">
        <f t="array" ref="V122">IF(O122="","",IF(OR(O122="SET",O122="CJMP",O122="JMP"),"",IF(Q122="","0000",_xlfn.SWITCH(Q122,"RA","0000","RB","0010","RC","0100","RD","0110","RE","1000","RF","1010","RG","1100","RH","1110",""))))</f>
        <v/>
      </c>
      <c r="W122" t="str" cm="1">
        <f t="array" ref="W122">IF(OR(O122="JMP",O122="AJMP"),"1110",IF(R122="","",_xlfn.SWITCH(R122,"RA","0000","RB","0010","RC","0100","RD","0110","RE","1000","RF","1010","RG","1100","RH","1110")))</f>
        <v>1110</v>
      </c>
      <c r="X122" t="str">
        <f t="shared" si="16"/>
        <v>1011010110001110</v>
      </c>
      <c r="Y122" t="str">
        <f t="shared" si="17"/>
        <v>B58E</v>
      </c>
    </row>
    <row r="123" spans="1:25" x14ac:dyDescent="0.2">
      <c r="A123">
        <f t="shared" si="15"/>
        <v>117</v>
      </c>
      <c r="B123" t="s">
        <v>87</v>
      </c>
      <c r="C123" t="s">
        <v>132</v>
      </c>
      <c r="E123" t="s">
        <v>108</v>
      </c>
      <c r="F123" t="s">
        <v>202</v>
      </c>
      <c r="N123" t="str">
        <f t="shared" si="11"/>
        <v>SET 48 RA</v>
      </c>
      <c r="O123" t="str">
        <f t="shared" si="12"/>
        <v>SET</v>
      </c>
      <c r="P123" t="str">
        <f t="shared" si="13"/>
        <v>48</v>
      </c>
      <c r="Q123" t="str">
        <f t="shared" si="18"/>
        <v/>
      </c>
      <c r="R123" t="str">
        <f t="shared" si="19"/>
        <v>RA</v>
      </c>
      <c r="S123" s="3" t="str">
        <f t="shared" si="14"/>
        <v xml:space="preserve">    value to convert number to ASCII</v>
      </c>
      <c r="T123" t="str" cm="1">
        <f t="array" ref="T123">_xlfn.SWITCH(O123,"COM","0000","SUB","0001","ADD","0010","DEC","0011","INC","0100","NOT","0101","AND","0110","ORR","0111","SLT","1000","SRT","1001","MOV","1010","SET","1011","SBT","1100","SGT","1101","JMP","1011","AJMP","1110","CMOV","1110","CJMP","1111","")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3" t="str" cm="1">
        <f t="array" ref="U123">IF(OR(O123="CJMP",O123="JMP",O123="SET"),IF(LEFT(P123,1)=":",DEC2BIN(_xlfn.XLOOKUP(P123,$B$6:$B$303,$A$6:$A$303),8),DEC2BIN(P123,8)),IF(O123="SET",DEC2BIN(P123,8),_xlfn.SWITCH(P123,"RA","0000","RB","0010","RC","0100","RD","0110","RE","1000","RF","1010","RG","1100","RH","1110","")))</f>
        <v>00110000</v>
      </c>
      <c r="V123" t="str" cm="1">
        <f t="array" ref="V123">IF(O123="","",IF(OR(O123="SET",O123="CJMP",O123="JMP"),"",IF(Q123="","0000",_xlfn.SWITCH(Q123,"RA","0000","RB","0010","RC","0100","RD","0110","RE","1000","RF","1010","RG","1100","RH","1110",""))))</f>
        <v/>
      </c>
      <c r="W123" t="str" cm="1">
        <f t="array" ref="W123">IF(OR(O123="JMP",O123="AJMP"),"1110",IF(R123="","",_xlfn.SWITCH(R123,"RA","0000","RB","0010","RC","0100","RD","0110","RE","1000","RF","1010","RG","1100","RH","1110")))</f>
        <v>0000</v>
      </c>
      <c r="X123" t="str">
        <f t="shared" si="16"/>
        <v>1011001100000000</v>
      </c>
      <c r="Y123" t="str">
        <f t="shared" si="17"/>
        <v>B300</v>
      </c>
    </row>
    <row r="124" spans="1:25" x14ac:dyDescent="0.2">
      <c r="A124">
        <f t="shared" si="15"/>
        <v>118</v>
      </c>
      <c r="D124" t="s">
        <v>188</v>
      </c>
      <c r="F124" t="s">
        <v>108</v>
      </c>
      <c r="G124" t="s">
        <v>203</v>
      </c>
      <c r="N124" t="str">
        <f t="shared" si="11"/>
        <v>ADD RB RA RF</v>
      </c>
      <c r="O124" t="str">
        <f t="shared" si="12"/>
        <v>ADD</v>
      </c>
      <c r="P124" t="str">
        <f t="shared" si="13"/>
        <v>RB</v>
      </c>
      <c r="Q124" t="str">
        <f t="shared" si="18"/>
        <v>RA</v>
      </c>
      <c r="R124" t="str">
        <f t="shared" si="19"/>
        <v>RF</v>
      </c>
      <c r="S124" s="3" t="str">
        <f t="shared" si="14"/>
        <v xml:space="preserve">     add that value and our number and write to output</v>
      </c>
      <c r="T124" t="str" cm="1">
        <f t="array" ref="T124">_xlfn.SWITCH(O124,"COM","0000","SUB","0001","ADD","0010","DEC","0011","INC","0100","NOT","0101","AND","0110","ORR","0111","SLT","1000","SRT","1001","MOV","1010","SET","1011","SBT","1100","SGT","1101","JMP","1011","AJMP","1110","CMOV","1110","CJMP","1111","")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24" t="str" cm="1">
        <f t="array" ref="U124">IF(OR(O124="CJMP",O124="JMP",O124="SET"),IF(LEFT(P124,1)=":",DEC2BIN(_xlfn.XLOOKUP(P124,$B$6:$B$303,$A$6:$A$303),8),DEC2BIN(P124,8)),IF(O124="SET",DEC2BIN(P124,8),_xlfn.SWITCH(P124,"RA","0000","RB","0010","RC","0100","RD","0110","RE","1000","RF","1010","RG","1100","RH","1110","")))</f>
        <v>0010</v>
      </c>
      <c r="V124" t="str" cm="1">
        <f t="array" ref="V124">IF(O124="","",IF(OR(O124="SET",O124="CJMP",O124="JMP"),"",IF(Q124="","0000",_xlfn.SWITCH(Q124,"RA","0000","RB","0010","RC","0100","RD","0110","RE","1000","RF","1010","RG","1100","RH","1110",""))))</f>
        <v>0000</v>
      </c>
      <c r="W124" t="str" cm="1">
        <f t="array" ref="W124">IF(OR(O124="JMP",O124="AJMP"),"1110",IF(R124="","",_xlfn.SWITCH(R124,"RA","0000","RB","0010","RC","0100","RD","0110","RE","1000","RF","1010","RG","1100","RH","1110")))</f>
        <v>1010</v>
      </c>
      <c r="X124" t="str">
        <f t="shared" si="16"/>
        <v>0010001000001010</v>
      </c>
      <c r="Y124" t="str">
        <f t="shared" si="17"/>
        <v>220A</v>
      </c>
    </row>
    <row r="125" spans="1:25" x14ac:dyDescent="0.2">
      <c r="A125">
        <f t="shared" si="15"/>
        <v>119</v>
      </c>
      <c r="D125" t="s">
        <v>168</v>
      </c>
      <c r="F125" t="s">
        <v>118</v>
      </c>
      <c r="G125" t="s">
        <v>68</v>
      </c>
      <c r="N125" t="str">
        <f t="shared" si="11"/>
        <v>SET 10 RF</v>
      </c>
      <c r="O125" t="str">
        <f t="shared" si="12"/>
        <v>SET</v>
      </c>
      <c r="P125" t="str">
        <f t="shared" si="13"/>
        <v>10</v>
      </c>
      <c r="Q125" t="str">
        <f t="shared" si="18"/>
        <v/>
      </c>
      <c r="R125" t="str">
        <f t="shared" si="19"/>
        <v>RF</v>
      </c>
      <c r="S125" s="3" t="str">
        <f t="shared" si="14"/>
        <v xml:space="preserve">     write enter to output</v>
      </c>
      <c r="T125" t="str" cm="1">
        <f t="array" ref="T125">_xlfn.SWITCH(O125,"COM","0000","SUB","0001","ADD","0010","DEC","0011","INC","0100","NOT","0101","AND","0110","ORR","0111","SLT","1000","SRT","1001","MOV","1010","SET","1011","SBT","1100","SGT","1101","JMP","1011","AJMP","1110","CMOV","1110","CJMP","1111","")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5" t="str" cm="1">
        <f t="array" ref="U125">IF(OR(O125="CJMP",O125="JMP",O125="SET"),IF(LEFT(P125,1)=":",DEC2BIN(_xlfn.XLOOKUP(P125,$B$6:$B$303,$A$6:$A$303),8),DEC2BIN(P125,8)),IF(O125="SET",DEC2BIN(P125,8),_xlfn.SWITCH(P125,"RA","0000","RB","0010","RC","0100","RD","0110","RE","1000","RF","1010","RG","1100","RH","1110","")))</f>
        <v>00001010</v>
      </c>
      <c r="V125" t="str" cm="1">
        <f t="array" ref="V125">IF(O125="","",IF(OR(O125="SET",O125="CJMP",O125="JMP"),"",IF(Q125="","0000",_xlfn.SWITCH(Q125,"RA","0000","RB","0010","RC","0100","RD","0110","RE","1000","RF","1010","RG","1100","RH","1110",""))))</f>
        <v/>
      </c>
      <c r="W125" t="str" cm="1">
        <f t="array" ref="W125">IF(OR(O125="JMP",O125="AJMP"),"1110",IF(R125="","",_xlfn.SWITCH(R125,"RA","0000","RB","0010","RC","0100","RD","0110","RE","1000","RF","1010","RG","1100","RH","1110")))</f>
        <v>1010</v>
      </c>
      <c r="X125" t="str">
        <f t="shared" si="16"/>
        <v>1011000010101010</v>
      </c>
      <c r="Y125" t="str">
        <f t="shared" si="17"/>
        <v>B0AA</v>
      </c>
    </row>
    <row r="126" spans="1:25" x14ac:dyDescent="0.2">
      <c r="A126">
        <f t="shared" si="15"/>
        <v>120</v>
      </c>
      <c r="D126" t="s">
        <v>99</v>
      </c>
      <c r="F126" t="s">
        <v>118</v>
      </c>
      <c r="G126" t="s">
        <v>11</v>
      </c>
      <c r="N126" t="str">
        <f t="shared" si="11"/>
        <v>SET 0 RF</v>
      </c>
      <c r="O126" t="str">
        <f t="shared" si="12"/>
        <v>SET</v>
      </c>
      <c r="P126" t="str">
        <f t="shared" si="13"/>
        <v>0</v>
      </c>
      <c r="Q126" t="str">
        <f t="shared" si="18"/>
        <v/>
      </c>
      <c r="R126" t="str">
        <f t="shared" si="19"/>
        <v>RF</v>
      </c>
      <c r="S126" s="3" t="str">
        <f t="shared" si="14"/>
        <v xml:space="preserve">     clear output</v>
      </c>
      <c r="T126" t="str" cm="1">
        <f t="array" ref="T126">_xlfn.SWITCH(O126,"COM","0000","SUB","0001","ADD","0010","DEC","0011","INC","0100","NOT","0101","AND","0110","ORR","0111","SLT","1000","SRT","1001","MOV","1010","SET","1011","SBT","1100","SGT","1101","JMP","1011","AJMP","1110","CMOV","1110","CJMP","1111","")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6" t="str" cm="1">
        <f t="array" ref="U126">IF(OR(O126="CJMP",O126="JMP",O126="SET"),IF(LEFT(P126,1)=":",DEC2BIN(_xlfn.XLOOKUP(P126,$B$6:$B$303,$A$6:$A$303),8),DEC2BIN(P126,8)),IF(O126="SET",DEC2BIN(P126,8),_xlfn.SWITCH(P126,"RA","0000","RB","0010","RC","0100","RD","0110","RE","1000","RF","1010","RG","1100","RH","1110","")))</f>
        <v>00000000</v>
      </c>
      <c r="V126" t="str" cm="1">
        <f t="array" ref="V126">IF(O126="","",IF(OR(O126="SET",O126="CJMP",O126="JMP"),"",IF(Q126="","0000",_xlfn.SWITCH(Q126,"RA","0000","RB","0010","RC","0100","RD","0110","RE","1000","RF","1010","RG","1100","RH","1110",""))))</f>
        <v/>
      </c>
      <c r="W126" t="str" cm="1">
        <f t="array" ref="W126">IF(OR(O126="JMP",O126="AJMP"),"1110",IF(R126="","",_xlfn.SWITCH(R126,"RA","0000","RB","0010","RC","0100","RD","0110","RE","1000","RF","1010","RG","1100","RH","1110")))</f>
        <v>1010</v>
      </c>
      <c r="X126" t="str">
        <f t="shared" si="16"/>
        <v>1011000000001010</v>
      </c>
      <c r="Y126" t="str">
        <f t="shared" si="17"/>
        <v>B00A</v>
      </c>
    </row>
    <row r="127" spans="1:25" x14ac:dyDescent="0.2">
      <c r="A127">
        <f t="shared" si="15"/>
        <v>121</v>
      </c>
      <c r="D127" t="s">
        <v>107</v>
      </c>
      <c r="F127" t="s">
        <v>118</v>
      </c>
      <c r="G127" t="s">
        <v>88</v>
      </c>
      <c r="N127" t="str">
        <f t="shared" si="11"/>
        <v>SET 0 RC</v>
      </c>
      <c r="O127" t="str">
        <f t="shared" si="12"/>
        <v>SET</v>
      </c>
      <c r="P127" t="str">
        <f t="shared" si="13"/>
        <v>0</v>
      </c>
      <c r="Q127" t="str">
        <f t="shared" si="18"/>
        <v/>
      </c>
      <c r="R127" t="str">
        <f t="shared" si="19"/>
        <v>RC</v>
      </c>
      <c r="S127" s="3" t="str">
        <f t="shared" si="14"/>
        <v xml:space="preserve">     clear all registers we used</v>
      </c>
      <c r="T127" t="str" cm="1">
        <f t="array" ref="T127">_xlfn.SWITCH(O127,"COM","0000","SUB","0001","ADD","0010","DEC","0011","INC","0100","NOT","0101","AND","0110","ORR","0111","SLT","1000","SRT","1001","MOV","1010","SET","1011","SBT","1100","SGT","1101","JMP","1011","AJMP","1110","CMOV","1110","CJMP","1111","")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7" t="str" cm="1">
        <f t="array" ref="U127">IF(OR(O127="CJMP",O127="JMP",O127="SET"),IF(LEFT(P127,1)=":",DEC2BIN(_xlfn.XLOOKUP(P127,$B$6:$B$303,$A$6:$A$303),8),DEC2BIN(P127,8)),IF(O127="SET",DEC2BIN(P127,8),_xlfn.SWITCH(P127,"RA","0000","RB","0010","RC","0100","RD","0110","RE","1000","RF","1010","RG","1100","RH","1110","")))</f>
        <v>00000000</v>
      </c>
      <c r="V127" t="str" cm="1">
        <f t="array" ref="V127">IF(O127="","",IF(OR(O127="SET",O127="CJMP",O127="JMP"),"",IF(Q127="","0000",_xlfn.SWITCH(Q127,"RA","0000","RB","0010","RC","0100","RD","0110","RE","1000","RF","1010","RG","1100","RH","1110",""))))</f>
        <v/>
      </c>
      <c r="W127" t="str" cm="1">
        <f t="array" ref="W127">IF(OR(O127="JMP",O127="AJMP"),"1110",IF(R127="","",_xlfn.SWITCH(R127,"RA","0000","RB","0010","RC","0100","RD","0110","RE","1000","RF","1010","RG","1100","RH","1110")))</f>
        <v>0100</v>
      </c>
      <c r="X127" t="str">
        <f t="shared" si="16"/>
        <v>1011000000000100</v>
      </c>
      <c r="Y127" t="str">
        <f t="shared" si="17"/>
        <v>B004</v>
      </c>
    </row>
    <row r="128" spans="1:25" x14ac:dyDescent="0.2">
      <c r="A128">
        <f t="shared" si="15"/>
        <v>122</v>
      </c>
      <c r="D128" t="s">
        <v>160</v>
      </c>
      <c r="F128" t="s">
        <v>118</v>
      </c>
      <c r="G128" t="s">
        <v>88</v>
      </c>
      <c r="N128" t="str">
        <f t="shared" si="11"/>
        <v>SET 0 RB</v>
      </c>
      <c r="O128" t="str">
        <f t="shared" si="12"/>
        <v>SET</v>
      </c>
      <c r="P128" t="str">
        <f t="shared" si="13"/>
        <v>0</v>
      </c>
      <c r="Q128" t="str">
        <f t="shared" si="18"/>
        <v/>
      </c>
      <c r="R128" t="str">
        <f t="shared" si="19"/>
        <v>RB</v>
      </c>
      <c r="S128" s="3" t="str">
        <f t="shared" si="14"/>
        <v xml:space="preserve">     clear all registers we used</v>
      </c>
      <c r="T128" t="str" cm="1">
        <f t="array" ref="T128">_xlfn.SWITCH(O128,"COM","0000","SUB","0001","ADD","0010","DEC","0011","INC","0100","NOT","0101","AND","0110","ORR","0111","SLT","1000","SRT","1001","MOV","1010","SET","1011","SBT","1100","SGT","1101","JMP","1011","AJMP","1110","CMOV","1110","CJMP","1111","")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8" t="str" cm="1">
        <f t="array" ref="U128">IF(OR(O128="CJMP",O128="JMP",O128="SET"),IF(LEFT(P128,1)=":",DEC2BIN(_xlfn.XLOOKUP(P128,$B$6:$B$303,$A$6:$A$303),8),DEC2BIN(P128,8)),IF(O128="SET",DEC2BIN(P128,8),_xlfn.SWITCH(P128,"RA","0000","RB","0010","RC","0100","RD","0110","RE","1000","RF","1010","RG","1100","RH","1110","")))</f>
        <v>00000000</v>
      </c>
      <c r="V128" t="str" cm="1">
        <f t="array" ref="V128">IF(O128="","",IF(OR(O128="SET",O128="CJMP",O128="JMP"),"",IF(Q128="","0000",_xlfn.SWITCH(Q128,"RA","0000","RB","0010","RC","0100","RD","0110","RE","1000","RF","1010","RG","1100","RH","1110",""))))</f>
        <v/>
      </c>
      <c r="W128" t="str" cm="1">
        <f t="array" ref="W128">IF(OR(O128="JMP",O128="AJMP"),"1110",IF(R128="","",_xlfn.SWITCH(R128,"RA","0000","RB","0010","RC","0100","RD","0110","RE","1000","RF","1010","RG","1100","RH","1110")))</f>
        <v>0010</v>
      </c>
      <c r="X128" t="str">
        <f t="shared" si="16"/>
        <v>1011000000000010</v>
      </c>
      <c r="Y128" t="str">
        <f t="shared" si="17"/>
        <v>B002</v>
      </c>
    </row>
    <row r="129" spans="1:25" x14ac:dyDescent="0.2">
      <c r="A129">
        <f t="shared" si="15"/>
        <v>123</v>
      </c>
      <c r="D129" t="s">
        <v>169</v>
      </c>
      <c r="F129" t="s">
        <v>118</v>
      </c>
      <c r="G129" t="s">
        <v>89</v>
      </c>
      <c r="N129" t="str">
        <f t="shared" si="11"/>
        <v>SET 2 RA</v>
      </c>
      <c r="O129" t="str">
        <f t="shared" si="12"/>
        <v>SET</v>
      </c>
      <c r="P129" t="str">
        <f t="shared" si="13"/>
        <v>2</v>
      </c>
      <c r="Q129" t="str">
        <f t="shared" si="18"/>
        <v/>
      </c>
      <c r="R129" t="str">
        <f t="shared" si="19"/>
        <v>RA</v>
      </c>
      <c r="S129" s="3" t="str">
        <f t="shared" si="14"/>
        <v xml:space="preserve">     set RA to condition jump true condition</v>
      </c>
      <c r="T129" t="str" cm="1">
        <f t="array" ref="T129">_xlfn.SWITCH(O129,"COM","0000","SUB","0001","ADD","0010","DEC","0011","INC","0100","NOT","0101","AND","0110","ORR","0111","SLT","1000","SRT","1001","MOV","1010","SET","1011","SBT","1100","SGT","1101","JMP","1011","AJMP","1110","CMOV","1110","CJMP","1111","")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9" t="str" cm="1">
        <f t="array" ref="U129">IF(OR(O129="CJMP",O129="JMP",O129="SET"),IF(LEFT(P129,1)=":",DEC2BIN(_xlfn.XLOOKUP(P129,$B$6:$B$303,$A$6:$A$303),8),DEC2BIN(P129,8)),IF(O129="SET",DEC2BIN(P129,8),_xlfn.SWITCH(P129,"RA","0000","RB","0010","RC","0100","RD","0110","RE","1000","RF","1010","RG","1100","RH","1110","")))</f>
        <v>00000010</v>
      </c>
      <c r="V129" t="str" cm="1">
        <f t="array" ref="V129">IF(O129="","",IF(OR(O129="SET",O129="CJMP",O129="JMP"),"",IF(Q129="","0000",_xlfn.SWITCH(Q129,"RA","0000","RB","0010","RC","0100","RD","0110","RE","1000","RF","1010","RG","1100","RH","1110",""))))</f>
        <v/>
      </c>
      <c r="W129" t="str" cm="1">
        <f t="array" ref="W129">IF(OR(O129="JMP",O129="AJMP"),"1110",IF(R129="","",_xlfn.SWITCH(R129,"RA","0000","RB","0010","RC","0100","RD","0110","RE","1000","RF","1010","RG","1100","RH","1110")))</f>
        <v>0000</v>
      </c>
      <c r="X129" t="str">
        <f t="shared" si="16"/>
        <v>1011000000100000</v>
      </c>
      <c r="Y129" t="str">
        <f t="shared" si="17"/>
        <v>B020</v>
      </c>
    </row>
    <row r="130" spans="1:25" x14ac:dyDescent="0.2">
      <c r="A130">
        <f t="shared" si="15"/>
        <v>124</v>
      </c>
      <c r="D130" t="s">
        <v>170</v>
      </c>
      <c r="F130" t="s">
        <v>118</v>
      </c>
      <c r="G130" t="s">
        <v>71</v>
      </c>
      <c r="N130" t="str">
        <f t="shared" si="11"/>
        <v xml:space="preserve">AJMP RE RA </v>
      </c>
      <c r="O130" t="str">
        <f t="shared" si="12"/>
        <v>AJMP</v>
      </c>
      <c r="P130" t="str">
        <f t="shared" si="13"/>
        <v>RE</v>
      </c>
      <c r="Q130" t="str">
        <f t="shared" si="18"/>
        <v>RA</v>
      </c>
      <c r="R130" t="str">
        <f t="shared" si="19"/>
        <v/>
      </c>
      <c r="S130" s="3" t="str">
        <f t="shared" si="14"/>
        <v xml:space="preserve">     jump back to calling process</v>
      </c>
      <c r="T130" t="str" cm="1">
        <f t="array" ref="T130">_xlfn.SWITCH(O130,"COM","0000","SUB","0001","ADD","0010","DEC","0011","INC","0100","NOT","0101","AND","0110","ORR","0111","SLT","1000","SRT","1001","MOV","1010","SET","1011","SBT","1100","SGT","1101","JMP","1011","AJMP","1110","CMOV","1110","CJMP","1111","")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130" t="str" cm="1">
        <f t="array" ref="U130">IF(OR(O130="CJMP",O130="JMP",O130="SET"),IF(LEFT(P130,1)=":",DEC2BIN(_xlfn.XLOOKUP(P130,$B$6:$B$303,$A$6:$A$303),8),DEC2BIN(P130,8)),IF(O130="SET",DEC2BIN(P130,8),_xlfn.SWITCH(P130,"RA","0000","RB","0010","RC","0100","RD","0110","RE","1000","RF","1010","RG","1100","RH","1110","")))</f>
        <v>1000</v>
      </c>
      <c r="V130" t="str" cm="1">
        <f t="array" ref="V130">IF(O130="","",IF(OR(O130="SET",O130="CJMP",O130="JMP"),"",IF(Q130="","0000",_xlfn.SWITCH(Q130,"RA","0000","RB","0010","RC","0100","RD","0110","RE","1000","RF","1010","RG","1100","RH","1110",""))))</f>
        <v>0000</v>
      </c>
      <c r="W130" t="str" cm="1">
        <f t="array" ref="W130">IF(OR(O130="JMP",O130="AJMP"),"1110",IF(R130="","",_xlfn.SWITCH(R130,"RA","0000","RB","0010","RC","0100","RD","0110","RE","1000","RF","1010","RG","1100","RH","1110")))</f>
        <v>1110</v>
      </c>
      <c r="X130" t="str">
        <f t="shared" si="16"/>
        <v>1110100000001110</v>
      </c>
      <c r="Y130" t="str">
        <f t="shared" si="17"/>
        <v>E80E</v>
      </c>
    </row>
    <row r="131" spans="1:25" x14ac:dyDescent="0.2">
      <c r="A131">
        <f t="shared" si="15"/>
        <v>125</v>
      </c>
      <c r="N131" t="str">
        <f t="shared" si="11"/>
        <v/>
      </c>
      <c r="O131" t="str">
        <f t="shared" si="12"/>
        <v/>
      </c>
      <c r="P131" t="str">
        <f t="shared" si="13"/>
        <v/>
      </c>
      <c r="Q131" t="str">
        <f t="shared" si="18"/>
        <v/>
      </c>
      <c r="R131" t="str">
        <f t="shared" si="19"/>
        <v/>
      </c>
      <c r="S131" s="3" t="str">
        <f t="shared" si="14"/>
        <v/>
      </c>
      <c r="T131" t="str" cm="1">
        <f t="array" ref="T131">_xlfn.SWITCH(O131,"COM","0000","SUB","0001","ADD","0010","DEC","0011","INC","0100","NOT","0101","AND","0110","ORR","0111","SLT","1000","SRT","1001","MOV","1010","SET","1011","SBT","1100","SGT","1101","JMP","1011","AJMP","1110","CMOV","1110","CJMP","1111","")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1" t="str" cm="1">
        <f t="array" ref="U131">IF(OR(O131="CJMP",O131="JMP",O131="SET"),IF(LEFT(P131,1)=":",DEC2BIN(_xlfn.XLOOKUP(P131,$B$6:$B$303,$A$6:$A$303),8),DEC2BIN(P131,8)),IF(O131="SET",DEC2BIN(P131,8),_xlfn.SWITCH(P131,"RA","0000","RB","0010","RC","0100","RD","0110","RE","1000","RF","1010","RG","1100","RH","1110","")))</f>
        <v/>
      </c>
      <c r="V131" t="str" cm="1">
        <f t="array" ref="V131">IF(O131="","",IF(OR(O131="SET",O131="CJMP",O131="JMP"),"",IF(Q131="","0000",_xlfn.SWITCH(Q131,"RA","0000","RB","0010","RC","0100","RD","0110","RE","1000","RF","1010","RG","1100","RH","1110",""))))</f>
        <v/>
      </c>
      <c r="W131" t="str" cm="1">
        <f t="array" ref="W131">IF(OR(O131="JMP",O131="AJMP"),"1110",IF(R131="","",_xlfn.SWITCH(R131,"RA","0000","RB","0010","RC","0100","RD","0110","RE","1000","RF","1010","RG","1100","RH","1110")))</f>
        <v/>
      </c>
      <c r="X131" t="str">
        <f t="shared" si="16"/>
        <v/>
      </c>
      <c r="Y131" t="str">
        <f t="shared" si="17"/>
        <v>0000</v>
      </c>
    </row>
    <row r="132" spans="1:25" x14ac:dyDescent="0.2">
      <c r="A132">
        <f t="shared" si="15"/>
        <v>126</v>
      </c>
      <c r="N132" t="str">
        <f t="shared" si="11"/>
        <v/>
      </c>
      <c r="O132" t="str">
        <f t="shared" si="12"/>
        <v/>
      </c>
      <c r="P132" t="str">
        <f t="shared" si="13"/>
        <v/>
      </c>
      <c r="Q132" t="str">
        <f t="shared" si="18"/>
        <v/>
      </c>
      <c r="R132" t="str">
        <f t="shared" si="19"/>
        <v/>
      </c>
      <c r="S132" s="3" t="str">
        <f t="shared" si="14"/>
        <v/>
      </c>
      <c r="T132" t="str" cm="1">
        <f t="array" ref="T132">_xlfn.SWITCH(O132,"COM","0000","SUB","0001","ADD","0010","DEC","0011","INC","0100","NOT","0101","AND","0110","ORR","0111","SLT","1000","SRT","1001","MOV","1010","SET","1011","SBT","1100","SGT","1101","JMP","1011","AJMP","1110","CMOV","1110","CJMP","1111","")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2" t="str" cm="1">
        <f t="array" ref="U132">IF(OR(O132="CJMP",O132="JMP",O132="SET"),IF(LEFT(P132,1)=":",DEC2BIN(_xlfn.XLOOKUP(P132,$B$6:$B$303,$A$6:$A$303),8),DEC2BIN(P132,8)),IF(O132="SET",DEC2BIN(P132,8),_xlfn.SWITCH(P132,"RA","0000","RB","0010","RC","0100","RD","0110","RE","1000","RF","1010","RG","1100","RH","1110","")))</f>
        <v/>
      </c>
      <c r="V132" t="str" cm="1">
        <f t="array" ref="V132">IF(O132="","",IF(OR(O132="SET",O132="CJMP",O132="JMP"),"",IF(Q132="","0000",_xlfn.SWITCH(Q132,"RA","0000","RB","0010","RC","0100","RD","0110","RE","1000","RF","1010","RG","1100","RH","1110",""))))</f>
        <v/>
      </c>
      <c r="W132" t="str" cm="1">
        <f t="array" ref="W132">IF(OR(O132="JMP",O132="AJMP"),"1110",IF(R132="","",_xlfn.SWITCH(R132,"RA","0000","RB","0010","RC","0100","RD","0110","RE","1000","RF","1010","RG","1100","RH","1110")))</f>
        <v/>
      </c>
      <c r="X132" t="str">
        <f t="shared" si="16"/>
        <v/>
      </c>
      <c r="Y132" t="str">
        <f t="shared" si="17"/>
        <v>0000</v>
      </c>
    </row>
    <row r="133" spans="1:25" x14ac:dyDescent="0.2">
      <c r="A133">
        <f t="shared" si="15"/>
        <v>127</v>
      </c>
      <c r="N133" t="str">
        <f t="shared" si="11"/>
        <v/>
      </c>
      <c r="O133" t="str">
        <f t="shared" si="12"/>
        <v/>
      </c>
      <c r="P133" t="str">
        <f t="shared" si="13"/>
        <v/>
      </c>
      <c r="Q133" t="str">
        <f t="shared" si="18"/>
        <v/>
      </c>
      <c r="R133" t="str">
        <f t="shared" si="19"/>
        <v/>
      </c>
      <c r="S133" s="3" t="str">
        <f t="shared" si="14"/>
        <v/>
      </c>
      <c r="T133" t="str" cm="1">
        <f t="array" ref="T133">_xlfn.SWITCH(O133,"COM","0000","SUB","0001","ADD","0010","DEC","0011","INC","0100","NOT","0101","AND","0110","ORR","0111","SLT","1000","SRT","1001","MOV","1010","SET","1011","SBT","1100","SGT","1101","JMP","1011","AJMP","1110","CMOV","1110","CJMP","1111","")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3" t="str" cm="1">
        <f t="array" ref="U133">IF(OR(O133="CJMP",O133="JMP",O133="SET"),IF(LEFT(P133,1)=":",DEC2BIN(_xlfn.XLOOKUP(P133,$B$6:$B$303,$A$6:$A$303),8),DEC2BIN(P133,8)),IF(O133="SET",DEC2BIN(P133,8),_xlfn.SWITCH(P133,"RA","0000","RB","0010","RC","0100","RD","0110","RE","1000","RF","1010","RG","1100","RH","1110","")))</f>
        <v/>
      </c>
      <c r="V133" t="str" cm="1">
        <f t="array" ref="V133">IF(O133="","",IF(OR(O133="SET",O133="CJMP",O133="JMP"),"",IF(Q133="","0000",_xlfn.SWITCH(Q133,"RA","0000","RB","0010","RC","0100","RD","0110","RE","1000","RF","1010","RG","1100","RH","1110",""))))</f>
        <v/>
      </c>
      <c r="W133" t="str" cm="1">
        <f t="array" ref="W133">IF(OR(O133="JMP",O133="AJMP"),"1110",IF(R133="","",_xlfn.SWITCH(R133,"RA","0000","RB","0010","RC","0100","RD","0110","RE","1000","RF","1010","RG","1100","RH","1110")))</f>
        <v/>
      </c>
      <c r="X133" t="str">
        <f t="shared" si="16"/>
        <v/>
      </c>
      <c r="Y133" t="str">
        <f t="shared" si="17"/>
        <v>0000</v>
      </c>
    </row>
    <row r="134" spans="1:25" x14ac:dyDescent="0.2">
      <c r="A134">
        <f t="shared" si="15"/>
        <v>128</v>
      </c>
      <c r="N134" t="str">
        <f t="shared" ref="N134:N197" si="20">IF(C134="",IF(D134="","",D134),C134)</f>
        <v/>
      </c>
      <c r="O134" t="str">
        <f t="shared" ref="O134:O197" si="21">IF(N134="","",LEFT(N134,FIND(" ",N134)-1))</f>
        <v/>
      </c>
      <c r="P134" t="str">
        <f t="shared" ref="P134:P197" si="22">TRIM(MID(SUBSTITUTE($N134," ",REPT(" ",999)),2*999-998,999))</f>
        <v/>
      </c>
      <c r="Q134" t="str">
        <f t="shared" si="18"/>
        <v/>
      </c>
      <c r="R134" t="str">
        <f t="shared" si="19"/>
        <v/>
      </c>
      <c r="S134" s="3" t="str">
        <f t="shared" ref="S134:S197" si="23">IF(TRIM(E134)=";",_xlfn.CONCAT("    ",F134),IF(TRIM(F134)=";",_xlfn.CONCAT("     ",G134),IF(TRIM(G134)=";",_xlfn.CONCAT("     ",M134),_xlfn.CONCAT(E134,F134,G134,M134))))</f>
        <v/>
      </c>
      <c r="T134" t="str" cm="1">
        <f t="array" ref="T134">_xlfn.SWITCH(O134,"COM","0000","SUB","0001","ADD","0010","DEC","0011","INC","0100","NOT","0101","AND","0110","ORR","0111","SLT","1000","SRT","1001","MOV","1010","SET","1011","SBT","1100","SGT","1101","JMP","1011","AJMP","1110","CMOV","1110","CJMP","1111","")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4" t="str" cm="1">
        <f t="array" ref="U134">IF(OR(O134="CJMP",O134="JMP",O134="SET"),IF(LEFT(P134,1)=":",DEC2BIN(_xlfn.XLOOKUP(P134,$B$6:$B$303,$A$6:$A$303),8),DEC2BIN(P134,8)),IF(O134="SET",DEC2BIN(P134,8),_xlfn.SWITCH(P134,"RA","0000","RB","0010","RC","0100","RD","0110","RE","1000","RF","1010","RG","1100","RH","1110","")))</f>
        <v/>
      </c>
      <c r="V134" t="str" cm="1">
        <f t="array" ref="V134">IF(O134="","",IF(OR(O134="SET",O134="CJMP",O134="JMP"),"",IF(Q134="","0000",_xlfn.SWITCH(Q134,"RA","0000","RB","0010","RC","0100","RD","0110","RE","1000","RF","1010","RG","1100","RH","1110",""))))</f>
        <v/>
      </c>
      <c r="W134" t="str" cm="1">
        <f t="array" ref="W134">IF(OR(O134="JMP",O134="AJMP"),"1110",IF(R134="","",_xlfn.SWITCH(R134,"RA","0000","RB","0010","RC","0100","RD","0110","RE","1000","RF","1010","RG","1100","RH","1110")))</f>
        <v/>
      </c>
      <c r="X134" t="str">
        <f t="shared" si="16"/>
        <v/>
      </c>
      <c r="Y134" t="str">
        <f t="shared" si="17"/>
        <v>0000</v>
      </c>
    </row>
    <row r="135" spans="1:25" x14ac:dyDescent="0.2">
      <c r="A135">
        <f t="shared" ref="A135:A198" si="24">A134+1</f>
        <v>129</v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18"/>
        <v/>
      </c>
      <c r="R135" t="str">
        <f t="shared" si="19"/>
        <v/>
      </c>
      <c r="S135" s="3" t="str">
        <f t="shared" si="23"/>
        <v/>
      </c>
      <c r="T135" t="str" cm="1">
        <f t="array" ref="T135">_xlfn.SWITCH(O135,"COM","0000","SUB","0001","ADD","0010","DEC","0011","INC","0100","NOT","0101","AND","0110","ORR","0111","SLT","1000","SRT","1001","MOV","1010","SET","1011","SBT","1100","SGT","1101","JMP","1011","AJMP","1110","CMOV","1110","CJMP","1111","")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5" t="str" cm="1">
        <f t="array" ref="U135">IF(OR(O135="CJMP",O135="JMP",O135="SET"),IF(LEFT(P135,1)=":",DEC2BIN(_xlfn.XLOOKUP(P135,$B$6:$B$303,$A$6:$A$303),8),DEC2BIN(P135,8)),IF(O135="SET",DEC2BIN(P135,8),_xlfn.SWITCH(P135,"RA","0000","RB","0010","RC","0100","RD","0110","RE","1000","RF","1010","RG","1100","RH","1110","")))</f>
        <v/>
      </c>
      <c r="V135" t="str" cm="1">
        <f t="array" ref="V135">IF(O135="","",IF(OR(O135="SET",O135="CJMP",O135="JMP"),"",IF(Q135="","0000",_xlfn.SWITCH(Q135,"RA","0000","RB","0010","RC","0100","RD","0110","RE","1000","RF","1010","RG","1100","RH","1110",""))))</f>
        <v/>
      </c>
      <c r="W135" t="str" cm="1">
        <f t="array" ref="W135">IF(OR(O135="JMP",O135="AJMP"),"1110",IF(R135="","",_xlfn.SWITCH(R135,"RA","0000","RB","0010","RC","0100","RD","0110","RE","1000","RF","1010","RG","1100","RH","1110")))</f>
        <v/>
      </c>
      <c r="X135" t="str">
        <f t="shared" ref="X135:X198" si="25">_xlfn.CONCAT(T135,U135,V135,W135)</f>
        <v/>
      </c>
      <c r="Y135" t="str">
        <f t="shared" ref="Y135:Y198" si="26">_xlfn.CONCAT(BIN2HEX(LEFT(X135,8),2),BIN2HEX(RIGHT(X135,8),2))</f>
        <v>0000</v>
      </c>
    </row>
    <row r="136" spans="1:25" x14ac:dyDescent="0.2">
      <c r="A136">
        <f t="shared" si="24"/>
        <v>130</v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18"/>
        <v/>
      </c>
      <c r="R136" t="str">
        <f t="shared" si="19"/>
        <v/>
      </c>
      <c r="S136" s="3" t="str">
        <f t="shared" si="23"/>
        <v/>
      </c>
      <c r="T136" t="str" cm="1">
        <f t="array" ref="T136">_xlfn.SWITCH(O136,"COM","0000","SUB","0001","ADD","0010","DEC","0011","INC","0100","NOT","0101","AND","0110","ORR","0111","SLT","1000","SRT","1001","MOV","1010","SET","1011","SBT","1100","SGT","1101","JMP","1011","AJMP","1110","CMOV","1110","CJMP","1111","")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6" t="str" cm="1">
        <f t="array" ref="U136">IF(OR(O136="CJMP",O136="JMP",O136="SET"),IF(LEFT(P136,1)=":",DEC2BIN(_xlfn.XLOOKUP(P136,$B$6:$B$303,$A$6:$A$303),8),DEC2BIN(P136,8)),IF(O136="SET",DEC2BIN(P136,8),_xlfn.SWITCH(P136,"RA","0000","RB","0010","RC","0100","RD","0110","RE","1000","RF","1010","RG","1100","RH","1110","")))</f>
        <v/>
      </c>
      <c r="V136" t="str" cm="1">
        <f t="array" ref="V136">IF(O136="","",IF(OR(O136="SET",O136="CJMP",O136="JMP"),"",IF(Q136="","0000",_xlfn.SWITCH(Q136,"RA","0000","RB","0010","RC","0100","RD","0110","RE","1000","RF","1010","RG","1100","RH","1110",""))))</f>
        <v/>
      </c>
      <c r="W136" t="str" cm="1">
        <f t="array" ref="W136">IF(OR(O136="JMP",O136="AJMP"),"1110",IF(R136="","",_xlfn.SWITCH(R136,"RA","0000","RB","0010","RC","0100","RD","0110","RE","1000","RF","1010","RG","1100","RH","1110")))</f>
        <v/>
      </c>
      <c r="X136" t="str">
        <f t="shared" si="25"/>
        <v/>
      </c>
      <c r="Y136" t="str">
        <f t="shared" si="26"/>
        <v>0000</v>
      </c>
    </row>
    <row r="137" spans="1:25" x14ac:dyDescent="0.2">
      <c r="A137">
        <f t="shared" si="24"/>
        <v>131</v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18"/>
        <v/>
      </c>
      <c r="R137" t="str">
        <f t="shared" si="19"/>
        <v/>
      </c>
      <c r="S137" s="3" t="str">
        <f t="shared" si="23"/>
        <v/>
      </c>
      <c r="T137" t="str" cm="1">
        <f t="array" ref="T137">_xlfn.SWITCH(O137,"COM","0000","SUB","0001","ADD","0010","DEC","0011","INC","0100","NOT","0101","AND","0110","ORR","0111","SLT","1000","SRT","1001","MOV","1010","SET","1011","SBT","1100","SGT","1101","JMP","1011","AJMP","1110","CMOV","1110","CJMP","1111","")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7" t="str" cm="1">
        <f t="array" ref="U137">IF(OR(O137="CJMP",O137="JMP",O137="SET"),IF(LEFT(P137,1)=":",DEC2BIN(_xlfn.XLOOKUP(P137,$B$6:$B$303,$A$6:$A$303),8),DEC2BIN(P137,8)),IF(O137="SET",DEC2BIN(P137,8),_xlfn.SWITCH(P137,"RA","0000","RB","0010","RC","0100","RD","0110","RE","1000","RF","1010","RG","1100","RH","1110","")))</f>
        <v/>
      </c>
      <c r="V137" t="str" cm="1">
        <f t="array" ref="V137">IF(O137="","",IF(OR(O137="SET",O137="CJMP",O137="JMP"),"",IF(Q137="","0000",_xlfn.SWITCH(Q137,"RA","0000","RB","0010","RC","0100","RD","0110","RE","1000","RF","1010","RG","1100","RH","1110",""))))</f>
        <v/>
      </c>
      <c r="W137" t="str" cm="1">
        <f t="array" ref="W137">IF(OR(O137="JMP",O137="AJMP"),"1110",IF(R137="","",_xlfn.SWITCH(R137,"RA","0000","RB","0010","RC","0100","RD","0110","RE","1000","RF","1010","RG","1100","RH","1110")))</f>
        <v/>
      </c>
      <c r="X137" t="str">
        <f t="shared" si="25"/>
        <v/>
      </c>
      <c r="Y137" t="str">
        <f t="shared" si="26"/>
        <v>0000</v>
      </c>
    </row>
    <row r="138" spans="1:25" x14ac:dyDescent="0.2">
      <c r="A138">
        <f t="shared" si="24"/>
        <v>132</v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18"/>
        <v/>
      </c>
      <c r="R138" t="str">
        <f t="shared" si="19"/>
        <v/>
      </c>
      <c r="S138" s="3" t="str">
        <f t="shared" si="23"/>
        <v/>
      </c>
      <c r="T138" t="str" cm="1">
        <f t="array" ref="T138">_xlfn.SWITCH(O138,"COM","0000","SUB","0001","ADD","0010","DEC","0011","INC","0100","NOT","0101","AND","0110","ORR","0111","SLT","1000","SRT","1001","MOV","1010","SET","1011","SBT","1100","SGT","1101","JMP","1011","AJMP","1110","CMOV","1110","CJMP","1111","")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8" t="str" cm="1">
        <f t="array" ref="U138">IF(OR(O138="CJMP",O138="JMP",O138="SET"),IF(LEFT(P138,1)=":",DEC2BIN(_xlfn.XLOOKUP(P138,$B$6:$B$303,$A$6:$A$303),8),DEC2BIN(P138,8)),IF(O138="SET",DEC2BIN(P138,8),_xlfn.SWITCH(P138,"RA","0000","RB","0010","RC","0100","RD","0110","RE","1000","RF","1010","RG","1100","RH","1110","")))</f>
        <v/>
      </c>
      <c r="V138" t="str" cm="1">
        <f t="array" ref="V138">IF(O138="","",IF(OR(O138="SET",O138="CJMP",O138="JMP"),"",IF(Q138="","0000",_xlfn.SWITCH(Q138,"RA","0000","RB","0010","RC","0100","RD","0110","RE","1000","RF","1010","RG","1100","RH","1110",""))))</f>
        <v/>
      </c>
      <c r="W138" t="str" cm="1">
        <f t="array" ref="W138">IF(OR(O138="JMP",O138="AJMP"),"1110",IF(R138="","",_xlfn.SWITCH(R138,"RA","0000","RB","0010","RC","0100","RD","0110","RE","1000","RF","1010","RG","1100","RH","1110")))</f>
        <v/>
      </c>
      <c r="X138" t="str">
        <f t="shared" si="25"/>
        <v/>
      </c>
      <c r="Y138" t="str">
        <f t="shared" si="26"/>
        <v>0000</v>
      </c>
    </row>
    <row r="139" spans="1:25" x14ac:dyDescent="0.2">
      <c r="A139">
        <f t="shared" si="24"/>
        <v>133</v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18"/>
        <v/>
      </c>
      <c r="R139" t="str">
        <f t="shared" si="19"/>
        <v/>
      </c>
      <c r="S139" s="3" t="str">
        <f t="shared" si="23"/>
        <v/>
      </c>
      <c r="T139" t="str" cm="1">
        <f t="array" ref="T139">_xlfn.SWITCH(O139,"COM","0000","SUB","0001","ADD","0010","DEC","0011","INC","0100","NOT","0101","AND","0110","ORR","0111","SLT","1000","SRT","1001","MOV","1010","SET","1011","SBT","1100","SGT","1101","JMP","1011","AJMP","1110","CMOV","1110","CJMP","1111","")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9" t="str" cm="1">
        <f t="array" ref="U139">IF(OR(O139="CJMP",O139="JMP",O139="SET"),IF(LEFT(P139,1)=":",DEC2BIN(_xlfn.XLOOKUP(P139,$B$6:$B$303,$A$6:$A$303),8),DEC2BIN(P139,8)),IF(O139="SET",DEC2BIN(P139,8),_xlfn.SWITCH(P139,"RA","0000","RB","0010","RC","0100","RD","0110","RE","1000","RF","1010","RG","1100","RH","1110","")))</f>
        <v/>
      </c>
      <c r="V139" t="str" cm="1">
        <f t="array" ref="V139">IF(O139="","",IF(OR(O139="SET",O139="CJMP",O139="JMP"),"",IF(Q139="","0000",_xlfn.SWITCH(Q139,"RA","0000","RB","0010","RC","0100","RD","0110","RE","1000","RF","1010","RG","1100","RH","1110",""))))</f>
        <v/>
      </c>
      <c r="W139" t="str" cm="1">
        <f t="array" ref="W139">IF(OR(O139="JMP",O139="AJMP"),"1110",IF(R139="","",_xlfn.SWITCH(R139,"RA","0000","RB","0010","RC","0100","RD","0110","RE","1000","RF","1010","RG","1100","RH","1110")))</f>
        <v/>
      </c>
      <c r="X139" t="str">
        <f t="shared" si="25"/>
        <v/>
      </c>
      <c r="Y139" t="str">
        <f t="shared" si="26"/>
        <v>0000</v>
      </c>
    </row>
    <row r="140" spans="1:25" x14ac:dyDescent="0.2">
      <c r="A140">
        <f t="shared" si="24"/>
        <v>134</v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18"/>
        <v/>
      </c>
      <c r="R140" t="str">
        <f t="shared" si="19"/>
        <v/>
      </c>
      <c r="S140" s="3" t="str">
        <f t="shared" si="23"/>
        <v/>
      </c>
      <c r="T140" t="str" cm="1">
        <f t="array" ref="T140">_xlfn.SWITCH(O140,"COM","0000","SUB","0001","ADD","0010","DEC","0011","INC","0100","NOT","0101","AND","0110","ORR","0111","SLT","1000","SRT","1001","MOV","1010","SET","1011","SBT","1100","SGT","1101","JMP","1011","AJMP","1110","CMOV","1110","CJMP","1111","")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0" t="str" cm="1">
        <f t="array" ref="U140">IF(OR(O140="CJMP",O140="JMP",O140="SET"),IF(LEFT(P140,1)=":",DEC2BIN(_xlfn.XLOOKUP(P140,$B$6:$B$303,$A$6:$A$303),8),DEC2BIN(P140,8)),IF(O140="SET",DEC2BIN(P140,8),_xlfn.SWITCH(P140,"RA","0000","RB","0010","RC","0100","RD","0110","RE","1000","RF","1010","RG","1100","RH","1110","")))</f>
        <v/>
      </c>
      <c r="V140" t="str" cm="1">
        <f t="array" ref="V140">IF(O140="","",IF(OR(O140="SET",O140="CJMP",O140="JMP"),"",IF(Q140="","0000",_xlfn.SWITCH(Q140,"RA","0000","RB","0010","RC","0100","RD","0110","RE","1000","RF","1010","RG","1100","RH","1110",""))))</f>
        <v/>
      </c>
      <c r="W140" t="str" cm="1">
        <f t="array" ref="W140">IF(OR(O140="JMP",O140="AJMP"),"1110",IF(R140="","",_xlfn.SWITCH(R140,"RA","0000","RB","0010","RC","0100","RD","0110","RE","1000","RF","1010","RG","1100","RH","1110")))</f>
        <v/>
      </c>
      <c r="X140" t="str">
        <f t="shared" si="25"/>
        <v/>
      </c>
      <c r="Y140" t="str">
        <f t="shared" si="26"/>
        <v>0000</v>
      </c>
    </row>
    <row r="141" spans="1:25" x14ac:dyDescent="0.2">
      <c r="A141">
        <f t="shared" si="24"/>
        <v>135</v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18"/>
        <v/>
      </c>
      <c r="R141" t="str">
        <f t="shared" si="19"/>
        <v/>
      </c>
      <c r="S141" s="3" t="str">
        <f t="shared" si="23"/>
        <v/>
      </c>
      <c r="T141" t="str" cm="1">
        <f t="array" ref="T141">_xlfn.SWITCH(O141,"COM","0000","SUB","0001","ADD","0010","DEC","0011","INC","0100","NOT","0101","AND","0110","ORR","0111","SLT","1000","SRT","1001","MOV","1010","SET","1011","SBT","1100","SGT","1101","JMP","1011","AJMP","1110","CMOV","1110","CJMP","1111","")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1" t="str" cm="1">
        <f t="array" ref="U141">IF(OR(O141="CJMP",O141="JMP",O141="SET"),IF(LEFT(P141,1)=":",DEC2BIN(_xlfn.XLOOKUP(P141,$B$6:$B$303,$A$6:$A$303),8),DEC2BIN(P141,8)),IF(O141="SET",DEC2BIN(P141,8),_xlfn.SWITCH(P141,"RA","0000","RB","0010","RC","0100","RD","0110","RE","1000","RF","1010","RG","1100","RH","1110","")))</f>
        <v/>
      </c>
      <c r="V141" t="str" cm="1">
        <f t="array" ref="V141">IF(O141="","",IF(OR(O141="SET",O141="CJMP",O141="JMP"),"",IF(Q141="","0000",_xlfn.SWITCH(Q141,"RA","0000","RB","0010","RC","0100","RD","0110","RE","1000","RF","1010","RG","1100","RH","1110",""))))</f>
        <v/>
      </c>
      <c r="W141" t="str" cm="1">
        <f t="array" ref="W141">IF(OR(O141="JMP",O141="AJMP"),"1110",IF(R141="","",_xlfn.SWITCH(R141,"RA","0000","RB","0010","RC","0100","RD","0110","RE","1000","RF","1010","RG","1100","RH","1110")))</f>
        <v/>
      </c>
      <c r="X141" t="str">
        <f t="shared" si="25"/>
        <v/>
      </c>
      <c r="Y141" t="str">
        <f t="shared" si="26"/>
        <v>0000</v>
      </c>
    </row>
    <row r="142" spans="1:25" x14ac:dyDescent="0.2">
      <c r="A142">
        <f t="shared" si="24"/>
        <v>136</v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18"/>
        <v/>
      </c>
      <c r="R142" t="str">
        <f t="shared" si="19"/>
        <v/>
      </c>
      <c r="S142" s="3" t="str">
        <f t="shared" si="23"/>
        <v/>
      </c>
      <c r="T142" t="str" cm="1">
        <f t="array" ref="T142">_xlfn.SWITCH(O142,"COM","0000","SUB","0001","ADD","0010","DEC","0011","INC","0100","NOT","0101","AND","0110","ORR","0111","SLT","1000","SRT","1001","MOV","1010","SET","1011","SBT","1100","SGT","1101","JMP","1011","AJMP","1110","CMOV","1110","CJMP","1111","")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2" t="str" cm="1">
        <f t="array" ref="U142">IF(OR(O142="CJMP",O142="JMP",O142="SET"),IF(LEFT(P142,1)=":",DEC2BIN(_xlfn.XLOOKUP(P142,$B$6:$B$303,$A$6:$A$303),8),DEC2BIN(P142,8)),IF(O142="SET",DEC2BIN(P142,8),_xlfn.SWITCH(P142,"RA","0000","RB","0010","RC","0100","RD","0110","RE","1000","RF","1010","RG","1100","RH","1110","")))</f>
        <v/>
      </c>
      <c r="V142" t="str" cm="1">
        <f t="array" ref="V142">IF(O142="","",IF(OR(O142="SET",O142="CJMP",O142="JMP"),"",IF(Q142="","0000",_xlfn.SWITCH(Q142,"RA","0000","RB","0010","RC","0100","RD","0110","RE","1000","RF","1010","RG","1100","RH","1110",""))))</f>
        <v/>
      </c>
      <c r="W142" t="str" cm="1">
        <f t="array" ref="W142">IF(OR(O142="JMP",O142="AJMP"),"1110",IF(R142="","",_xlfn.SWITCH(R142,"RA","0000","RB","0010","RC","0100","RD","0110","RE","1000","RF","1010","RG","1100","RH","1110")))</f>
        <v/>
      </c>
      <c r="X142" t="str">
        <f t="shared" si="25"/>
        <v/>
      </c>
      <c r="Y142" t="str">
        <f t="shared" si="26"/>
        <v>0000</v>
      </c>
    </row>
    <row r="143" spans="1:25" x14ac:dyDescent="0.2">
      <c r="A143">
        <f t="shared" si="24"/>
        <v>137</v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18"/>
        <v/>
      </c>
      <c r="R143" t="str">
        <f t="shared" si="19"/>
        <v/>
      </c>
      <c r="S143" s="3" t="str">
        <f t="shared" si="23"/>
        <v/>
      </c>
      <c r="T143" t="str" cm="1">
        <f t="array" ref="T143">_xlfn.SWITCH(O143,"COM","0000","SUB","0001","ADD","0010","DEC","0011","INC","0100","NOT","0101","AND","0110","ORR","0111","SLT","1000","SRT","1001","MOV","1010","SET","1011","SBT","1100","SGT","1101","JMP","1011","AJMP","1110","CMOV","1110","CJMP","1111","")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3" t="str" cm="1">
        <f t="array" ref="U143">IF(OR(O143="CJMP",O143="JMP",O143="SET"),IF(LEFT(P143,1)=":",DEC2BIN(_xlfn.XLOOKUP(P143,$B$6:$B$303,$A$6:$A$303),8),DEC2BIN(P143,8)),IF(O143="SET",DEC2BIN(P143,8),_xlfn.SWITCH(P143,"RA","0000","RB","0010","RC","0100","RD","0110","RE","1000","RF","1010","RG","1100","RH","1110","")))</f>
        <v/>
      </c>
      <c r="V143" t="str" cm="1">
        <f t="array" ref="V143">IF(O143="","",IF(OR(O143="SET",O143="CJMP",O143="JMP"),"",IF(Q143="","0000",_xlfn.SWITCH(Q143,"RA","0000","RB","0010","RC","0100","RD","0110","RE","1000","RF","1010","RG","1100","RH","1110",""))))</f>
        <v/>
      </c>
      <c r="W143" t="str" cm="1">
        <f t="array" ref="W143">IF(OR(O143="JMP",O143="AJMP"),"1110",IF(R143="","",_xlfn.SWITCH(R143,"RA","0000","RB","0010","RC","0100","RD","0110","RE","1000","RF","1010","RG","1100","RH","1110")))</f>
        <v/>
      </c>
      <c r="X143" t="str">
        <f t="shared" si="25"/>
        <v/>
      </c>
      <c r="Y143" t="str">
        <f t="shared" si="26"/>
        <v>0000</v>
      </c>
    </row>
    <row r="144" spans="1:25" x14ac:dyDescent="0.2">
      <c r="A144">
        <f t="shared" si="24"/>
        <v>138</v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18"/>
        <v/>
      </c>
      <c r="R144" t="str">
        <f t="shared" si="19"/>
        <v/>
      </c>
      <c r="S144" s="3" t="str">
        <f t="shared" si="23"/>
        <v/>
      </c>
      <c r="T144" t="str" cm="1">
        <f t="array" ref="T144">_xlfn.SWITCH(O144,"COM","0000","SUB","0001","ADD","0010","DEC","0011","INC","0100","NOT","0101","AND","0110","ORR","0111","SLT","1000","SRT","1001","MOV","1010","SET","1011","SBT","1100","SGT","1101","JMP","1011","AJMP","1110","CMOV","1110","CJMP","1111","")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4" t="str" cm="1">
        <f t="array" ref="U144">IF(OR(O144="CJMP",O144="JMP",O144="SET"),IF(LEFT(P144,1)=":",DEC2BIN(_xlfn.XLOOKUP(P144,$B$6:$B$303,$A$6:$A$303),8),DEC2BIN(P144,8)),IF(O144="SET",DEC2BIN(P144,8),_xlfn.SWITCH(P144,"RA","0000","RB","0010","RC","0100","RD","0110","RE","1000","RF","1010","RG","1100","RH","1110","")))</f>
        <v/>
      </c>
      <c r="V144" t="str" cm="1">
        <f t="array" ref="V144">IF(O144="","",IF(OR(O144="SET",O144="CJMP",O144="JMP"),"",IF(Q144="","0000",_xlfn.SWITCH(Q144,"RA","0000","RB","0010","RC","0100","RD","0110","RE","1000","RF","1010","RG","1100","RH","1110",""))))</f>
        <v/>
      </c>
      <c r="W144" t="str" cm="1">
        <f t="array" ref="W144">IF(OR(O144="JMP",O144="AJMP"),"1110",IF(R144="","",_xlfn.SWITCH(R144,"RA","0000","RB","0010","RC","0100","RD","0110","RE","1000","RF","1010","RG","1100","RH","1110")))</f>
        <v/>
      </c>
      <c r="X144" t="str">
        <f t="shared" si="25"/>
        <v/>
      </c>
      <c r="Y144" t="str">
        <f t="shared" si="26"/>
        <v>0000</v>
      </c>
    </row>
    <row r="145" spans="1:25" x14ac:dyDescent="0.2">
      <c r="A145">
        <f t="shared" si="24"/>
        <v>139</v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18"/>
        <v/>
      </c>
      <c r="R145" t="str">
        <f t="shared" si="19"/>
        <v/>
      </c>
      <c r="S145" s="3" t="str">
        <f t="shared" si="23"/>
        <v/>
      </c>
      <c r="T145" t="str" cm="1">
        <f t="array" ref="T145">_xlfn.SWITCH(O145,"COM","0000","SUB","0001","ADD","0010","DEC","0011","INC","0100","NOT","0101","AND","0110","ORR","0111","SLT","1000","SRT","1001","MOV","1010","SET","1011","SBT","1100","SGT","1101","JMP","1011","AJMP","1110","CMOV","1110","CJMP","1111","")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5" t="str" cm="1">
        <f t="array" ref="U145">IF(OR(O145="CJMP",O145="JMP",O145="SET"),IF(LEFT(P145,1)=":",DEC2BIN(_xlfn.XLOOKUP(P145,$B$6:$B$303,$A$6:$A$303),8),DEC2BIN(P145,8)),IF(O145="SET",DEC2BIN(P145,8),_xlfn.SWITCH(P145,"RA","0000","RB","0010","RC","0100","RD","0110","RE","1000","RF","1010","RG","1100","RH","1110","")))</f>
        <v/>
      </c>
      <c r="V145" t="str" cm="1">
        <f t="array" ref="V145">IF(O145="","",IF(OR(O145="SET",O145="CJMP",O145="JMP"),"",IF(Q145="","0000",_xlfn.SWITCH(Q145,"RA","0000","RB","0010","RC","0100","RD","0110","RE","1000","RF","1010","RG","1100","RH","1110",""))))</f>
        <v/>
      </c>
      <c r="W145" t="str" cm="1">
        <f t="array" ref="W145">IF(OR(O145="JMP",O145="AJMP"),"1110",IF(R145="","",_xlfn.SWITCH(R145,"RA","0000","RB","0010","RC","0100","RD","0110","RE","1000","RF","1010","RG","1100","RH","1110")))</f>
        <v/>
      </c>
      <c r="X145" t="str">
        <f t="shared" si="25"/>
        <v/>
      </c>
      <c r="Y145" t="str">
        <f t="shared" si="26"/>
        <v>0000</v>
      </c>
    </row>
    <row r="146" spans="1:25" x14ac:dyDescent="0.2">
      <c r="A146">
        <f t="shared" si="24"/>
        <v>140</v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18"/>
        <v/>
      </c>
      <c r="R146" t="str">
        <f t="shared" si="19"/>
        <v/>
      </c>
      <c r="S146" s="3" t="str">
        <f t="shared" si="23"/>
        <v/>
      </c>
      <c r="T146" t="str" cm="1">
        <f t="array" ref="T146">_xlfn.SWITCH(O146,"COM","0000","SUB","0001","ADD","0010","DEC","0011","INC","0100","NOT","0101","AND","0110","ORR","0111","SLT","1000","SRT","1001","MOV","1010","SET","1011","SBT","1100","SGT","1101","JMP","1011","AJMP","1110","CMOV","1110","CJMP","1111","")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6" t="str" cm="1">
        <f t="array" ref="U146">IF(OR(O146="CJMP",O146="JMP",O146="SET"),IF(LEFT(P146,1)=":",DEC2BIN(_xlfn.XLOOKUP(P146,$B$6:$B$303,$A$6:$A$303),8),DEC2BIN(P146,8)),IF(O146="SET",DEC2BIN(P146,8),_xlfn.SWITCH(P146,"RA","0000","RB","0010","RC","0100","RD","0110","RE","1000","RF","1010","RG","1100","RH","1110","")))</f>
        <v/>
      </c>
      <c r="V146" t="str" cm="1">
        <f t="array" ref="V146">IF(O146="","",IF(OR(O146="SET",O146="CJMP",O146="JMP"),"",IF(Q146="","0000",_xlfn.SWITCH(Q146,"RA","0000","RB","0010","RC","0100","RD","0110","RE","1000","RF","1010","RG","1100","RH","1110",""))))</f>
        <v/>
      </c>
      <c r="W146" t="str" cm="1">
        <f t="array" ref="W146">IF(OR(O146="JMP",O146="AJMP"),"1110",IF(R146="","",_xlfn.SWITCH(R146,"RA","0000","RB","0010","RC","0100","RD","0110","RE","1000","RF","1010","RG","1100","RH","1110")))</f>
        <v/>
      </c>
      <c r="X146" t="str">
        <f t="shared" si="25"/>
        <v/>
      </c>
      <c r="Y146" t="str">
        <f t="shared" si="26"/>
        <v>0000</v>
      </c>
    </row>
    <row r="147" spans="1:25" x14ac:dyDescent="0.2">
      <c r="A147">
        <f t="shared" si="24"/>
        <v>141</v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18"/>
        <v/>
      </c>
      <c r="R147" t="str">
        <f t="shared" si="19"/>
        <v/>
      </c>
      <c r="S147" s="3" t="str">
        <f t="shared" si="23"/>
        <v/>
      </c>
      <c r="T147" t="str" cm="1">
        <f t="array" ref="T147">_xlfn.SWITCH(O147,"COM","0000","SUB","0001","ADD","0010","DEC","0011","INC","0100","NOT","0101","AND","0110","ORR","0111","SLT","1000","SRT","1001","MOV","1010","SET","1011","SBT","1100","SGT","1101","JMP","1011","AJMP","1110","CMOV","1110","CJMP","1111","")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7" t="str" cm="1">
        <f t="array" ref="U147">IF(OR(O147="CJMP",O147="JMP",O147="SET"),IF(LEFT(P147,1)=":",DEC2BIN(_xlfn.XLOOKUP(P147,$B$6:$B$303,$A$6:$A$303),8),DEC2BIN(P147,8)),IF(O147="SET",DEC2BIN(P147,8),_xlfn.SWITCH(P147,"RA","0000","RB","0010","RC","0100","RD","0110","RE","1000","RF","1010","RG","1100","RH","1110","")))</f>
        <v/>
      </c>
      <c r="V147" t="str" cm="1">
        <f t="array" ref="V147">IF(O147="","",IF(OR(O147="SET",O147="CJMP",O147="JMP"),"",IF(Q147="","0000",_xlfn.SWITCH(Q147,"RA","0000","RB","0010","RC","0100","RD","0110","RE","1000","RF","1010","RG","1100","RH","1110",""))))</f>
        <v/>
      </c>
      <c r="W147" t="str" cm="1">
        <f t="array" ref="W147">IF(OR(O147="JMP",O147="AJMP"),"1110",IF(R147="","",_xlfn.SWITCH(R147,"RA","0000","RB","0010","RC","0100","RD","0110","RE","1000","RF","1010","RG","1100","RH","1110")))</f>
        <v/>
      </c>
      <c r="X147" t="str">
        <f t="shared" si="25"/>
        <v/>
      </c>
      <c r="Y147" t="str">
        <f t="shared" si="26"/>
        <v>0000</v>
      </c>
    </row>
    <row r="148" spans="1:25" x14ac:dyDescent="0.2">
      <c r="A148">
        <f t="shared" si="24"/>
        <v>142</v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18"/>
        <v/>
      </c>
      <c r="R148" t="str">
        <f t="shared" si="19"/>
        <v/>
      </c>
      <c r="S148" s="3" t="str">
        <f t="shared" si="23"/>
        <v/>
      </c>
      <c r="T148" t="str" cm="1">
        <f t="array" ref="T148">_xlfn.SWITCH(O148,"COM","0000","SUB","0001","ADD","0010","DEC","0011","INC","0100","NOT","0101","AND","0110","ORR","0111","SLT","1000","SRT","1001","MOV","1010","SET","1011","SBT","1100","SGT","1101","JMP","1011","AJMP","1110","CMOV","1110","CJMP","1111","")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8" t="str" cm="1">
        <f t="array" ref="U148">IF(OR(O148="CJMP",O148="JMP",O148="SET"),IF(LEFT(P148,1)=":",DEC2BIN(_xlfn.XLOOKUP(P148,$B$6:$B$303,$A$6:$A$303),8),DEC2BIN(P148,8)),IF(O148="SET",DEC2BIN(P148,8),_xlfn.SWITCH(P148,"RA","0000","RB","0010","RC","0100","RD","0110","RE","1000","RF","1010","RG","1100","RH","1110","")))</f>
        <v/>
      </c>
      <c r="V148" t="str" cm="1">
        <f t="array" ref="V148">IF(O148="","",IF(OR(O148="SET",O148="CJMP",O148="JMP"),"",IF(Q148="","0000",_xlfn.SWITCH(Q148,"RA","0000","RB","0010","RC","0100","RD","0110","RE","1000","RF","1010","RG","1100","RH","1110",""))))</f>
        <v/>
      </c>
      <c r="W148" t="str" cm="1">
        <f t="array" ref="W148">IF(OR(O148="JMP",O148="AJMP"),"1110",IF(R148="","",_xlfn.SWITCH(R148,"RA","0000","RB","0010","RC","0100","RD","0110","RE","1000","RF","1010","RG","1100","RH","1110")))</f>
        <v/>
      </c>
      <c r="X148" t="str">
        <f t="shared" si="25"/>
        <v/>
      </c>
      <c r="Y148" t="str">
        <f t="shared" si="26"/>
        <v>0000</v>
      </c>
    </row>
    <row r="149" spans="1:25" x14ac:dyDescent="0.2">
      <c r="A149">
        <f t="shared" si="24"/>
        <v>143</v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18"/>
        <v/>
      </c>
      <c r="R149" t="str">
        <f t="shared" si="19"/>
        <v/>
      </c>
      <c r="S149" s="3" t="str">
        <f t="shared" si="23"/>
        <v/>
      </c>
      <c r="T149" t="str" cm="1">
        <f t="array" ref="T149">_xlfn.SWITCH(O149,"COM","0000","SUB","0001","ADD","0010","DEC","0011","INC","0100","NOT","0101","AND","0110","ORR","0111","SLT","1000","SRT","1001","MOV","1010","SET","1011","SBT","1100","SGT","1101","JMP","1011","AJMP","1110","CMOV","1110","CJMP","1111","")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9" t="str" cm="1">
        <f t="array" ref="U149">IF(OR(O149="CJMP",O149="JMP",O149="SET"),IF(LEFT(P149,1)=":",DEC2BIN(_xlfn.XLOOKUP(P149,$B$6:$B$303,$A$6:$A$303),8),DEC2BIN(P149,8)),IF(O149="SET",DEC2BIN(P149,8),_xlfn.SWITCH(P149,"RA","0000","RB","0010","RC","0100","RD","0110","RE","1000","RF","1010","RG","1100","RH","1110","")))</f>
        <v/>
      </c>
      <c r="V149" t="str" cm="1">
        <f t="array" ref="V149">IF(O149="","",IF(OR(O149="SET",O149="CJMP",O149="JMP"),"",IF(Q149="","0000",_xlfn.SWITCH(Q149,"RA","0000","RB","0010","RC","0100","RD","0110","RE","1000","RF","1010","RG","1100","RH","1110",""))))</f>
        <v/>
      </c>
      <c r="W149" t="str" cm="1">
        <f t="array" ref="W149">IF(OR(O149="JMP",O149="AJMP"),"1110",IF(R149="","",_xlfn.SWITCH(R149,"RA","0000","RB","0010","RC","0100","RD","0110","RE","1000","RF","1010","RG","1100","RH","1110")))</f>
        <v/>
      </c>
      <c r="X149" t="str">
        <f t="shared" si="25"/>
        <v/>
      </c>
      <c r="Y149" t="str">
        <f t="shared" si="26"/>
        <v>0000</v>
      </c>
    </row>
    <row r="150" spans="1:25" x14ac:dyDescent="0.2">
      <c r="A150">
        <f t="shared" si="24"/>
        <v>144</v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18"/>
        <v/>
      </c>
      <c r="R150" t="str">
        <f t="shared" si="19"/>
        <v/>
      </c>
      <c r="S150" s="3" t="str">
        <f t="shared" si="23"/>
        <v/>
      </c>
      <c r="T150" t="str" cm="1">
        <f t="array" ref="T150">_xlfn.SWITCH(O150,"COM","0000","SUB","0001","ADD","0010","DEC","0011","INC","0100","NOT","0101","AND","0110","ORR","0111","SLT","1000","SRT","1001","MOV","1010","SET","1011","SBT","1100","SGT","1101","JMP","1011","AJMP","1110","CMOV","1110","CJMP","1111","")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0" t="str" cm="1">
        <f t="array" ref="U150">IF(OR(O150="CJMP",O150="JMP",O150="SET"),IF(LEFT(P150,1)=":",DEC2BIN(_xlfn.XLOOKUP(P150,$B$6:$B$303,$A$6:$A$303),8),DEC2BIN(P150,8)),IF(O150="SET",DEC2BIN(P150,8),_xlfn.SWITCH(P150,"RA","0000","RB","0010","RC","0100","RD","0110","RE","1000","RF","1010","RG","1100","RH","1110","")))</f>
        <v/>
      </c>
      <c r="V150" t="str" cm="1">
        <f t="array" ref="V150">IF(O150="","",IF(OR(O150="SET",O150="CJMP",O150="JMP"),"",IF(Q150="","0000",_xlfn.SWITCH(Q150,"RA","0000","RB","0010","RC","0100","RD","0110","RE","1000","RF","1010","RG","1100","RH","1110",""))))</f>
        <v/>
      </c>
      <c r="W150" t="str" cm="1">
        <f t="array" ref="W150">IF(OR(O150="JMP",O150="AJMP"),"1110",IF(R150="","",_xlfn.SWITCH(R150,"RA","0000","RB","0010","RC","0100","RD","0110","RE","1000","RF","1010","RG","1100","RH","1110")))</f>
        <v/>
      </c>
      <c r="X150" t="str">
        <f t="shared" si="25"/>
        <v/>
      </c>
      <c r="Y150" t="str">
        <f t="shared" si="26"/>
        <v>0000</v>
      </c>
    </row>
    <row r="151" spans="1:25" x14ac:dyDescent="0.2">
      <c r="A151">
        <f t="shared" si="24"/>
        <v>145</v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18"/>
        <v/>
      </c>
      <c r="R151" t="str">
        <f t="shared" si="19"/>
        <v/>
      </c>
      <c r="S151" s="3" t="str">
        <f t="shared" si="23"/>
        <v/>
      </c>
      <c r="T151" t="str" cm="1">
        <f t="array" ref="T151">_xlfn.SWITCH(O151,"COM","0000","SUB","0001","ADD","0010","DEC","0011","INC","0100","NOT","0101","AND","0110","ORR","0111","SLT","1000","SRT","1001","MOV","1010","SET","1011","SBT","1100","SGT","1101","JMP","1011","AJMP","1110","CMOV","1110","CJMP","1111","")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1" t="str" cm="1">
        <f t="array" ref="U151">IF(OR(O151="CJMP",O151="JMP",O151="SET"),IF(LEFT(P151,1)=":",DEC2BIN(_xlfn.XLOOKUP(P151,$B$6:$B$303,$A$6:$A$303),8),DEC2BIN(P151,8)),IF(O151="SET",DEC2BIN(P151,8),_xlfn.SWITCH(P151,"RA","0000","RB","0010","RC","0100","RD","0110","RE","1000","RF","1010","RG","1100","RH","1110","")))</f>
        <v/>
      </c>
      <c r="V151" t="str" cm="1">
        <f t="array" ref="V151">IF(O151="","",IF(OR(O151="SET",O151="CJMP",O151="JMP"),"",IF(Q151="","0000",_xlfn.SWITCH(Q151,"RA","0000","RB","0010","RC","0100","RD","0110","RE","1000","RF","1010","RG","1100","RH","1110",""))))</f>
        <v/>
      </c>
      <c r="W151" t="str" cm="1">
        <f t="array" ref="W151">IF(OR(O151="JMP",O151="AJMP"),"1110",IF(R151="","",_xlfn.SWITCH(R151,"RA","0000","RB","0010","RC","0100","RD","0110","RE","1000","RF","1010","RG","1100","RH","1110")))</f>
        <v/>
      </c>
      <c r="X151" t="str">
        <f t="shared" si="25"/>
        <v/>
      </c>
      <c r="Y151" t="str">
        <f t="shared" si="26"/>
        <v>0000</v>
      </c>
    </row>
    <row r="152" spans="1:25" x14ac:dyDescent="0.2">
      <c r="A152">
        <f t="shared" si="24"/>
        <v>146</v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18"/>
        <v/>
      </c>
      <c r="R152" t="str">
        <f t="shared" si="19"/>
        <v/>
      </c>
      <c r="S152" s="3" t="str">
        <f t="shared" si="23"/>
        <v/>
      </c>
      <c r="T152" t="str" cm="1">
        <f t="array" ref="T152">_xlfn.SWITCH(O152,"COM","0000","SUB","0001","ADD","0010","DEC","0011","INC","0100","NOT","0101","AND","0110","ORR","0111","SLT","1000","SRT","1001","MOV","1010","SET","1011","SBT","1100","SGT","1101","JMP","1011","AJMP","1110","CMOV","1110","CJMP","1111","")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2" t="str" cm="1">
        <f t="array" ref="U152">IF(OR(O152="CJMP",O152="JMP",O152="SET"),IF(LEFT(P152,1)=":",DEC2BIN(_xlfn.XLOOKUP(P152,$B$6:$B$303,$A$6:$A$303),8),DEC2BIN(P152,8)),IF(O152="SET",DEC2BIN(P152,8),_xlfn.SWITCH(P152,"RA","0000","RB","0010","RC","0100","RD","0110","RE","1000","RF","1010","RG","1100","RH","1110","")))</f>
        <v/>
      </c>
      <c r="V152" t="str" cm="1">
        <f t="array" ref="V152">IF(O152="","",IF(OR(O152="SET",O152="CJMP",O152="JMP"),"",IF(Q152="","0000",_xlfn.SWITCH(Q152,"RA","0000","RB","0010","RC","0100","RD","0110","RE","1000","RF","1010","RG","1100","RH","1110",""))))</f>
        <v/>
      </c>
      <c r="W152" t="str" cm="1">
        <f t="array" ref="W152">IF(OR(O152="JMP",O152="AJMP"),"1110",IF(R152="","",_xlfn.SWITCH(R152,"RA","0000","RB","0010","RC","0100","RD","0110","RE","1000","RF","1010","RG","1100","RH","1110")))</f>
        <v/>
      </c>
      <c r="X152" t="str">
        <f t="shared" si="25"/>
        <v/>
      </c>
      <c r="Y152" t="str">
        <f t="shared" si="26"/>
        <v>0000</v>
      </c>
    </row>
    <row r="153" spans="1:25" x14ac:dyDescent="0.2">
      <c r="A153">
        <f t="shared" si="24"/>
        <v>147</v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18"/>
        <v/>
      </c>
      <c r="R153" t="str">
        <f t="shared" si="19"/>
        <v/>
      </c>
      <c r="S153" s="3" t="str">
        <f t="shared" si="23"/>
        <v/>
      </c>
      <c r="T153" t="str" cm="1">
        <f t="array" ref="T153">_xlfn.SWITCH(O153,"COM","0000","SUB","0001","ADD","0010","DEC","0011","INC","0100","NOT","0101","AND","0110","ORR","0111","SLT","1000","SRT","1001","MOV","1010","SET","1011","SBT","1100","SGT","1101","JMP","1011","AJMP","1110","CMOV","1110","CJMP","1111","")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3" t="str" cm="1">
        <f t="array" ref="U153">IF(OR(O153="CJMP",O153="JMP",O153="SET"),IF(LEFT(P153,1)=":",DEC2BIN(_xlfn.XLOOKUP(P153,$B$6:$B$303,$A$6:$A$303),8),DEC2BIN(P153,8)),IF(O153="SET",DEC2BIN(P153,8),_xlfn.SWITCH(P153,"RA","0000","RB","0010","RC","0100","RD","0110","RE","1000","RF","1010","RG","1100","RH","1110","")))</f>
        <v/>
      </c>
      <c r="V153" t="str" cm="1">
        <f t="array" ref="V153">IF(O153="","",IF(OR(O153="SET",O153="CJMP",O153="JMP"),"",IF(Q153="","0000",_xlfn.SWITCH(Q153,"RA","0000","RB","0010","RC","0100","RD","0110","RE","1000","RF","1010","RG","1100","RH","1110",""))))</f>
        <v/>
      </c>
      <c r="W153" t="str" cm="1">
        <f t="array" ref="W153">IF(OR(O153="JMP",O153="AJMP"),"1110",IF(R153="","",_xlfn.SWITCH(R153,"RA","0000","RB","0010","RC","0100","RD","0110","RE","1000","RF","1010","RG","1100","RH","1110")))</f>
        <v/>
      </c>
      <c r="X153" t="str">
        <f t="shared" si="25"/>
        <v/>
      </c>
      <c r="Y153" t="str">
        <f t="shared" si="26"/>
        <v>0000</v>
      </c>
    </row>
    <row r="154" spans="1:25" x14ac:dyDescent="0.2">
      <c r="A154">
        <f t="shared" si="24"/>
        <v>148</v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18"/>
        <v/>
      </c>
      <c r="R154" t="str">
        <f t="shared" si="19"/>
        <v/>
      </c>
      <c r="S154" s="3" t="str">
        <f t="shared" si="23"/>
        <v/>
      </c>
      <c r="T154" t="str" cm="1">
        <f t="array" ref="T154">_xlfn.SWITCH(O154,"COM","0000","SUB","0001","ADD","0010","DEC","0011","INC","0100","NOT","0101","AND","0110","ORR","0111","SLT","1000","SRT","1001","MOV","1010","SET","1011","SBT","1100","SGT","1101","JMP","1011","AJMP","1110","CMOV","1110","CJMP","1111","")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4" t="str" cm="1">
        <f t="array" ref="U154">IF(OR(O154="CJMP",O154="JMP",O154="SET"),IF(LEFT(P154,1)=":",DEC2BIN(_xlfn.XLOOKUP(P154,$B$6:$B$303,$A$6:$A$303),8),DEC2BIN(P154,8)),IF(O154="SET",DEC2BIN(P154,8),_xlfn.SWITCH(P154,"RA","0000","RB","0010","RC","0100","RD","0110","RE","1000","RF","1010","RG","1100","RH","1110","")))</f>
        <v/>
      </c>
      <c r="V154" t="str" cm="1">
        <f t="array" ref="V154">IF(O154="","",IF(OR(O154="SET",O154="CJMP",O154="JMP"),"",IF(Q154="","0000",_xlfn.SWITCH(Q154,"RA","0000","RB","0010","RC","0100","RD","0110","RE","1000","RF","1010","RG","1100","RH","1110",""))))</f>
        <v/>
      </c>
      <c r="W154" t="str" cm="1">
        <f t="array" ref="W154">IF(OR(O154="JMP",O154="AJMP"),"1110",IF(R154="","",_xlfn.SWITCH(R154,"RA","0000","RB","0010","RC","0100","RD","0110","RE","1000","RF","1010","RG","1100","RH","1110")))</f>
        <v/>
      </c>
      <c r="X154" t="str">
        <f t="shared" si="25"/>
        <v/>
      </c>
      <c r="Y154" t="str">
        <f t="shared" si="26"/>
        <v>0000</v>
      </c>
    </row>
    <row r="155" spans="1:25" x14ac:dyDescent="0.2">
      <c r="A155">
        <f t="shared" si="24"/>
        <v>149</v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18"/>
        <v/>
      </c>
      <c r="R155" t="str">
        <f t="shared" si="19"/>
        <v/>
      </c>
      <c r="S155" s="3" t="str">
        <f t="shared" si="23"/>
        <v/>
      </c>
      <c r="T155" t="str" cm="1">
        <f t="array" ref="T155">_xlfn.SWITCH(O155,"COM","0000","SUB","0001","ADD","0010","DEC","0011","INC","0100","NOT","0101","AND","0110","ORR","0111","SLT","1000","SRT","1001","MOV","1010","SET","1011","SBT","1100","SGT","1101","JMP","1011","AJMP","1110","CMOV","1110","CJMP","1111","")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5" t="str" cm="1">
        <f t="array" ref="U155">IF(OR(O155="CJMP",O155="JMP",O155="SET"),IF(LEFT(P155,1)=":",DEC2BIN(_xlfn.XLOOKUP(P155,$B$6:$B$303,$A$6:$A$303),8),DEC2BIN(P155,8)),IF(O155="SET",DEC2BIN(P155,8),_xlfn.SWITCH(P155,"RA","0000","RB","0010","RC","0100","RD","0110","RE","1000","RF","1010","RG","1100","RH","1110","")))</f>
        <v/>
      </c>
      <c r="V155" t="str" cm="1">
        <f t="array" ref="V155">IF(O155="","",IF(OR(O155="SET",O155="CJMP",O155="JMP"),"",IF(Q155="","0000",_xlfn.SWITCH(Q155,"RA","0000","RB","0010","RC","0100","RD","0110","RE","1000","RF","1010","RG","1100","RH","1110",""))))</f>
        <v/>
      </c>
      <c r="W155" t="str" cm="1">
        <f t="array" ref="W155">IF(OR(O155="JMP",O155="AJMP"),"1110",IF(R155="","",_xlfn.SWITCH(R155,"RA","0000","RB","0010","RC","0100","RD","0110","RE","1000","RF","1010","RG","1100","RH","1110")))</f>
        <v/>
      </c>
      <c r="X155" t="str">
        <f t="shared" si="25"/>
        <v/>
      </c>
      <c r="Y155" t="str">
        <f t="shared" si="26"/>
        <v>0000</v>
      </c>
    </row>
    <row r="156" spans="1:25" x14ac:dyDescent="0.2">
      <c r="A156">
        <f t="shared" si="24"/>
        <v>150</v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18"/>
        <v/>
      </c>
      <c r="R156" t="str">
        <f t="shared" si="19"/>
        <v/>
      </c>
      <c r="S156" s="3" t="str">
        <f t="shared" si="23"/>
        <v/>
      </c>
      <c r="T156" t="str" cm="1">
        <f t="array" ref="T156">_xlfn.SWITCH(O156,"COM","0000","SUB","0001","ADD","0010","DEC","0011","INC","0100","NOT","0101","AND","0110","ORR","0111","SLT","1000","SRT","1001","MOV","1010","SET","1011","SBT","1100","SGT","1101","JMP","1011","AJMP","1110","CMOV","1110","CJMP","1111","")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6" t="str" cm="1">
        <f t="array" ref="U156">IF(OR(O156="CJMP",O156="JMP",O156="SET"),IF(LEFT(P156,1)=":",DEC2BIN(_xlfn.XLOOKUP(P156,$B$6:$B$303,$A$6:$A$303),8),DEC2BIN(P156,8)),IF(O156="SET",DEC2BIN(P156,8),_xlfn.SWITCH(P156,"RA","0000","RB","0010","RC","0100","RD","0110","RE","1000","RF","1010","RG","1100","RH","1110","")))</f>
        <v/>
      </c>
      <c r="V156" t="str" cm="1">
        <f t="array" ref="V156">IF(O156="","",IF(OR(O156="SET",O156="CJMP",O156="JMP"),"",IF(Q156="","0000",_xlfn.SWITCH(Q156,"RA","0000","RB","0010","RC","0100","RD","0110","RE","1000","RF","1010","RG","1100","RH","1110",""))))</f>
        <v/>
      </c>
      <c r="W156" t="str" cm="1">
        <f t="array" ref="W156">IF(OR(O156="JMP",O156="AJMP"),"1110",IF(R156="","",_xlfn.SWITCH(R156,"RA","0000","RB","0010","RC","0100","RD","0110","RE","1000","RF","1010","RG","1100","RH","1110")))</f>
        <v/>
      </c>
      <c r="X156" t="str">
        <f t="shared" si="25"/>
        <v/>
      </c>
      <c r="Y156" t="str">
        <f t="shared" si="26"/>
        <v>0000</v>
      </c>
    </row>
    <row r="157" spans="1:25" x14ac:dyDescent="0.2">
      <c r="A157">
        <f t="shared" si="24"/>
        <v>151</v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18"/>
        <v/>
      </c>
      <c r="R157" t="str">
        <f t="shared" si="19"/>
        <v/>
      </c>
      <c r="S157" s="3" t="str">
        <f t="shared" si="23"/>
        <v/>
      </c>
      <c r="T157" t="str" cm="1">
        <f t="array" ref="T157">_xlfn.SWITCH(O157,"COM","0000","SUB","0001","ADD","0010","DEC","0011","INC","0100","NOT","0101","AND","0110","ORR","0111","SLT","1000","SRT","1001","MOV","1010","SET","1011","SBT","1100","SGT","1101","JMP","1011","AJMP","1110","CMOV","1110","CJMP","1111","")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7" t="str" cm="1">
        <f t="array" ref="U157">IF(OR(O157="CJMP",O157="JMP",O157="SET"),IF(LEFT(P157,1)=":",DEC2BIN(_xlfn.XLOOKUP(P157,$B$6:$B$303,$A$6:$A$303),8),DEC2BIN(P157,8)),IF(O157="SET",DEC2BIN(P157,8),_xlfn.SWITCH(P157,"RA","0000","RB","0010","RC","0100","RD","0110","RE","1000","RF","1010","RG","1100","RH","1110","")))</f>
        <v/>
      </c>
      <c r="V157" t="str" cm="1">
        <f t="array" ref="V157">IF(O157="","",IF(OR(O157="SET",O157="CJMP",O157="JMP"),"",IF(Q157="","0000",_xlfn.SWITCH(Q157,"RA","0000","RB","0010","RC","0100","RD","0110","RE","1000","RF","1010","RG","1100","RH","1110",""))))</f>
        <v/>
      </c>
      <c r="W157" t="str" cm="1">
        <f t="array" ref="W157">IF(OR(O157="JMP",O157="AJMP"),"1110",IF(R157="","",_xlfn.SWITCH(R157,"RA","0000","RB","0010","RC","0100","RD","0110","RE","1000","RF","1010","RG","1100","RH","1110")))</f>
        <v/>
      </c>
      <c r="X157" t="str">
        <f t="shared" si="25"/>
        <v/>
      </c>
      <c r="Y157" t="str">
        <f t="shared" si="26"/>
        <v>0000</v>
      </c>
    </row>
    <row r="158" spans="1:25" x14ac:dyDescent="0.2">
      <c r="A158">
        <f t="shared" si="24"/>
        <v>152</v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18"/>
        <v/>
      </c>
      <c r="R158" t="str">
        <f t="shared" si="19"/>
        <v/>
      </c>
      <c r="S158" s="3" t="str">
        <f t="shared" si="23"/>
        <v/>
      </c>
      <c r="T158" t="str" cm="1">
        <f t="array" ref="T158">_xlfn.SWITCH(O158,"COM","0000","SUB","0001","ADD","0010","DEC","0011","INC","0100","NOT","0101","AND","0110","ORR","0111","SLT","1000","SRT","1001","MOV","1010","SET","1011","SBT","1100","SGT","1101","JMP","1011","AJMP","1110","CMOV","1110","CJMP","1111","")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8" t="str" cm="1">
        <f t="array" ref="U158">IF(OR(O158="CJMP",O158="JMP",O158="SET"),IF(LEFT(P158,1)=":",DEC2BIN(_xlfn.XLOOKUP(P158,$B$6:$B$303,$A$6:$A$303),8),DEC2BIN(P158,8)),IF(O158="SET",DEC2BIN(P158,8),_xlfn.SWITCH(P158,"RA","0000","RB","0010","RC","0100","RD","0110","RE","1000","RF","1010","RG","1100","RH","1110","")))</f>
        <v/>
      </c>
      <c r="V158" t="str" cm="1">
        <f t="array" ref="V158">IF(O158="","",IF(OR(O158="SET",O158="CJMP",O158="JMP"),"",IF(Q158="","0000",_xlfn.SWITCH(Q158,"RA","0000","RB","0010","RC","0100","RD","0110","RE","1000","RF","1010","RG","1100","RH","1110",""))))</f>
        <v/>
      </c>
      <c r="W158" t="str" cm="1">
        <f t="array" ref="W158">IF(OR(O158="JMP",O158="AJMP"),"1110",IF(R158="","",_xlfn.SWITCH(R158,"RA","0000","RB","0010","RC","0100","RD","0110","RE","1000","RF","1010","RG","1100","RH","1110")))</f>
        <v/>
      </c>
      <c r="X158" t="str">
        <f t="shared" si="25"/>
        <v/>
      </c>
      <c r="Y158" t="str">
        <f t="shared" si="26"/>
        <v>0000</v>
      </c>
    </row>
    <row r="159" spans="1:25" x14ac:dyDescent="0.2">
      <c r="A159">
        <f t="shared" si="24"/>
        <v>153</v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18"/>
        <v/>
      </c>
      <c r="R159" t="str">
        <f t="shared" si="19"/>
        <v/>
      </c>
      <c r="S159" s="3" t="str">
        <f t="shared" si="23"/>
        <v/>
      </c>
      <c r="T159" t="str" cm="1">
        <f t="array" ref="T159">_xlfn.SWITCH(O159,"COM","0000","SUB","0001","ADD","0010","DEC","0011","INC","0100","NOT","0101","AND","0110","ORR","0111","SLT","1000","SRT","1001","MOV","1010","SET","1011","SBT","1100","SGT","1101","JMP","1011","AJMP","1110","CMOV","1110","CJMP","1111","")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9" t="str" cm="1">
        <f t="array" ref="U159">IF(OR(O159="CJMP",O159="JMP",O159="SET"),IF(LEFT(P159,1)=":",DEC2BIN(_xlfn.XLOOKUP(P159,$B$6:$B$303,$A$6:$A$303),8),DEC2BIN(P159,8)),IF(O159="SET",DEC2BIN(P159,8),_xlfn.SWITCH(P159,"RA","0000","RB","0010","RC","0100","RD","0110","RE","1000","RF","1010","RG","1100","RH","1110","")))</f>
        <v/>
      </c>
      <c r="V159" t="str" cm="1">
        <f t="array" ref="V159">IF(O159="","",IF(OR(O159="SET",O159="CJMP",O159="JMP"),"",IF(Q159="","0000",_xlfn.SWITCH(Q159,"RA","0000","RB","0010","RC","0100","RD","0110","RE","1000","RF","1010","RG","1100","RH","1110",""))))</f>
        <v/>
      </c>
      <c r="W159" t="str" cm="1">
        <f t="array" ref="W159">IF(OR(O159="JMP",O159="AJMP"),"1110",IF(R159="","",_xlfn.SWITCH(R159,"RA","0000","RB","0010","RC","0100","RD","0110","RE","1000","RF","1010","RG","1100","RH","1110")))</f>
        <v/>
      </c>
      <c r="X159" t="str">
        <f t="shared" si="25"/>
        <v/>
      </c>
      <c r="Y159" t="str">
        <f t="shared" si="26"/>
        <v>0000</v>
      </c>
    </row>
    <row r="160" spans="1:25" x14ac:dyDescent="0.2">
      <c r="A160">
        <f t="shared" si="24"/>
        <v>154</v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18"/>
        <v/>
      </c>
      <c r="R160" t="str">
        <f t="shared" si="19"/>
        <v/>
      </c>
      <c r="S160" s="3" t="str">
        <f t="shared" si="23"/>
        <v/>
      </c>
      <c r="T160" t="str" cm="1">
        <f t="array" ref="T160">_xlfn.SWITCH(O160,"COM","0000","SUB","0001","ADD","0010","DEC","0011","INC","0100","NOT","0101","AND","0110","ORR","0111","SLT","1000","SRT","1001","MOV","1010","SET","1011","SBT","1100","SGT","1101","JMP","1011","AJMP","1110","CMOV","1110","CJMP","1111","")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0" t="str" cm="1">
        <f t="array" ref="U160">IF(OR(O160="CJMP",O160="JMP",O160="SET"),IF(LEFT(P160,1)=":",DEC2BIN(_xlfn.XLOOKUP(P160,$B$6:$B$303,$A$6:$A$303),8),DEC2BIN(P160,8)),IF(O160="SET",DEC2BIN(P160,8),_xlfn.SWITCH(P160,"RA","0000","RB","0010","RC","0100","RD","0110","RE","1000","RF","1010","RG","1100","RH","1110","")))</f>
        <v/>
      </c>
      <c r="V160" t="str" cm="1">
        <f t="array" ref="V160">IF(O160="","",IF(OR(O160="SET",O160="CJMP",O160="JMP"),"",IF(Q160="","0000",_xlfn.SWITCH(Q160,"RA","0000","RB","0010","RC","0100","RD","0110","RE","1000","RF","1010","RG","1100","RH","1110",""))))</f>
        <v/>
      </c>
      <c r="W160" t="str" cm="1">
        <f t="array" ref="W160">IF(OR(O160="JMP",O160="AJMP"),"1110",IF(R160="","",_xlfn.SWITCH(R160,"RA","0000","RB","0010","RC","0100","RD","0110","RE","1000","RF","1010","RG","1100","RH","1110")))</f>
        <v/>
      </c>
      <c r="X160" t="str">
        <f t="shared" si="25"/>
        <v/>
      </c>
      <c r="Y160" t="str">
        <f t="shared" si="26"/>
        <v>0000</v>
      </c>
    </row>
    <row r="161" spans="1:25" x14ac:dyDescent="0.2">
      <c r="A161">
        <f t="shared" si="24"/>
        <v>155</v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18"/>
        <v/>
      </c>
      <c r="R161" t="str">
        <f t="shared" si="19"/>
        <v/>
      </c>
      <c r="S161" s="3" t="str">
        <f t="shared" si="23"/>
        <v/>
      </c>
      <c r="T161" t="str" cm="1">
        <f t="array" ref="T161">_xlfn.SWITCH(O161,"COM","0000","SUB","0001","ADD","0010","DEC","0011","INC","0100","NOT","0101","AND","0110","ORR","0111","SLT","1000","SRT","1001","MOV","1010","SET","1011","SBT","1100","SGT","1101","JMP","1011","AJMP","1110","CMOV","1110","CJMP","1111","")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1" t="str" cm="1">
        <f t="array" ref="U161">IF(OR(O161="CJMP",O161="JMP",O161="SET"),IF(LEFT(P161,1)=":",DEC2BIN(_xlfn.XLOOKUP(P161,$B$6:$B$303,$A$6:$A$303),8),DEC2BIN(P161,8)),IF(O161="SET",DEC2BIN(P161,8),_xlfn.SWITCH(P161,"RA","0000","RB","0010","RC","0100","RD","0110","RE","1000","RF","1010","RG","1100","RH","1110","")))</f>
        <v/>
      </c>
      <c r="V161" t="str" cm="1">
        <f t="array" ref="V161">IF(O161="","",IF(OR(O161="SET",O161="CJMP",O161="JMP"),"",IF(Q161="","0000",_xlfn.SWITCH(Q161,"RA","0000","RB","0010","RC","0100","RD","0110","RE","1000","RF","1010","RG","1100","RH","1110",""))))</f>
        <v/>
      </c>
      <c r="W161" t="str" cm="1">
        <f t="array" ref="W161">IF(OR(O161="JMP",O161="AJMP"),"1110",IF(R161="","",_xlfn.SWITCH(R161,"RA","0000","RB","0010","RC","0100","RD","0110","RE","1000","RF","1010","RG","1100","RH","1110")))</f>
        <v/>
      </c>
      <c r="X161" t="str">
        <f t="shared" si="25"/>
        <v/>
      </c>
      <c r="Y161" t="str">
        <f t="shared" si="26"/>
        <v>0000</v>
      </c>
    </row>
    <row r="162" spans="1:25" x14ac:dyDescent="0.2">
      <c r="A162">
        <f t="shared" si="24"/>
        <v>156</v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18"/>
        <v/>
      </c>
      <c r="R162" t="str">
        <f t="shared" si="19"/>
        <v/>
      </c>
      <c r="S162" s="3" t="str">
        <f t="shared" si="23"/>
        <v/>
      </c>
      <c r="T162" t="str" cm="1">
        <f t="array" ref="T162">_xlfn.SWITCH(O162,"COM","0000","SUB","0001","ADD","0010","DEC","0011","INC","0100","NOT","0101","AND","0110","ORR","0111","SLT","1000","SRT","1001","MOV","1010","SET","1011","SBT","1100","SGT","1101","JMP","1011","AJMP","1110","CMOV","1110","CJMP","1111","")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2" t="str" cm="1">
        <f t="array" ref="U162">IF(OR(O162="CJMP",O162="JMP",O162="SET"),IF(LEFT(P162,1)=":",DEC2BIN(_xlfn.XLOOKUP(P162,$B$6:$B$303,$A$6:$A$303),8),DEC2BIN(P162,8)),IF(O162="SET",DEC2BIN(P162,8),_xlfn.SWITCH(P162,"RA","0000","RB","0010","RC","0100","RD","0110","RE","1000","RF","1010","RG","1100","RH","1110","")))</f>
        <v/>
      </c>
      <c r="V162" t="str" cm="1">
        <f t="array" ref="V162">IF(O162="","",IF(OR(O162="SET",O162="CJMP",O162="JMP"),"",IF(Q162="","0000",_xlfn.SWITCH(Q162,"RA","0000","RB","0010","RC","0100","RD","0110","RE","1000","RF","1010","RG","1100","RH","1110",""))))</f>
        <v/>
      </c>
      <c r="W162" t="str" cm="1">
        <f t="array" ref="W162">IF(OR(O162="JMP",O162="AJMP"),"1110",IF(R162="","",_xlfn.SWITCH(R162,"RA","0000","RB","0010","RC","0100","RD","0110","RE","1000","RF","1010","RG","1100","RH","1110")))</f>
        <v/>
      </c>
      <c r="X162" t="str">
        <f t="shared" si="25"/>
        <v/>
      </c>
      <c r="Y162" t="str">
        <f t="shared" si="26"/>
        <v>0000</v>
      </c>
    </row>
    <row r="163" spans="1:25" x14ac:dyDescent="0.2">
      <c r="A163">
        <f t="shared" si="24"/>
        <v>157</v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18"/>
        <v/>
      </c>
      <c r="R163" t="str">
        <f t="shared" si="19"/>
        <v/>
      </c>
      <c r="S163" s="3" t="str">
        <f t="shared" si="23"/>
        <v/>
      </c>
      <c r="T163" t="str" cm="1">
        <f t="array" ref="T163">_xlfn.SWITCH(O163,"COM","0000","SUB","0001","ADD","0010","DEC","0011","INC","0100","NOT","0101","AND","0110","ORR","0111","SLT","1000","SRT","1001","MOV","1010","SET","1011","SBT","1100","SGT","1101","JMP","1011","AJMP","1110","CMOV","1110","CJMP","1111","")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3" t="str" cm="1">
        <f t="array" ref="U163">IF(OR(O163="CJMP",O163="JMP",O163="SET"),IF(LEFT(P163,1)=":",DEC2BIN(_xlfn.XLOOKUP(P163,$B$6:$B$303,$A$6:$A$303),8),DEC2BIN(P163,8)),IF(O163="SET",DEC2BIN(P163,8),_xlfn.SWITCH(P163,"RA","0000","RB","0010","RC","0100","RD","0110","RE","1000","RF","1010","RG","1100","RH","1110","")))</f>
        <v/>
      </c>
      <c r="V163" t="str" cm="1">
        <f t="array" ref="V163">IF(O163="","",IF(OR(O163="SET",O163="CJMP",O163="JMP"),"",IF(Q163="","0000",_xlfn.SWITCH(Q163,"RA","0000","RB","0010","RC","0100","RD","0110","RE","1000","RF","1010","RG","1100","RH","1110",""))))</f>
        <v/>
      </c>
      <c r="W163" t="str" cm="1">
        <f t="array" ref="W163">IF(OR(O163="JMP",O163="AJMP"),"1110",IF(R163="","",_xlfn.SWITCH(R163,"RA","0000","RB","0010","RC","0100","RD","0110","RE","1000","RF","1010","RG","1100","RH","1110")))</f>
        <v/>
      </c>
      <c r="X163" t="str">
        <f t="shared" si="25"/>
        <v/>
      </c>
      <c r="Y163" t="str">
        <f t="shared" si="26"/>
        <v>0000</v>
      </c>
    </row>
    <row r="164" spans="1:25" x14ac:dyDescent="0.2">
      <c r="A164">
        <f t="shared" si="24"/>
        <v>158</v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18"/>
        <v/>
      </c>
      <c r="R164" t="str">
        <f t="shared" si="19"/>
        <v/>
      </c>
      <c r="S164" s="3" t="str">
        <f t="shared" si="23"/>
        <v/>
      </c>
      <c r="T164" t="str" cm="1">
        <f t="array" ref="T164">_xlfn.SWITCH(O164,"COM","0000","SUB","0001","ADD","0010","DEC","0011","INC","0100","NOT","0101","AND","0110","ORR","0111","SLT","1000","SRT","1001","MOV","1010","SET","1011","SBT","1100","SGT","1101","JMP","1011","AJMP","1110","CMOV","1110","CJMP","1111","")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4" t="str" cm="1">
        <f t="array" ref="U164">IF(OR(O164="CJMP",O164="JMP",O164="SET"),IF(LEFT(P164,1)=":",DEC2BIN(_xlfn.XLOOKUP(P164,$B$6:$B$303,$A$6:$A$303),8),DEC2BIN(P164,8)),IF(O164="SET",DEC2BIN(P164,8),_xlfn.SWITCH(P164,"RA","0000","RB","0010","RC","0100","RD","0110","RE","1000","RF","1010","RG","1100","RH","1110","")))</f>
        <v/>
      </c>
      <c r="V164" t="str" cm="1">
        <f t="array" ref="V164">IF(O164="","",IF(OR(O164="SET",O164="CJMP",O164="JMP"),"",IF(Q164="","0000",_xlfn.SWITCH(Q164,"RA","0000","RB","0010","RC","0100","RD","0110","RE","1000","RF","1010","RG","1100","RH","1110",""))))</f>
        <v/>
      </c>
      <c r="W164" t="str" cm="1">
        <f t="array" ref="W164">IF(OR(O164="JMP",O164="AJMP"),"1110",IF(R164="","",_xlfn.SWITCH(R164,"RA","0000","RB","0010","RC","0100","RD","0110","RE","1000","RF","1010","RG","1100","RH","1110")))</f>
        <v/>
      </c>
      <c r="X164" t="str">
        <f t="shared" si="25"/>
        <v/>
      </c>
      <c r="Y164" t="str">
        <f t="shared" si="26"/>
        <v>0000</v>
      </c>
    </row>
    <row r="165" spans="1:25" x14ac:dyDescent="0.2">
      <c r="A165">
        <f t="shared" si="24"/>
        <v>159</v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18"/>
        <v/>
      </c>
      <c r="R165" t="str">
        <f t="shared" si="19"/>
        <v/>
      </c>
      <c r="S165" s="3" t="str">
        <f t="shared" si="23"/>
        <v/>
      </c>
      <c r="T165" t="str" cm="1">
        <f t="array" ref="T165">_xlfn.SWITCH(O165,"COM","0000","SUB","0001","ADD","0010","DEC","0011","INC","0100","NOT","0101","AND","0110","ORR","0111","SLT","1000","SRT","1001","MOV","1010","SET","1011","SBT","1100","SGT","1101","JMP","1011","AJMP","1110","CMOV","1110","CJMP","1111","")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5" t="str" cm="1">
        <f t="array" ref="U165">IF(OR(O165="CJMP",O165="JMP",O165="SET"),IF(LEFT(P165,1)=":",DEC2BIN(_xlfn.XLOOKUP(P165,$B$6:$B$303,$A$6:$A$303),8),DEC2BIN(P165,8)),IF(O165="SET",DEC2BIN(P165,8),_xlfn.SWITCH(P165,"RA","0000","RB","0010","RC","0100","RD","0110","RE","1000","RF","1010","RG","1100","RH","1110","")))</f>
        <v/>
      </c>
      <c r="V165" t="str" cm="1">
        <f t="array" ref="V165">IF(O165="","",IF(OR(O165="SET",O165="CJMP",O165="JMP"),"",IF(Q165="","0000",_xlfn.SWITCH(Q165,"RA","0000","RB","0010","RC","0100","RD","0110","RE","1000","RF","1010","RG","1100","RH","1110",""))))</f>
        <v/>
      </c>
      <c r="W165" t="str" cm="1">
        <f t="array" ref="W165">IF(OR(O165="JMP",O165="AJMP"),"1110",IF(R165="","",_xlfn.SWITCH(R165,"RA","0000","RB","0010","RC","0100","RD","0110","RE","1000","RF","1010","RG","1100","RH","1110")))</f>
        <v/>
      </c>
      <c r="X165" t="str">
        <f t="shared" si="25"/>
        <v/>
      </c>
      <c r="Y165" t="str">
        <f t="shared" si="26"/>
        <v>0000</v>
      </c>
    </row>
    <row r="166" spans="1:25" x14ac:dyDescent="0.2">
      <c r="A166">
        <f t="shared" si="24"/>
        <v>160</v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18"/>
        <v/>
      </c>
      <c r="R166" t="str">
        <f t="shared" si="19"/>
        <v/>
      </c>
      <c r="S166" s="3" t="str">
        <f t="shared" si="23"/>
        <v/>
      </c>
      <c r="T166" t="str" cm="1">
        <f t="array" ref="T166">_xlfn.SWITCH(O166,"COM","0000","SUB","0001","ADD","0010","DEC","0011","INC","0100","NOT","0101","AND","0110","ORR","0111","SLT","1000","SRT","1001","MOV","1010","SET","1011","SBT","1100","SGT","1101","JMP","1011","AJMP","1110","CMOV","1110","CJMP","1111","")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6" t="str" cm="1">
        <f t="array" ref="U166">IF(OR(O166="CJMP",O166="JMP",O166="SET"),IF(LEFT(P166,1)=":",DEC2BIN(_xlfn.XLOOKUP(P166,$B$6:$B$303,$A$6:$A$303),8),DEC2BIN(P166,8)),IF(O166="SET",DEC2BIN(P166,8),_xlfn.SWITCH(P166,"RA","0000","RB","0010","RC","0100","RD","0110","RE","1000","RF","1010","RG","1100","RH","1110","")))</f>
        <v/>
      </c>
      <c r="V166" t="str" cm="1">
        <f t="array" ref="V166">IF(O166="","",IF(OR(O166="SET",O166="CJMP",O166="JMP"),"",IF(Q166="","0000",_xlfn.SWITCH(Q166,"RA","0000","RB","0010","RC","0100","RD","0110","RE","1000","RF","1010","RG","1100","RH","1110",""))))</f>
        <v/>
      </c>
      <c r="W166" t="str" cm="1">
        <f t="array" ref="W166">IF(OR(O166="JMP",O166="AJMP"),"1110",IF(R166="","",_xlfn.SWITCH(R166,"RA","0000","RB","0010","RC","0100","RD","0110","RE","1000","RF","1010","RG","1100","RH","1110")))</f>
        <v/>
      </c>
      <c r="X166" t="str">
        <f t="shared" si="25"/>
        <v/>
      </c>
      <c r="Y166" t="str">
        <f t="shared" si="26"/>
        <v>0000</v>
      </c>
    </row>
    <row r="167" spans="1:25" x14ac:dyDescent="0.2">
      <c r="A167">
        <f t="shared" si="24"/>
        <v>161</v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18"/>
        <v/>
      </c>
      <c r="R167" t="str">
        <f t="shared" si="19"/>
        <v/>
      </c>
      <c r="S167" s="3" t="str">
        <f t="shared" si="23"/>
        <v/>
      </c>
      <c r="T167" t="str" cm="1">
        <f t="array" ref="T167">_xlfn.SWITCH(O167,"COM","0000","SUB","0001","ADD","0010","DEC","0011","INC","0100","NOT","0101","AND","0110","ORR","0111","SLT","1000","SRT","1001","MOV","1010","SET","1011","SBT","1100","SGT","1101","JMP","1011","AJMP","1110","CMOV","1110","CJMP","1111","")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7" t="str" cm="1">
        <f t="array" ref="U167">IF(OR(O167="CJMP",O167="JMP",O167="SET"),IF(LEFT(P167,1)=":",DEC2BIN(_xlfn.XLOOKUP(P167,$B$6:$B$303,$A$6:$A$303),8),DEC2BIN(P167,8)),IF(O167="SET",DEC2BIN(P167,8),_xlfn.SWITCH(P167,"RA","0000","RB","0010","RC","0100","RD","0110","RE","1000","RF","1010","RG","1100","RH","1110","")))</f>
        <v/>
      </c>
      <c r="V167" t="str" cm="1">
        <f t="array" ref="V167">IF(O167="","",IF(OR(O167="SET",O167="CJMP",O167="JMP"),"",IF(Q167="","0000",_xlfn.SWITCH(Q167,"RA","0000","RB","0010","RC","0100","RD","0110","RE","1000","RF","1010","RG","1100","RH","1110",""))))</f>
        <v/>
      </c>
      <c r="W167" t="str" cm="1">
        <f t="array" ref="W167">IF(OR(O167="JMP",O167="AJMP"),"1110",IF(R167="","",_xlfn.SWITCH(R167,"RA","0000","RB","0010","RC","0100","RD","0110","RE","1000","RF","1010","RG","1100","RH","1110")))</f>
        <v/>
      </c>
      <c r="X167" t="str">
        <f t="shared" si="25"/>
        <v/>
      </c>
      <c r="Y167" t="str">
        <f t="shared" si="26"/>
        <v>0000</v>
      </c>
    </row>
    <row r="168" spans="1:25" x14ac:dyDescent="0.2">
      <c r="A168">
        <f t="shared" si="24"/>
        <v>162</v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18"/>
        <v/>
      </c>
      <c r="R168" t="str">
        <f t="shared" si="19"/>
        <v/>
      </c>
      <c r="S168" s="3" t="str">
        <f t="shared" si="23"/>
        <v/>
      </c>
      <c r="T168" t="str" cm="1">
        <f t="array" ref="T168">_xlfn.SWITCH(O168,"COM","0000","SUB","0001","ADD","0010","DEC","0011","INC","0100","NOT","0101","AND","0110","ORR","0111","SLT","1000","SRT","1001","MOV","1010","SET","1011","SBT","1100","SGT","1101","JMP","1011","AJMP","1110","CMOV","1110","CJMP","1111","")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8" t="str" cm="1">
        <f t="array" ref="U168">IF(OR(O168="CJMP",O168="JMP",O168="SET"),IF(LEFT(P168,1)=":",DEC2BIN(_xlfn.XLOOKUP(P168,$B$6:$B$303,$A$6:$A$303),8),DEC2BIN(P168,8)),IF(O168="SET",DEC2BIN(P168,8),_xlfn.SWITCH(P168,"RA","0000","RB","0010","RC","0100","RD","0110","RE","1000","RF","1010","RG","1100","RH","1110","")))</f>
        <v/>
      </c>
      <c r="V168" t="str" cm="1">
        <f t="array" ref="V168">IF(O168="","",IF(OR(O168="SET",O168="CJMP",O168="JMP"),"",IF(Q168="","0000",_xlfn.SWITCH(Q168,"RA","0000","RB","0010","RC","0100","RD","0110","RE","1000","RF","1010","RG","1100","RH","1110",""))))</f>
        <v/>
      </c>
      <c r="W168" t="str" cm="1">
        <f t="array" ref="W168">IF(OR(O168="JMP",O168="AJMP"),"1110",IF(R168="","",_xlfn.SWITCH(R168,"RA","0000","RB","0010","RC","0100","RD","0110","RE","1000","RF","1010","RG","1100","RH","1110")))</f>
        <v/>
      </c>
      <c r="X168" t="str">
        <f t="shared" si="25"/>
        <v/>
      </c>
      <c r="Y168" t="str">
        <f t="shared" si="26"/>
        <v>0000</v>
      </c>
    </row>
    <row r="169" spans="1:25" x14ac:dyDescent="0.2">
      <c r="A169">
        <f t="shared" si="24"/>
        <v>163</v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18"/>
        <v/>
      </c>
      <c r="R169" t="str">
        <f t="shared" si="19"/>
        <v/>
      </c>
      <c r="S169" s="3" t="str">
        <f t="shared" si="23"/>
        <v/>
      </c>
      <c r="T169" t="str" cm="1">
        <f t="array" ref="T169">_xlfn.SWITCH(O169,"COM","0000","SUB","0001","ADD","0010","DEC","0011","INC","0100","NOT","0101","AND","0110","ORR","0111","SLT","1000","SRT","1001","MOV","1010","SET","1011","SBT","1100","SGT","1101","JMP","1011","AJMP","1110","CMOV","1110","CJMP","1111","")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9" t="str" cm="1">
        <f t="array" ref="U169">IF(OR(O169="CJMP",O169="JMP",O169="SET"),IF(LEFT(P169,1)=":",DEC2BIN(_xlfn.XLOOKUP(P169,$B$6:$B$303,$A$6:$A$303),8),DEC2BIN(P169,8)),IF(O169="SET",DEC2BIN(P169,8),_xlfn.SWITCH(P169,"RA","0000","RB","0010","RC","0100","RD","0110","RE","1000","RF","1010","RG","1100","RH","1110","")))</f>
        <v/>
      </c>
      <c r="V169" t="str" cm="1">
        <f t="array" ref="V169">IF(O169="","",IF(OR(O169="SET",O169="CJMP",O169="JMP"),"",IF(Q169="","0000",_xlfn.SWITCH(Q169,"RA","0000","RB","0010","RC","0100","RD","0110","RE","1000","RF","1010","RG","1100","RH","1110",""))))</f>
        <v/>
      </c>
      <c r="W169" t="str" cm="1">
        <f t="array" ref="W169">IF(OR(O169="JMP",O169="AJMP"),"1110",IF(R169="","",_xlfn.SWITCH(R169,"RA","0000","RB","0010","RC","0100","RD","0110","RE","1000","RF","1010","RG","1100","RH","1110")))</f>
        <v/>
      </c>
      <c r="X169" t="str">
        <f t="shared" si="25"/>
        <v/>
      </c>
      <c r="Y169" t="str">
        <f t="shared" si="26"/>
        <v>0000</v>
      </c>
    </row>
    <row r="170" spans="1:25" x14ac:dyDescent="0.2">
      <c r="A170">
        <f t="shared" si="24"/>
        <v>164</v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18"/>
        <v/>
      </c>
      <c r="R170" t="str">
        <f t="shared" si="19"/>
        <v/>
      </c>
      <c r="S170" s="3" t="str">
        <f t="shared" si="23"/>
        <v/>
      </c>
      <c r="T170" t="str" cm="1">
        <f t="array" ref="T170">_xlfn.SWITCH(O170,"COM","0000","SUB","0001","ADD","0010","DEC","0011","INC","0100","NOT","0101","AND","0110","ORR","0111","SLT","1000","SRT","1001","MOV","1010","SET","1011","SBT","1100","SGT","1101","JMP","1011","AJMP","1110","CMOV","1110","CJMP","1111","")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0" t="str" cm="1">
        <f t="array" ref="U170">IF(OR(O170="CJMP",O170="JMP",O170="SET"),IF(LEFT(P170,1)=":",DEC2BIN(_xlfn.XLOOKUP(P170,$B$6:$B$303,$A$6:$A$303),8),DEC2BIN(P170,8)),IF(O170="SET",DEC2BIN(P170,8),_xlfn.SWITCH(P170,"RA","0000","RB","0010","RC","0100","RD","0110","RE","1000","RF","1010","RG","1100","RH","1110","")))</f>
        <v/>
      </c>
      <c r="V170" t="str" cm="1">
        <f t="array" ref="V170">IF(O170="","",IF(OR(O170="SET",O170="CJMP",O170="JMP"),"",IF(Q170="","0000",_xlfn.SWITCH(Q170,"RA","0000","RB","0010","RC","0100","RD","0110","RE","1000","RF","1010","RG","1100","RH","1110",""))))</f>
        <v/>
      </c>
      <c r="W170" t="str" cm="1">
        <f t="array" ref="W170">IF(OR(O170="JMP",O170="AJMP"),"1110",IF(R170="","",_xlfn.SWITCH(R170,"RA","0000","RB","0010","RC","0100","RD","0110","RE","1000","RF","1010","RG","1100","RH","1110")))</f>
        <v/>
      </c>
      <c r="X170" t="str">
        <f t="shared" si="25"/>
        <v/>
      </c>
      <c r="Y170" t="str">
        <f t="shared" si="26"/>
        <v>0000</v>
      </c>
    </row>
    <row r="171" spans="1:25" x14ac:dyDescent="0.2">
      <c r="A171">
        <f t="shared" si="24"/>
        <v>165</v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18"/>
        <v/>
      </c>
      <c r="R171" t="str">
        <f t="shared" si="19"/>
        <v/>
      </c>
      <c r="S171" s="3" t="str">
        <f t="shared" si="23"/>
        <v/>
      </c>
      <c r="T171" t="str" cm="1">
        <f t="array" ref="T171">_xlfn.SWITCH(O171,"COM","0000","SUB","0001","ADD","0010","DEC","0011","INC","0100","NOT","0101","AND","0110","ORR","0111","SLT","1000","SRT","1001","MOV","1010","SET","1011","SBT","1100","SGT","1101","JMP","1011","AJMP","1110","CMOV","1110","CJMP","1111","")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1" t="str" cm="1">
        <f t="array" ref="U171">IF(OR(O171="CJMP",O171="JMP",O171="SET"),IF(LEFT(P171,1)=":",DEC2BIN(_xlfn.XLOOKUP(P171,$B$6:$B$303,$A$6:$A$303),8),DEC2BIN(P171,8)),IF(O171="SET",DEC2BIN(P171,8),_xlfn.SWITCH(P171,"RA","0000","RB","0010","RC","0100","RD","0110","RE","1000","RF","1010","RG","1100","RH","1110","")))</f>
        <v/>
      </c>
      <c r="V171" t="str" cm="1">
        <f t="array" ref="V171">IF(O171="","",IF(OR(O171="SET",O171="CJMP",O171="JMP"),"",IF(Q171="","0000",_xlfn.SWITCH(Q171,"RA","0000","RB","0010","RC","0100","RD","0110","RE","1000","RF","1010","RG","1100","RH","1110",""))))</f>
        <v/>
      </c>
      <c r="W171" t="str" cm="1">
        <f t="array" ref="W171">IF(OR(O171="JMP",O171="AJMP"),"1110",IF(R171="","",_xlfn.SWITCH(R171,"RA","0000","RB","0010","RC","0100","RD","0110","RE","1000","RF","1010","RG","1100","RH","1110")))</f>
        <v/>
      </c>
      <c r="X171" t="str">
        <f t="shared" si="25"/>
        <v/>
      </c>
      <c r="Y171" t="str">
        <f t="shared" si="26"/>
        <v>0000</v>
      </c>
    </row>
    <row r="172" spans="1:25" x14ac:dyDescent="0.2">
      <c r="A172">
        <f t="shared" si="24"/>
        <v>166</v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18"/>
        <v/>
      </c>
      <c r="R172" t="str">
        <f t="shared" si="19"/>
        <v/>
      </c>
      <c r="S172" s="3" t="str">
        <f t="shared" si="23"/>
        <v/>
      </c>
      <c r="T172" t="str" cm="1">
        <f t="array" ref="T172">_xlfn.SWITCH(O172,"COM","0000","SUB","0001","ADD","0010","DEC","0011","INC","0100","NOT","0101","AND","0110","ORR","0111","SLT","1000","SRT","1001","MOV","1010","SET","1011","SBT","1100","SGT","1101","JMP","1011","AJMP","1110","CMOV","1110","CJMP","1111","")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2" t="str" cm="1">
        <f t="array" ref="U172">IF(OR(O172="CJMP",O172="JMP",O172="SET"),IF(LEFT(P172,1)=":",DEC2BIN(_xlfn.XLOOKUP(P172,$B$6:$B$303,$A$6:$A$303),8),DEC2BIN(P172,8)),IF(O172="SET",DEC2BIN(P172,8),_xlfn.SWITCH(P172,"RA","0000","RB","0010","RC","0100","RD","0110","RE","1000","RF","1010","RG","1100","RH","1110","")))</f>
        <v/>
      </c>
      <c r="V172" t="str" cm="1">
        <f t="array" ref="V172">IF(O172="","",IF(OR(O172="SET",O172="CJMP",O172="JMP"),"",IF(Q172="","0000",_xlfn.SWITCH(Q172,"RA","0000","RB","0010","RC","0100","RD","0110","RE","1000","RF","1010","RG","1100","RH","1110",""))))</f>
        <v/>
      </c>
      <c r="W172" t="str" cm="1">
        <f t="array" ref="W172">IF(OR(O172="JMP",O172="AJMP"),"1110",IF(R172="","",_xlfn.SWITCH(R172,"RA","0000","RB","0010","RC","0100","RD","0110","RE","1000","RF","1010","RG","1100","RH","1110")))</f>
        <v/>
      </c>
      <c r="X172" t="str">
        <f t="shared" si="25"/>
        <v/>
      </c>
      <c r="Y172" t="str">
        <f t="shared" si="26"/>
        <v>0000</v>
      </c>
    </row>
    <row r="173" spans="1:25" x14ac:dyDescent="0.2">
      <c r="A173">
        <f t="shared" si="24"/>
        <v>167</v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18"/>
        <v/>
      </c>
      <c r="R173" t="str">
        <f t="shared" si="19"/>
        <v/>
      </c>
      <c r="S173" s="3" t="str">
        <f t="shared" si="23"/>
        <v/>
      </c>
      <c r="T173" t="str" cm="1">
        <f t="array" ref="T173">_xlfn.SWITCH(O173,"COM","0000","SUB","0001","ADD","0010","DEC","0011","INC","0100","NOT","0101","AND","0110","ORR","0111","SLT","1000","SRT","1001","MOV","1010","SET","1011","SBT","1100","SGT","1101","JMP","1011","AJMP","1110","CMOV","1110","CJMP","1111","")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3" t="str" cm="1">
        <f t="array" ref="U173">IF(OR(O173="CJMP",O173="JMP",O173="SET"),IF(LEFT(P173,1)=":",DEC2BIN(_xlfn.XLOOKUP(P173,$B$6:$B$303,$A$6:$A$303),8),DEC2BIN(P173,8)),IF(O173="SET",DEC2BIN(P173,8),_xlfn.SWITCH(P173,"RA","0000","RB","0010","RC","0100","RD","0110","RE","1000","RF","1010","RG","1100","RH","1110","")))</f>
        <v/>
      </c>
      <c r="V173" t="str" cm="1">
        <f t="array" ref="V173">IF(O173="","",IF(OR(O173="SET",O173="CJMP",O173="JMP"),"",IF(Q173="","0000",_xlfn.SWITCH(Q173,"RA","0000","RB","0010","RC","0100","RD","0110","RE","1000","RF","1010","RG","1100","RH","1110",""))))</f>
        <v/>
      </c>
      <c r="W173" t="str" cm="1">
        <f t="array" ref="W173">IF(OR(O173="JMP",O173="AJMP"),"1110",IF(R173="","",_xlfn.SWITCH(R173,"RA","0000","RB","0010","RC","0100","RD","0110","RE","1000","RF","1010","RG","1100","RH","1110")))</f>
        <v/>
      </c>
      <c r="X173" t="str">
        <f t="shared" si="25"/>
        <v/>
      </c>
      <c r="Y173" t="str">
        <f t="shared" si="26"/>
        <v>0000</v>
      </c>
    </row>
    <row r="174" spans="1:25" x14ac:dyDescent="0.2">
      <c r="A174">
        <f t="shared" si="24"/>
        <v>168</v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18"/>
        <v/>
      </c>
      <c r="R174" t="str">
        <f t="shared" si="19"/>
        <v/>
      </c>
      <c r="S174" s="3" t="str">
        <f t="shared" si="23"/>
        <v/>
      </c>
      <c r="T174" t="str" cm="1">
        <f t="array" ref="T174">_xlfn.SWITCH(O174,"COM","0000","SUB","0001","ADD","0010","DEC","0011","INC","0100","NOT","0101","AND","0110","ORR","0111","SLT","1000","SRT","1001","MOV","1010","SET","1011","SBT","1100","SGT","1101","JMP","1011","AJMP","1110","CMOV","1110","CJMP","1111","")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4" t="str" cm="1">
        <f t="array" ref="U174">IF(OR(O174="CJMP",O174="JMP",O174="SET"),IF(LEFT(P174,1)=":",DEC2BIN(_xlfn.XLOOKUP(P174,$B$6:$B$303,$A$6:$A$303),8),DEC2BIN(P174,8)),IF(O174="SET",DEC2BIN(P174,8),_xlfn.SWITCH(P174,"RA","0000","RB","0010","RC","0100","RD","0110","RE","1000","RF","1010","RG","1100","RH","1110","")))</f>
        <v/>
      </c>
      <c r="V174" t="str" cm="1">
        <f t="array" ref="V174">IF(O174="","",IF(OR(O174="SET",O174="CJMP",O174="JMP"),"",IF(Q174="","0000",_xlfn.SWITCH(Q174,"RA","0000","RB","0010","RC","0100","RD","0110","RE","1000","RF","1010","RG","1100","RH","1110",""))))</f>
        <v/>
      </c>
      <c r="W174" t="str" cm="1">
        <f t="array" ref="W174">IF(OR(O174="JMP",O174="AJMP"),"1110",IF(R174="","",_xlfn.SWITCH(R174,"RA","0000","RB","0010","RC","0100","RD","0110","RE","1000","RF","1010","RG","1100","RH","1110")))</f>
        <v/>
      </c>
      <c r="X174" t="str">
        <f t="shared" si="25"/>
        <v/>
      </c>
      <c r="Y174" t="str">
        <f t="shared" si="26"/>
        <v>0000</v>
      </c>
    </row>
    <row r="175" spans="1:25" x14ac:dyDescent="0.2">
      <c r="A175">
        <f t="shared" si="24"/>
        <v>169</v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18"/>
        <v/>
      </c>
      <c r="R175" t="str">
        <f t="shared" si="19"/>
        <v/>
      </c>
      <c r="S175" s="3" t="str">
        <f t="shared" si="23"/>
        <v/>
      </c>
      <c r="T175" t="str" cm="1">
        <f t="array" ref="T175">_xlfn.SWITCH(O175,"COM","0000","SUB","0001","ADD","0010","DEC","0011","INC","0100","NOT","0101","AND","0110","ORR","0111","SLT","1000","SRT","1001","MOV","1010","SET","1011","SBT","1100","SGT","1101","JMP","1011","AJMP","1110","CMOV","1110","CJMP","1111","")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5" t="str" cm="1">
        <f t="array" ref="U175">IF(OR(O175="CJMP",O175="JMP",O175="SET"),IF(LEFT(P175,1)=":",DEC2BIN(_xlfn.XLOOKUP(P175,$B$6:$B$303,$A$6:$A$303),8),DEC2BIN(P175,8)),IF(O175="SET",DEC2BIN(P175,8),_xlfn.SWITCH(P175,"RA","0000","RB","0010","RC","0100","RD","0110","RE","1000","RF","1010","RG","1100","RH","1110","")))</f>
        <v/>
      </c>
      <c r="V175" t="str" cm="1">
        <f t="array" ref="V175">IF(O175="","",IF(OR(O175="SET",O175="CJMP",O175="JMP"),"",IF(Q175="","0000",_xlfn.SWITCH(Q175,"RA","0000","RB","0010","RC","0100","RD","0110","RE","1000","RF","1010","RG","1100","RH","1110",""))))</f>
        <v/>
      </c>
      <c r="W175" t="str" cm="1">
        <f t="array" ref="W175">IF(OR(O175="JMP",O175="AJMP"),"1110",IF(R175="","",_xlfn.SWITCH(R175,"RA","0000","RB","0010","RC","0100","RD","0110","RE","1000","RF","1010","RG","1100","RH","1110")))</f>
        <v/>
      </c>
      <c r="X175" t="str">
        <f t="shared" si="25"/>
        <v/>
      </c>
      <c r="Y175" t="str">
        <f t="shared" si="26"/>
        <v>0000</v>
      </c>
    </row>
    <row r="176" spans="1:25" x14ac:dyDescent="0.2">
      <c r="A176">
        <f t="shared" si="24"/>
        <v>170</v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18"/>
        <v/>
      </c>
      <c r="R176" t="str">
        <f t="shared" si="19"/>
        <v/>
      </c>
      <c r="S176" s="3" t="str">
        <f t="shared" si="23"/>
        <v/>
      </c>
      <c r="T176" t="str" cm="1">
        <f t="array" ref="T176">_xlfn.SWITCH(O176,"COM","0000","SUB","0001","ADD","0010","DEC","0011","INC","0100","NOT","0101","AND","0110","ORR","0111","SLT","1000","SRT","1001","MOV","1010","SET","1011","SBT","1100","SGT","1101","JMP","1011","AJMP","1110","CMOV","1110","CJMP","1111","")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6" t="str" cm="1">
        <f t="array" ref="U176">IF(OR(O176="CJMP",O176="JMP",O176="SET"),IF(LEFT(P176,1)=":",DEC2BIN(_xlfn.XLOOKUP(P176,$B$6:$B$303,$A$6:$A$303),8),DEC2BIN(P176,8)),IF(O176="SET",DEC2BIN(P176,8),_xlfn.SWITCH(P176,"RA","0000","RB","0010","RC","0100","RD","0110","RE","1000","RF","1010","RG","1100","RH","1110","")))</f>
        <v/>
      </c>
      <c r="V176" t="str" cm="1">
        <f t="array" ref="V176">IF(O176="","",IF(OR(O176="SET",O176="CJMP",O176="JMP"),"",IF(Q176="","0000",_xlfn.SWITCH(Q176,"RA","0000","RB","0010","RC","0100","RD","0110","RE","1000","RF","1010","RG","1100","RH","1110",""))))</f>
        <v/>
      </c>
      <c r="W176" t="str" cm="1">
        <f t="array" ref="W176">IF(OR(O176="JMP",O176="AJMP"),"1110",IF(R176="","",_xlfn.SWITCH(R176,"RA","0000","RB","0010","RC","0100","RD","0110","RE","1000","RF","1010","RG","1100","RH","1110")))</f>
        <v/>
      </c>
      <c r="X176" t="str">
        <f t="shared" si="25"/>
        <v/>
      </c>
      <c r="Y176" t="str">
        <f t="shared" si="26"/>
        <v>0000</v>
      </c>
    </row>
    <row r="177" spans="1:25" x14ac:dyDescent="0.2">
      <c r="A177">
        <f t="shared" si="24"/>
        <v>171</v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18"/>
        <v/>
      </c>
      <c r="R177" t="str">
        <f t="shared" si="19"/>
        <v/>
      </c>
      <c r="S177" s="3" t="str">
        <f t="shared" si="23"/>
        <v/>
      </c>
      <c r="T177" t="str" cm="1">
        <f t="array" ref="T177">_xlfn.SWITCH(O177,"COM","0000","SUB","0001","ADD","0010","DEC","0011","INC","0100","NOT","0101","AND","0110","ORR","0111","SLT","1000","SRT","1001","MOV","1010","SET","1011","SBT","1100","SGT","1101","JMP","1011","AJMP","1110","CMOV","1110","CJMP","1111","")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7" t="str" cm="1">
        <f t="array" ref="U177">IF(OR(O177="CJMP",O177="JMP",O177="SET"),IF(LEFT(P177,1)=":",DEC2BIN(_xlfn.XLOOKUP(P177,$B$6:$B$303,$A$6:$A$303),8),DEC2BIN(P177,8)),IF(O177="SET",DEC2BIN(P177,8),_xlfn.SWITCH(P177,"RA","0000","RB","0010","RC","0100","RD","0110","RE","1000","RF","1010","RG","1100","RH","1110","")))</f>
        <v/>
      </c>
      <c r="V177" t="str" cm="1">
        <f t="array" ref="V177">IF(O177="","",IF(OR(O177="SET",O177="CJMP",O177="JMP"),"",IF(Q177="","0000",_xlfn.SWITCH(Q177,"RA","0000","RB","0010","RC","0100","RD","0110","RE","1000","RF","1010","RG","1100","RH","1110",""))))</f>
        <v/>
      </c>
      <c r="W177" t="str" cm="1">
        <f t="array" ref="W177">IF(OR(O177="JMP",O177="AJMP"),"1110",IF(R177="","",_xlfn.SWITCH(R177,"RA","0000","RB","0010","RC","0100","RD","0110","RE","1000","RF","1010","RG","1100","RH","1110")))</f>
        <v/>
      </c>
      <c r="X177" t="str">
        <f t="shared" si="25"/>
        <v/>
      </c>
      <c r="Y177" t="str">
        <f t="shared" si="26"/>
        <v>0000</v>
      </c>
    </row>
    <row r="178" spans="1:25" x14ac:dyDescent="0.2">
      <c r="A178">
        <f t="shared" si="24"/>
        <v>172</v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18"/>
        <v/>
      </c>
      <c r="R178" t="str">
        <f t="shared" si="19"/>
        <v/>
      </c>
      <c r="S178" s="3" t="str">
        <f t="shared" si="23"/>
        <v/>
      </c>
      <c r="T178" t="str" cm="1">
        <f t="array" ref="T178">_xlfn.SWITCH(O178,"COM","0000","SUB","0001","ADD","0010","DEC","0011","INC","0100","NOT","0101","AND","0110","ORR","0111","SLT","1000","SRT","1001","MOV","1010","SET","1011","SBT","1100","SGT","1101","JMP","1011","AJMP","1110","CMOV","1110","CJMP","1111","")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8" t="str" cm="1">
        <f t="array" ref="U178">IF(OR(O178="CJMP",O178="JMP",O178="SET"),IF(LEFT(P178,1)=":",DEC2BIN(_xlfn.XLOOKUP(P178,$B$6:$B$303,$A$6:$A$303),8),DEC2BIN(P178,8)),IF(O178="SET",DEC2BIN(P178,8),_xlfn.SWITCH(P178,"RA","0000","RB","0010","RC","0100","RD","0110","RE","1000","RF","1010","RG","1100","RH","1110","")))</f>
        <v/>
      </c>
      <c r="V178" t="str" cm="1">
        <f t="array" ref="V178">IF(O178="","",IF(OR(O178="SET",O178="CJMP",O178="JMP"),"",IF(Q178="","0000",_xlfn.SWITCH(Q178,"RA","0000","RB","0010","RC","0100","RD","0110","RE","1000","RF","1010","RG","1100","RH","1110",""))))</f>
        <v/>
      </c>
      <c r="W178" t="str" cm="1">
        <f t="array" ref="W178">IF(OR(O178="JMP",O178="AJMP"),"1110",IF(R178="","",_xlfn.SWITCH(R178,"RA","0000","RB","0010","RC","0100","RD","0110","RE","1000","RF","1010","RG","1100","RH","1110")))</f>
        <v/>
      </c>
      <c r="X178" t="str">
        <f t="shared" si="25"/>
        <v/>
      </c>
      <c r="Y178" t="str">
        <f t="shared" si="26"/>
        <v>0000</v>
      </c>
    </row>
    <row r="179" spans="1:25" x14ac:dyDescent="0.2">
      <c r="A179">
        <f t="shared" si="24"/>
        <v>173</v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ref="Q179:Q242" si="27">IF(IFERROR(FIND($O179,"CJMP,SET,MOV,SLT,SRT,INC"),0)&gt;0,"",TRIM(MID(SUBSTITUTE($N179," ",REPT(" ",999)),3*999-998,999)))</f>
        <v/>
      </c>
      <c r="R179" t="str">
        <f t="shared" ref="R179:R242" si="28">IF(IFERROR(FIND($O179,"CJMP,SET,MOV,SLT,SRT,INC"),0)&gt;0,TRIM(MID(SUBSTITUTE($N179," ",REPT(" ",999)),3*999-998,999)),TRIM(MID(SUBSTITUTE($N179," ",REPT(" ",999)),4*999-998,999)))</f>
        <v/>
      </c>
      <c r="S179" s="3" t="str">
        <f t="shared" si="23"/>
        <v/>
      </c>
      <c r="T179" t="str" cm="1">
        <f t="array" ref="T179">_xlfn.SWITCH(O179,"COM","0000","SUB","0001","ADD","0010","DEC","0011","INC","0100","NOT","0101","AND","0110","ORR","0111","SLT","1000","SRT","1001","MOV","1010","SET","1011","SBT","1100","SGT","1101","JMP","1011","AJMP","1110","CMOV","1110","CJMP","1111","")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9" t="str" cm="1">
        <f t="array" ref="U179">IF(OR(O179="CJMP",O179="JMP",O179="SET"),IF(LEFT(P179,1)=":",DEC2BIN(_xlfn.XLOOKUP(P179,$B$6:$B$303,$A$6:$A$303),8),DEC2BIN(P179,8)),IF(O179="SET",DEC2BIN(P179,8),_xlfn.SWITCH(P179,"RA","0000","RB","0010","RC","0100","RD","0110","RE","1000","RF","1010","RG","1100","RH","1110","")))</f>
        <v/>
      </c>
      <c r="V179" t="str" cm="1">
        <f t="array" ref="V179">IF(O179="","",IF(OR(O179="SET",O179="CJMP",O179="JMP"),"",IF(Q179="","0000",_xlfn.SWITCH(Q179,"RA","0000","RB","0010","RC","0100","RD","0110","RE","1000","RF","1010","RG","1100","RH","1110",""))))</f>
        <v/>
      </c>
      <c r="W179" t="str" cm="1">
        <f t="array" ref="W179">IF(OR(O179="JMP",O179="AJMP"),"1110",IF(R179="","",_xlfn.SWITCH(R179,"RA","0000","RB","0010","RC","0100","RD","0110","RE","1000","RF","1010","RG","1100","RH","1110")))</f>
        <v/>
      </c>
      <c r="X179" t="str">
        <f t="shared" si="25"/>
        <v/>
      </c>
      <c r="Y179" t="str">
        <f t="shared" si="26"/>
        <v>0000</v>
      </c>
    </row>
    <row r="180" spans="1:25" x14ac:dyDescent="0.2">
      <c r="A180">
        <f t="shared" si="24"/>
        <v>174</v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7"/>
        <v/>
      </c>
      <c r="R180" t="str">
        <f t="shared" si="28"/>
        <v/>
      </c>
      <c r="S180" s="3" t="str">
        <f t="shared" si="23"/>
        <v/>
      </c>
      <c r="T180" t="str" cm="1">
        <f t="array" ref="T180">_xlfn.SWITCH(O180,"COM","0000","SUB","0001","ADD","0010","DEC","0011","INC","0100","NOT","0101","AND","0110","ORR","0111","SLT","1000","SRT","1001","MOV","1010","SET","1011","SBT","1100","SGT","1101","JMP","1011","AJMP","1110","CMOV","1110","CJMP","1111","")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0" t="str" cm="1">
        <f t="array" ref="U180">IF(OR(O180="CJMP",O180="JMP",O180="SET"),IF(LEFT(P180,1)=":",DEC2BIN(_xlfn.XLOOKUP(P180,$B$6:$B$303,$A$6:$A$303),8),DEC2BIN(P180,8)),IF(O180="SET",DEC2BIN(P180,8),_xlfn.SWITCH(P180,"RA","0000","RB","0010","RC","0100","RD","0110","RE","1000","RF","1010","RG","1100","RH","1110","")))</f>
        <v/>
      </c>
      <c r="V180" t="str" cm="1">
        <f t="array" ref="V180">IF(O180="","",IF(OR(O180="SET",O180="CJMP",O180="JMP"),"",IF(Q180="","0000",_xlfn.SWITCH(Q180,"RA","0000","RB","0010","RC","0100","RD","0110","RE","1000","RF","1010","RG","1100","RH","1110",""))))</f>
        <v/>
      </c>
      <c r="W180" t="str" cm="1">
        <f t="array" ref="W180">IF(OR(O180="JMP",O180="AJMP"),"1110",IF(R180="","",_xlfn.SWITCH(R180,"RA","0000","RB","0010","RC","0100","RD","0110","RE","1000","RF","1010","RG","1100","RH","1110")))</f>
        <v/>
      </c>
      <c r="X180" t="str">
        <f t="shared" si="25"/>
        <v/>
      </c>
      <c r="Y180" t="str">
        <f t="shared" si="26"/>
        <v>0000</v>
      </c>
    </row>
    <row r="181" spans="1:25" x14ac:dyDescent="0.2">
      <c r="A181">
        <f t="shared" si="24"/>
        <v>175</v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7"/>
        <v/>
      </c>
      <c r="R181" t="str">
        <f t="shared" si="28"/>
        <v/>
      </c>
      <c r="S181" s="3" t="str">
        <f t="shared" si="23"/>
        <v/>
      </c>
      <c r="T181" t="str" cm="1">
        <f t="array" ref="T181">_xlfn.SWITCH(O181,"COM","0000","SUB","0001","ADD","0010","DEC","0011","INC","0100","NOT","0101","AND","0110","ORR","0111","SLT","1000","SRT","1001","MOV","1010","SET","1011","SBT","1100","SGT","1101","JMP","1011","AJMP","1110","CMOV","1110","CJMP","1111","")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1" t="str" cm="1">
        <f t="array" ref="U181">IF(OR(O181="CJMP",O181="JMP",O181="SET"),IF(LEFT(P181,1)=":",DEC2BIN(_xlfn.XLOOKUP(P181,$B$6:$B$303,$A$6:$A$303),8),DEC2BIN(P181,8)),IF(O181="SET",DEC2BIN(P181,8),_xlfn.SWITCH(P181,"RA","0000","RB","0010","RC","0100","RD","0110","RE","1000","RF","1010","RG","1100","RH","1110","")))</f>
        <v/>
      </c>
      <c r="V181" t="str" cm="1">
        <f t="array" ref="V181">IF(O181="","",IF(OR(O181="SET",O181="CJMP",O181="JMP"),"",IF(Q181="","0000",_xlfn.SWITCH(Q181,"RA","0000","RB","0010","RC","0100","RD","0110","RE","1000","RF","1010","RG","1100","RH","1110",""))))</f>
        <v/>
      </c>
      <c r="W181" t="str" cm="1">
        <f t="array" ref="W181">IF(OR(O181="JMP",O181="AJMP"),"1110",IF(R181="","",_xlfn.SWITCH(R181,"RA","0000","RB","0010","RC","0100","RD","0110","RE","1000","RF","1010","RG","1100","RH","1110")))</f>
        <v/>
      </c>
      <c r="X181" t="str">
        <f t="shared" si="25"/>
        <v/>
      </c>
      <c r="Y181" t="str">
        <f t="shared" si="26"/>
        <v>0000</v>
      </c>
    </row>
    <row r="182" spans="1:25" x14ac:dyDescent="0.2">
      <c r="A182">
        <f t="shared" si="24"/>
        <v>176</v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7"/>
        <v/>
      </c>
      <c r="R182" t="str">
        <f t="shared" si="28"/>
        <v/>
      </c>
      <c r="S182" s="3" t="str">
        <f t="shared" si="23"/>
        <v/>
      </c>
      <c r="T182" t="str" cm="1">
        <f t="array" ref="T182">_xlfn.SWITCH(O182,"COM","0000","SUB","0001","ADD","0010","DEC","0011","INC","0100","NOT","0101","AND","0110","ORR","0111","SLT","1000","SRT","1001","MOV","1010","SET","1011","SBT","1100","SGT","1101","JMP","1011","AJMP","1110","CMOV","1110","CJMP","1111","")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2" t="str" cm="1">
        <f t="array" ref="U182">IF(OR(O182="CJMP",O182="JMP",O182="SET"),IF(LEFT(P182,1)=":",DEC2BIN(_xlfn.XLOOKUP(P182,$B$6:$B$303,$A$6:$A$303),8),DEC2BIN(P182,8)),IF(O182="SET",DEC2BIN(P182,8),_xlfn.SWITCH(P182,"RA","0000","RB","0010","RC","0100","RD","0110","RE","1000","RF","1010","RG","1100","RH","1110","")))</f>
        <v/>
      </c>
      <c r="V182" t="str" cm="1">
        <f t="array" ref="V182">IF(O182="","",IF(OR(O182="SET",O182="CJMP",O182="JMP"),"",IF(Q182="","0000",_xlfn.SWITCH(Q182,"RA","0000","RB","0010","RC","0100","RD","0110","RE","1000","RF","1010","RG","1100","RH","1110",""))))</f>
        <v/>
      </c>
      <c r="W182" t="str" cm="1">
        <f t="array" ref="W182">IF(OR(O182="JMP",O182="AJMP"),"1110",IF(R182="","",_xlfn.SWITCH(R182,"RA","0000","RB","0010","RC","0100","RD","0110","RE","1000","RF","1010","RG","1100","RH","1110")))</f>
        <v/>
      </c>
      <c r="X182" t="str">
        <f t="shared" si="25"/>
        <v/>
      </c>
      <c r="Y182" t="str">
        <f t="shared" si="26"/>
        <v>0000</v>
      </c>
    </row>
    <row r="183" spans="1:25" x14ac:dyDescent="0.2">
      <c r="A183">
        <f t="shared" si="24"/>
        <v>177</v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7"/>
        <v/>
      </c>
      <c r="R183" t="str">
        <f t="shared" si="28"/>
        <v/>
      </c>
      <c r="S183" s="3" t="str">
        <f t="shared" si="23"/>
        <v/>
      </c>
      <c r="T183" t="str" cm="1">
        <f t="array" ref="T183">_xlfn.SWITCH(O183,"COM","0000","SUB","0001","ADD","0010","DEC","0011","INC","0100","NOT","0101","AND","0110","ORR","0111","SLT","1000","SRT","1001","MOV","1010","SET","1011","SBT","1100","SGT","1101","JMP","1011","AJMP","1110","CMOV","1110","CJMP","1111","")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3" t="str" cm="1">
        <f t="array" ref="U183">IF(OR(O183="CJMP",O183="JMP",O183="SET"),IF(LEFT(P183,1)=":",DEC2BIN(_xlfn.XLOOKUP(P183,$B$6:$B$303,$A$6:$A$303),8),DEC2BIN(P183,8)),IF(O183="SET",DEC2BIN(P183,8),_xlfn.SWITCH(P183,"RA","0000","RB","0010","RC","0100","RD","0110","RE","1000","RF","1010","RG","1100","RH","1110","")))</f>
        <v/>
      </c>
      <c r="V183" t="str" cm="1">
        <f t="array" ref="V183">IF(O183="","",IF(OR(O183="SET",O183="CJMP",O183="JMP"),"",IF(Q183="","0000",_xlfn.SWITCH(Q183,"RA","0000","RB","0010","RC","0100","RD","0110","RE","1000","RF","1010","RG","1100","RH","1110",""))))</f>
        <v/>
      </c>
      <c r="W183" t="str" cm="1">
        <f t="array" ref="W183">IF(OR(O183="JMP",O183="AJMP"),"1110",IF(R183="","",_xlfn.SWITCH(R183,"RA","0000","RB","0010","RC","0100","RD","0110","RE","1000","RF","1010","RG","1100","RH","1110")))</f>
        <v/>
      </c>
      <c r="X183" t="str">
        <f t="shared" si="25"/>
        <v/>
      </c>
      <c r="Y183" t="str">
        <f t="shared" si="26"/>
        <v>0000</v>
      </c>
    </row>
    <row r="184" spans="1:25" x14ac:dyDescent="0.2">
      <c r="A184">
        <f t="shared" si="24"/>
        <v>178</v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7"/>
        <v/>
      </c>
      <c r="R184" t="str">
        <f t="shared" si="28"/>
        <v/>
      </c>
      <c r="S184" s="3" t="str">
        <f t="shared" si="23"/>
        <v/>
      </c>
      <c r="T184" t="str" cm="1">
        <f t="array" ref="T184">_xlfn.SWITCH(O184,"COM","0000","SUB","0001","ADD","0010","DEC","0011","INC","0100","NOT","0101","AND","0110","ORR","0111","SLT","1000","SRT","1001","MOV","1010","SET","1011","SBT","1100","SGT","1101","JMP","1011","AJMP","1110","CMOV","1110","CJMP","1111","")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4" t="str" cm="1">
        <f t="array" ref="U184">IF(OR(O184="CJMP",O184="JMP",O184="SET"),IF(LEFT(P184,1)=":",DEC2BIN(_xlfn.XLOOKUP(P184,$B$6:$B$303,$A$6:$A$303),8),DEC2BIN(P184,8)),IF(O184="SET",DEC2BIN(P184,8),_xlfn.SWITCH(P184,"RA","0000","RB","0010","RC","0100","RD","0110","RE","1000","RF","1010","RG","1100","RH","1110","")))</f>
        <v/>
      </c>
      <c r="V184" t="str" cm="1">
        <f t="array" ref="V184">IF(O184="","",IF(OR(O184="SET",O184="CJMP",O184="JMP"),"",IF(Q184="","0000",_xlfn.SWITCH(Q184,"RA","0000","RB","0010","RC","0100","RD","0110","RE","1000","RF","1010","RG","1100","RH","1110",""))))</f>
        <v/>
      </c>
      <c r="W184" t="str" cm="1">
        <f t="array" ref="W184">IF(OR(O184="JMP",O184="AJMP"),"1110",IF(R184="","",_xlfn.SWITCH(R184,"RA","0000","RB","0010","RC","0100","RD","0110","RE","1000","RF","1010","RG","1100","RH","1110")))</f>
        <v/>
      </c>
      <c r="X184" t="str">
        <f t="shared" si="25"/>
        <v/>
      </c>
      <c r="Y184" t="str">
        <f t="shared" si="26"/>
        <v>0000</v>
      </c>
    </row>
    <row r="185" spans="1:25" x14ac:dyDescent="0.2">
      <c r="A185">
        <f t="shared" si="24"/>
        <v>179</v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7"/>
        <v/>
      </c>
      <c r="R185" t="str">
        <f t="shared" si="28"/>
        <v/>
      </c>
      <c r="S185" s="3" t="str">
        <f t="shared" si="23"/>
        <v/>
      </c>
      <c r="T185" t="str" cm="1">
        <f t="array" ref="T185">_xlfn.SWITCH(O185,"COM","0000","SUB","0001","ADD","0010","DEC","0011","INC","0100","NOT","0101","AND","0110","ORR","0111","SLT","1000","SRT","1001","MOV","1010","SET","1011","SBT","1100","SGT","1101","JMP","1011","AJMP","1110","CMOV","1110","CJMP","1111","")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5" t="str" cm="1">
        <f t="array" ref="U185">IF(OR(O185="CJMP",O185="JMP",O185="SET"),IF(LEFT(P185,1)=":",DEC2BIN(_xlfn.XLOOKUP(P185,$B$6:$B$303,$A$6:$A$303),8),DEC2BIN(P185,8)),IF(O185="SET",DEC2BIN(P185,8),_xlfn.SWITCH(P185,"RA","0000","RB","0010","RC","0100","RD","0110","RE","1000","RF","1010","RG","1100","RH","1110","")))</f>
        <v/>
      </c>
      <c r="V185" t="str" cm="1">
        <f t="array" ref="V185">IF(O185="","",IF(OR(O185="SET",O185="CJMP",O185="JMP"),"",IF(Q185="","0000",_xlfn.SWITCH(Q185,"RA","0000","RB","0010","RC","0100","RD","0110","RE","1000","RF","1010","RG","1100","RH","1110",""))))</f>
        <v/>
      </c>
      <c r="W185" t="str" cm="1">
        <f t="array" ref="W185">IF(OR(O185="JMP",O185="AJMP"),"1110",IF(R185="","",_xlfn.SWITCH(R185,"RA","0000","RB","0010","RC","0100","RD","0110","RE","1000","RF","1010","RG","1100","RH","1110")))</f>
        <v/>
      </c>
      <c r="X185" t="str">
        <f t="shared" si="25"/>
        <v/>
      </c>
      <c r="Y185" t="str">
        <f t="shared" si="26"/>
        <v>0000</v>
      </c>
    </row>
    <row r="186" spans="1:25" x14ac:dyDescent="0.2">
      <c r="A186">
        <f t="shared" si="24"/>
        <v>180</v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7"/>
        <v/>
      </c>
      <c r="R186" t="str">
        <f t="shared" si="28"/>
        <v/>
      </c>
      <c r="S186" s="3" t="str">
        <f t="shared" si="23"/>
        <v/>
      </c>
      <c r="T186" t="str" cm="1">
        <f t="array" ref="T186">_xlfn.SWITCH(O186,"COM","0000","SUB","0001","ADD","0010","DEC","0011","INC","0100","NOT","0101","AND","0110","ORR","0111","SLT","1000","SRT","1001","MOV","1010","SET","1011","SBT","1100","SGT","1101","JMP","1011","AJMP","1110","CMOV","1110","CJMP","1111","")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6" t="str" cm="1">
        <f t="array" ref="U186">IF(OR(O186="CJMP",O186="JMP",O186="SET"),IF(LEFT(P186,1)=":",DEC2BIN(_xlfn.XLOOKUP(P186,$B$6:$B$303,$A$6:$A$303),8),DEC2BIN(P186,8)),IF(O186="SET",DEC2BIN(P186,8),_xlfn.SWITCH(P186,"RA","0000","RB","0010","RC","0100","RD","0110","RE","1000","RF","1010","RG","1100","RH","1110","")))</f>
        <v/>
      </c>
      <c r="V186" t="str" cm="1">
        <f t="array" ref="V186">IF(O186="","",IF(OR(O186="SET",O186="CJMP",O186="JMP"),"",IF(Q186="","0000",_xlfn.SWITCH(Q186,"RA","0000","RB","0010","RC","0100","RD","0110","RE","1000","RF","1010","RG","1100","RH","1110",""))))</f>
        <v/>
      </c>
      <c r="W186" t="str" cm="1">
        <f t="array" ref="W186">IF(OR(O186="JMP",O186="AJMP"),"1110",IF(R186="","",_xlfn.SWITCH(R186,"RA","0000","RB","0010","RC","0100","RD","0110","RE","1000","RF","1010","RG","1100","RH","1110")))</f>
        <v/>
      </c>
      <c r="X186" t="str">
        <f t="shared" si="25"/>
        <v/>
      </c>
      <c r="Y186" t="str">
        <f t="shared" si="26"/>
        <v>0000</v>
      </c>
    </row>
    <row r="187" spans="1:25" x14ac:dyDescent="0.2">
      <c r="A187">
        <f t="shared" si="24"/>
        <v>181</v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7"/>
        <v/>
      </c>
      <c r="R187" t="str">
        <f t="shared" si="28"/>
        <v/>
      </c>
      <c r="S187" s="3" t="str">
        <f t="shared" si="23"/>
        <v/>
      </c>
      <c r="T187" t="str" cm="1">
        <f t="array" ref="T187">_xlfn.SWITCH(O187,"COM","0000","SUB","0001","ADD","0010","DEC","0011","INC","0100","NOT","0101","AND","0110","ORR","0111","SLT","1000","SRT","1001","MOV","1010","SET","1011","SBT","1100","SGT","1101","JMP","1011","AJMP","1110","CMOV","1110","CJMP","1111","")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7" t="str" cm="1">
        <f t="array" ref="U187">IF(OR(O187="CJMP",O187="JMP",O187="SET"),IF(LEFT(P187,1)=":",DEC2BIN(_xlfn.XLOOKUP(P187,$B$6:$B$303,$A$6:$A$303),8),DEC2BIN(P187,8)),IF(O187="SET",DEC2BIN(P187,8),_xlfn.SWITCH(P187,"RA","0000","RB","0010","RC","0100","RD","0110","RE","1000","RF","1010","RG","1100","RH","1110","")))</f>
        <v/>
      </c>
      <c r="V187" t="str" cm="1">
        <f t="array" ref="V187">IF(O187="","",IF(OR(O187="SET",O187="CJMP",O187="JMP"),"",IF(Q187="","0000",_xlfn.SWITCH(Q187,"RA","0000","RB","0010","RC","0100","RD","0110","RE","1000","RF","1010","RG","1100","RH","1110",""))))</f>
        <v/>
      </c>
      <c r="W187" t="str" cm="1">
        <f t="array" ref="W187">IF(OR(O187="JMP",O187="AJMP"),"1110",IF(R187="","",_xlfn.SWITCH(R187,"RA","0000","RB","0010","RC","0100","RD","0110","RE","1000","RF","1010","RG","1100","RH","1110")))</f>
        <v/>
      </c>
      <c r="X187" t="str">
        <f t="shared" si="25"/>
        <v/>
      </c>
      <c r="Y187" t="str">
        <f t="shared" si="26"/>
        <v>0000</v>
      </c>
    </row>
    <row r="188" spans="1:25" x14ac:dyDescent="0.2">
      <c r="A188">
        <f t="shared" si="24"/>
        <v>182</v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7"/>
        <v/>
      </c>
      <c r="R188" t="str">
        <f t="shared" si="28"/>
        <v/>
      </c>
      <c r="S188" s="3" t="str">
        <f t="shared" si="23"/>
        <v/>
      </c>
      <c r="T188" t="str" cm="1">
        <f t="array" ref="T188">_xlfn.SWITCH(O188,"COM","0000","SUB","0001","ADD","0010","DEC","0011","INC","0100","NOT","0101","AND","0110","ORR","0111","SLT","1000","SRT","1001","MOV","1010","SET","1011","SBT","1100","SGT","1101","JMP","1011","AJMP","1110","CMOV","1110","CJMP","1111","")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8" t="str" cm="1">
        <f t="array" ref="U188">IF(OR(O188="CJMP",O188="JMP",O188="SET"),IF(LEFT(P188,1)=":",DEC2BIN(_xlfn.XLOOKUP(P188,$B$6:$B$303,$A$6:$A$303),8),DEC2BIN(P188,8)),IF(O188="SET",DEC2BIN(P188,8),_xlfn.SWITCH(P188,"RA","0000","RB","0010","RC","0100","RD","0110","RE","1000","RF","1010","RG","1100","RH","1110","")))</f>
        <v/>
      </c>
      <c r="V188" t="str" cm="1">
        <f t="array" ref="V188">IF(O188="","",IF(OR(O188="SET",O188="CJMP",O188="JMP"),"",IF(Q188="","0000",_xlfn.SWITCH(Q188,"RA","0000","RB","0010","RC","0100","RD","0110","RE","1000","RF","1010","RG","1100","RH","1110",""))))</f>
        <v/>
      </c>
      <c r="W188" t="str" cm="1">
        <f t="array" ref="W188">IF(OR(O188="JMP",O188="AJMP"),"1110",IF(R188="","",_xlfn.SWITCH(R188,"RA","0000","RB","0010","RC","0100","RD","0110","RE","1000","RF","1010","RG","1100","RH","1110")))</f>
        <v/>
      </c>
      <c r="X188" t="str">
        <f t="shared" si="25"/>
        <v/>
      </c>
      <c r="Y188" t="str">
        <f t="shared" si="26"/>
        <v>0000</v>
      </c>
    </row>
    <row r="189" spans="1:25" x14ac:dyDescent="0.2">
      <c r="A189">
        <f t="shared" si="24"/>
        <v>183</v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7"/>
        <v/>
      </c>
      <c r="R189" t="str">
        <f t="shared" si="28"/>
        <v/>
      </c>
      <c r="S189" s="3" t="str">
        <f t="shared" si="23"/>
        <v/>
      </c>
      <c r="T189" t="str" cm="1">
        <f t="array" ref="T189">_xlfn.SWITCH(O189,"COM","0000","SUB","0001","ADD","0010","DEC","0011","INC","0100","NOT","0101","AND","0110","ORR","0111","SLT","1000","SRT","1001","MOV","1010","SET","1011","SBT","1100","SGT","1101","JMP","1011","AJMP","1110","CMOV","1110","CJMP","1111","")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9" t="str" cm="1">
        <f t="array" ref="U189">IF(OR(O189="CJMP",O189="JMP",O189="SET"),IF(LEFT(P189,1)=":",DEC2BIN(_xlfn.XLOOKUP(P189,$B$6:$B$303,$A$6:$A$303),8),DEC2BIN(P189,8)),IF(O189="SET",DEC2BIN(P189,8),_xlfn.SWITCH(P189,"RA","0000","RB","0010","RC","0100","RD","0110","RE","1000","RF","1010","RG","1100","RH","1110","")))</f>
        <v/>
      </c>
      <c r="V189" t="str" cm="1">
        <f t="array" ref="V189">IF(O189="","",IF(OR(O189="SET",O189="CJMP",O189="JMP"),"",IF(Q189="","0000",_xlfn.SWITCH(Q189,"RA","0000","RB","0010","RC","0100","RD","0110","RE","1000","RF","1010","RG","1100","RH","1110",""))))</f>
        <v/>
      </c>
      <c r="W189" t="str" cm="1">
        <f t="array" ref="W189">IF(OR(O189="JMP",O189="AJMP"),"1110",IF(R189="","",_xlfn.SWITCH(R189,"RA","0000","RB","0010","RC","0100","RD","0110","RE","1000","RF","1010","RG","1100","RH","1110")))</f>
        <v/>
      </c>
      <c r="X189" t="str">
        <f t="shared" si="25"/>
        <v/>
      </c>
      <c r="Y189" t="str">
        <f t="shared" si="26"/>
        <v>0000</v>
      </c>
    </row>
    <row r="190" spans="1:25" x14ac:dyDescent="0.2">
      <c r="A190">
        <f t="shared" si="24"/>
        <v>184</v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7"/>
        <v/>
      </c>
      <c r="R190" t="str">
        <f t="shared" si="28"/>
        <v/>
      </c>
      <c r="S190" s="3" t="str">
        <f t="shared" si="23"/>
        <v/>
      </c>
      <c r="T190" t="str" cm="1">
        <f t="array" ref="T190">_xlfn.SWITCH(O190,"COM","0000","SUB","0001","ADD","0010","DEC","0011","INC","0100","NOT","0101","AND","0110","ORR","0111","SLT","1000","SRT","1001","MOV","1010","SET","1011","SBT","1100","SGT","1101","JMP","1011","AJMP","1110","CMOV","1110","CJMP","1111","")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0" t="str" cm="1">
        <f t="array" ref="U190">IF(OR(O190="CJMP",O190="JMP",O190="SET"),IF(LEFT(P190,1)=":",DEC2BIN(_xlfn.XLOOKUP(P190,$B$6:$B$303,$A$6:$A$303),8),DEC2BIN(P190,8)),IF(O190="SET",DEC2BIN(P190,8),_xlfn.SWITCH(P190,"RA","0000","RB","0010","RC","0100","RD","0110","RE","1000","RF","1010","RG","1100","RH","1110","")))</f>
        <v/>
      </c>
      <c r="V190" t="str" cm="1">
        <f t="array" ref="V190">IF(O190="","",IF(OR(O190="SET",O190="CJMP",O190="JMP"),"",IF(Q190="","0000",_xlfn.SWITCH(Q190,"RA","0000","RB","0010","RC","0100","RD","0110","RE","1000","RF","1010","RG","1100","RH","1110",""))))</f>
        <v/>
      </c>
      <c r="W190" t="str" cm="1">
        <f t="array" ref="W190">IF(OR(O190="JMP",O190="AJMP"),"1110",IF(R190="","",_xlfn.SWITCH(R190,"RA","0000","RB","0010","RC","0100","RD","0110","RE","1000","RF","1010","RG","1100","RH","1110")))</f>
        <v/>
      </c>
      <c r="X190" t="str">
        <f t="shared" si="25"/>
        <v/>
      </c>
      <c r="Y190" t="str">
        <f t="shared" si="26"/>
        <v>0000</v>
      </c>
    </row>
    <row r="191" spans="1:25" x14ac:dyDescent="0.2">
      <c r="A191">
        <f t="shared" si="24"/>
        <v>185</v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7"/>
        <v/>
      </c>
      <c r="R191" t="str">
        <f t="shared" si="28"/>
        <v/>
      </c>
      <c r="S191" s="3" t="str">
        <f t="shared" si="23"/>
        <v/>
      </c>
      <c r="T191" t="str" cm="1">
        <f t="array" ref="T191">_xlfn.SWITCH(O191,"COM","0000","SUB","0001","ADD","0010","DEC","0011","INC","0100","NOT","0101","AND","0110","ORR","0111","SLT","1000","SRT","1001","MOV","1010","SET","1011","SBT","1100","SGT","1101","JMP","1011","AJMP","1110","CMOV","1110","CJMP","1111","")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1" t="str" cm="1">
        <f t="array" ref="U191">IF(OR(O191="CJMP",O191="JMP",O191="SET"),IF(LEFT(P191,1)=":",DEC2BIN(_xlfn.XLOOKUP(P191,$B$6:$B$303,$A$6:$A$303),8),DEC2BIN(P191,8)),IF(O191="SET",DEC2BIN(P191,8),_xlfn.SWITCH(P191,"RA","0000","RB","0010","RC","0100","RD","0110","RE","1000","RF","1010","RG","1100","RH","1110","")))</f>
        <v/>
      </c>
      <c r="V191" t="str" cm="1">
        <f t="array" ref="V191">IF(O191="","",IF(OR(O191="SET",O191="CJMP",O191="JMP"),"",IF(Q191="","0000",_xlfn.SWITCH(Q191,"RA","0000","RB","0010","RC","0100","RD","0110","RE","1000","RF","1010","RG","1100","RH","1110",""))))</f>
        <v/>
      </c>
      <c r="W191" t="str" cm="1">
        <f t="array" ref="W191">IF(OR(O191="JMP",O191="AJMP"),"1110",IF(R191="","",_xlfn.SWITCH(R191,"RA","0000","RB","0010","RC","0100","RD","0110","RE","1000","RF","1010","RG","1100","RH","1110")))</f>
        <v/>
      </c>
      <c r="X191" t="str">
        <f t="shared" si="25"/>
        <v/>
      </c>
      <c r="Y191" t="str">
        <f t="shared" si="26"/>
        <v>0000</v>
      </c>
    </row>
    <row r="192" spans="1:25" x14ac:dyDescent="0.2">
      <c r="A192">
        <f t="shared" si="24"/>
        <v>186</v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7"/>
        <v/>
      </c>
      <c r="R192" t="str">
        <f t="shared" si="28"/>
        <v/>
      </c>
      <c r="S192" s="3" t="str">
        <f t="shared" si="23"/>
        <v/>
      </c>
      <c r="T192" t="str" cm="1">
        <f t="array" ref="T192">_xlfn.SWITCH(O192,"COM","0000","SUB","0001","ADD","0010","DEC","0011","INC","0100","NOT","0101","AND","0110","ORR","0111","SLT","1000","SRT","1001","MOV","1010","SET","1011","SBT","1100","SGT","1101","JMP","1011","AJMP","1110","CMOV","1110","CJMP","1111","")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2" t="str" cm="1">
        <f t="array" ref="U192">IF(OR(O192="CJMP",O192="JMP",O192="SET"),IF(LEFT(P192,1)=":",DEC2BIN(_xlfn.XLOOKUP(P192,$B$6:$B$303,$A$6:$A$303),8),DEC2BIN(P192,8)),IF(O192="SET",DEC2BIN(P192,8),_xlfn.SWITCH(P192,"RA","0000","RB","0010","RC","0100","RD","0110","RE","1000","RF","1010","RG","1100","RH","1110","")))</f>
        <v/>
      </c>
      <c r="V192" t="str" cm="1">
        <f t="array" ref="V192">IF(O192="","",IF(OR(O192="SET",O192="CJMP",O192="JMP"),"",IF(Q192="","0000",_xlfn.SWITCH(Q192,"RA","0000","RB","0010","RC","0100","RD","0110","RE","1000","RF","1010","RG","1100","RH","1110",""))))</f>
        <v/>
      </c>
      <c r="W192" t="str" cm="1">
        <f t="array" ref="W192">IF(OR(O192="JMP",O192="AJMP"),"1110",IF(R192="","",_xlfn.SWITCH(R192,"RA","0000","RB","0010","RC","0100","RD","0110","RE","1000","RF","1010","RG","1100","RH","1110")))</f>
        <v/>
      </c>
      <c r="X192" t="str">
        <f t="shared" si="25"/>
        <v/>
      </c>
      <c r="Y192" t="str">
        <f t="shared" si="26"/>
        <v>0000</v>
      </c>
    </row>
    <row r="193" spans="1:25" x14ac:dyDescent="0.2">
      <c r="A193">
        <f t="shared" si="24"/>
        <v>187</v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7"/>
        <v/>
      </c>
      <c r="R193" t="str">
        <f t="shared" si="28"/>
        <v/>
      </c>
      <c r="S193" s="3" t="str">
        <f t="shared" si="23"/>
        <v/>
      </c>
      <c r="T193" t="str" cm="1">
        <f t="array" ref="T193">_xlfn.SWITCH(O193,"COM","0000","SUB","0001","ADD","0010","DEC","0011","INC","0100","NOT","0101","AND","0110","ORR","0111","SLT","1000","SRT","1001","MOV","1010","SET","1011","SBT","1100","SGT","1101","JMP","1011","AJMP","1110","CMOV","1110","CJMP","1111","")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3" t="str" cm="1">
        <f t="array" ref="U193">IF(OR(O193="CJMP",O193="JMP",O193="SET"),IF(LEFT(P193,1)=":",DEC2BIN(_xlfn.XLOOKUP(P193,$B$6:$B$303,$A$6:$A$303),8),DEC2BIN(P193,8)),IF(O193="SET",DEC2BIN(P193,8),_xlfn.SWITCH(P193,"RA","0000","RB","0010","RC","0100","RD","0110","RE","1000","RF","1010","RG","1100","RH","1110","")))</f>
        <v/>
      </c>
      <c r="V193" t="str" cm="1">
        <f t="array" ref="V193">IF(O193="","",IF(OR(O193="SET",O193="CJMP",O193="JMP"),"",IF(Q193="","0000",_xlfn.SWITCH(Q193,"RA","0000","RB","0010","RC","0100","RD","0110","RE","1000","RF","1010","RG","1100","RH","1110",""))))</f>
        <v/>
      </c>
      <c r="W193" t="str" cm="1">
        <f t="array" ref="W193">IF(OR(O193="JMP",O193="AJMP"),"1110",IF(R193="","",_xlfn.SWITCH(R193,"RA","0000","RB","0010","RC","0100","RD","0110","RE","1000","RF","1010","RG","1100","RH","1110")))</f>
        <v/>
      </c>
      <c r="X193" t="str">
        <f t="shared" si="25"/>
        <v/>
      </c>
      <c r="Y193" t="str">
        <f t="shared" si="26"/>
        <v>0000</v>
      </c>
    </row>
    <row r="194" spans="1:25" x14ac:dyDescent="0.2">
      <c r="A194">
        <f t="shared" si="24"/>
        <v>188</v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7"/>
        <v/>
      </c>
      <c r="R194" t="str">
        <f t="shared" si="28"/>
        <v/>
      </c>
      <c r="S194" s="3" t="str">
        <f t="shared" si="23"/>
        <v/>
      </c>
      <c r="T194" t="str" cm="1">
        <f t="array" ref="T194">_xlfn.SWITCH(O194,"COM","0000","SUB","0001","ADD","0010","DEC","0011","INC","0100","NOT","0101","AND","0110","ORR","0111","SLT","1000","SRT","1001","MOV","1010","SET","1011","SBT","1100","SGT","1101","JMP","1011","AJMP","1110","CMOV","1110","CJMP","1111","")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4" t="str" cm="1">
        <f t="array" ref="U194">IF(OR(O194="CJMP",O194="JMP",O194="SET"),IF(LEFT(P194,1)=":",DEC2BIN(_xlfn.XLOOKUP(P194,$B$6:$B$303,$A$6:$A$303),8),DEC2BIN(P194,8)),IF(O194="SET",DEC2BIN(P194,8),_xlfn.SWITCH(P194,"RA","0000","RB","0010","RC","0100","RD","0110","RE","1000","RF","1010","RG","1100","RH","1110","")))</f>
        <v/>
      </c>
      <c r="V194" t="str" cm="1">
        <f t="array" ref="V194">IF(O194="","",IF(OR(O194="SET",O194="CJMP",O194="JMP"),"",IF(Q194="","0000",_xlfn.SWITCH(Q194,"RA","0000","RB","0010","RC","0100","RD","0110","RE","1000","RF","1010","RG","1100","RH","1110",""))))</f>
        <v/>
      </c>
      <c r="W194" t="str" cm="1">
        <f t="array" ref="W194">IF(OR(O194="JMP",O194="AJMP"),"1110",IF(R194="","",_xlfn.SWITCH(R194,"RA","0000","RB","0010","RC","0100","RD","0110","RE","1000","RF","1010","RG","1100","RH","1110")))</f>
        <v/>
      </c>
      <c r="X194" t="str">
        <f t="shared" si="25"/>
        <v/>
      </c>
      <c r="Y194" t="str">
        <f t="shared" si="26"/>
        <v>0000</v>
      </c>
    </row>
    <row r="195" spans="1:25" x14ac:dyDescent="0.2">
      <c r="A195">
        <f t="shared" si="24"/>
        <v>189</v>
      </c>
      <c r="N195" t="str">
        <f t="shared" si="20"/>
        <v/>
      </c>
      <c r="O195" t="str">
        <f t="shared" si="21"/>
        <v/>
      </c>
      <c r="P195" t="str">
        <f t="shared" si="22"/>
        <v/>
      </c>
      <c r="Q195" t="str">
        <f t="shared" si="27"/>
        <v/>
      </c>
      <c r="R195" t="str">
        <f t="shared" si="28"/>
        <v/>
      </c>
      <c r="S195" s="3" t="str">
        <f t="shared" si="23"/>
        <v/>
      </c>
      <c r="T195" t="str" cm="1">
        <f t="array" ref="T195">_xlfn.SWITCH(O195,"COM","0000","SUB","0001","ADD","0010","DEC","0011","INC","0100","NOT","0101","AND","0110","ORR","0111","SLT","1000","SRT","1001","MOV","1010","SET","1011","SBT","1100","SGT","1101","JMP","1011","AJMP","1110","CMOV","1110","CJMP","1111","")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5" t="str" cm="1">
        <f t="array" ref="U195">IF(OR(O195="CJMP",O195="JMP",O195="SET"),IF(LEFT(P195,1)=":",DEC2BIN(_xlfn.XLOOKUP(P195,$B$6:$B$303,$A$6:$A$303),8),DEC2BIN(P195,8)),IF(O195="SET",DEC2BIN(P195,8),_xlfn.SWITCH(P195,"RA","0000","RB","0010","RC","0100","RD","0110","RE","1000","RF","1010","RG","1100","RH","1110","")))</f>
        <v/>
      </c>
      <c r="V195" t="str" cm="1">
        <f t="array" ref="V195">IF(O195="","",IF(OR(O195="SET",O195="CJMP",O195="JMP"),"",IF(Q195="","0000",_xlfn.SWITCH(Q195,"RA","0000","RB","0010","RC","0100","RD","0110","RE","1000","RF","1010","RG","1100","RH","1110",""))))</f>
        <v/>
      </c>
      <c r="W195" t="str" cm="1">
        <f t="array" ref="W195">IF(OR(O195="JMP",O195="AJMP"),"1110",IF(R195="","",_xlfn.SWITCH(R195,"RA","0000","RB","0010","RC","0100","RD","0110","RE","1000","RF","1010","RG","1100","RH","1110")))</f>
        <v/>
      </c>
      <c r="X195" t="str">
        <f t="shared" si="25"/>
        <v/>
      </c>
      <c r="Y195" t="str">
        <f t="shared" si="26"/>
        <v>0000</v>
      </c>
    </row>
    <row r="196" spans="1:25" x14ac:dyDescent="0.2">
      <c r="A196">
        <f t="shared" si="24"/>
        <v>190</v>
      </c>
      <c r="N196" t="str">
        <f t="shared" si="20"/>
        <v/>
      </c>
      <c r="O196" t="str">
        <f t="shared" si="21"/>
        <v/>
      </c>
      <c r="P196" t="str">
        <f t="shared" si="22"/>
        <v/>
      </c>
      <c r="Q196" t="str">
        <f t="shared" si="27"/>
        <v/>
      </c>
      <c r="R196" t="str">
        <f t="shared" si="28"/>
        <v/>
      </c>
      <c r="S196" s="3" t="str">
        <f t="shared" si="23"/>
        <v/>
      </c>
      <c r="T196" t="str" cm="1">
        <f t="array" ref="T196">_xlfn.SWITCH(O196,"COM","0000","SUB","0001","ADD","0010","DEC","0011","INC","0100","NOT","0101","AND","0110","ORR","0111","SLT","1000","SRT","1001","MOV","1010","SET","1011","SBT","1100","SGT","1101","JMP","1011","AJMP","1110","CMOV","1110","CJMP","1111","")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6" t="str" cm="1">
        <f t="array" ref="U196">IF(OR(O196="CJMP",O196="JMP",O196="SET"),IF(LEFT(P196,1)=":",DEC2BIN(_xlfn.XLOOKUP(P196,$B$6:$B$303,$A$6:$A$303),8),DEC2BIN(P196,8)),IF(O196="SET",DEC2BIN(P196,8),_xlfn.SWITCH(P196,"RA","0000","RB","0010","RC","0100","RD","0110","RE","1000","RF","1010","RG","1100","RH","1110","")))</f>
        <v/>
      </c>
      <c r="V196" t="str" cm="1">
        <f t="array" ref="V196">IF(O196="","",IF(OR(O196="SET",O196="CJMP",O196="JMP"),"",IF(Q196="","0000",_xlfn.SWITCH(Q196,"RA","0000","RB","0010","RC","0100","RD","0110","RE","1000","RF","1010","RG","1100","RH","1110",""))))</f>
        <v/>
      </c>
      <c r="W196" t="str" cm="1">
        <f t="array" ref="W196">IF(OR(O196="JMP",O196="AJMP"),"1110",IF(R196="","",_xlfn.SWITCH(R196,"RA","0000","RB","0010","RC","0100","RD","0110","RE","1000","RF","1010","RG","1100","RH","1110")))</f>
        <v/>
      </c>
      <c r="X196" t="str">
        <f t="shared" si="25"/>
        <v/>
      </c>
      <c r="Y196" t="str">
        <f t="shared" si="26"/>
        <v>0000</v>
      </c>
    </row>
    <row r="197" spans="1:25" x14ac:dyDescent="0.2">
      <c r="A197">
        <f t="shared" si="24"/>
        <v>191</v>
      </c>
      <c r="N197" t="str">
        <f t="shared" si="20"/>
        <v/>
      </c>
      <c r="O197" t="str">
        <f t="shared" si="21"/>
        <v/>
      </c>
      <c r="P197" t="str">
        <f t="shared" si="22"/>
        <v/>
      </c>
      <c r="Q197" t="str">
        <f t="shared" si="27"/>
        <v/>
      </c>
      <c r="R197" t="str">
        <f t="shared" si="28"/>
        <v/>
      </c>
      <c r="S197" s="3" t="str">
        <f t="shared" si="23"/>
        <v/>
      </c>
      <c r="T197" t="str" cm="1">
        <f t="array" ref="T197">_xlfn.SWITCH(O197,"COM","0000","SUB","0001","ADD","0010","DEC","0011","INC","0100","NOT","0101","AND","0110","ORR","0111","SLT","1000","SRT","1001","MOV","1010","SET","1011","SBT","1100","SGT","1101","JMP","1011","AJMP","1110","CMOV","1110","CJMP","1111","")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7" t="str" cm="1">
        <f t="array" ref="U197">IF(OR(O197="CJMP",O197="JMP",O197="SET"),IF(LEFT(P197,1)=":",DEC2BIN(_xlfn.XLOOKUP(P197,$B$6:$B$303,$A$6:$A$303),8),DEC2BIN(P197,8)),IF(O197="SET",DEC2BIN(P197,8),_xlfn.SWITCH(P197,"RA","0000","RB","0010","RC","0100","RD","0110","RE","1000","RF","1010","RG","1100","RH","1110","")))</f>
        <v/>
      </c>
      <c r="V197" t="str" cm="1">
        <f t="array" ref="V197">IF(O197="","",IF(OR(O197="SET",O197="CJMP",O197="JMP"),"",IF(Q197="","0000",_xlfn.SWITCH(Q197,"RA","0000","RB","0010","RC","0100","RD","0110","RE","1000","RF","1010","RG","1100","RH","1110",""))))</f>
        <v/>
      </c>
      <c r="W197" t="str" cm="1">
        <f t="array" ref="W197">IF(OR(O197="JMP",O197="AJMP"),"1110",IF(R197="","",_xlfn.SWITCH(R197,"RA","0000","RB","0010","RC","0100","RD","0110","RE","1000","RF","1010","RG","1100","RH","1110")))</f>
        <v/>
      </c>
      <c r="X197" t="str">
        <f t="shared" si="25"/>
        <v/>
      </c>
      <c r="Y197" t="str">
        <f t="shared" si="26"/>
        <v>0000</v>
      </c>
    </row>
    <row r="198" spans="1:25" x14ac:dyDescent="0.2">
      <c r="A198">
        <f t="shared" si="24"/>
        <v>192</v>
      </c>
      <c r="N198" t="str">
        <f t="shared" ref="N198:N261" si="29">IF(C198="",IF(D198="","",D198),C198)</f>
        <v/>
      </c>
      <c r="O198" t="str">
        <f t="shared" ref="O198:O261" si="30">IF(N198="","",LEFT(N198,FIND(" ",N198)-1))</f>
        <v/>
      </c>
      <c r="P198" t="str">
        <f t="shared" ref="P198:P261" si="31">TRIM(MID(SUBSTITUTE($N198," ",REPT(" ",999)),2*999-998,999))</f>
        <v/>
      </c>
      <c r="Q198" t="str">
        <f t="shared" si="27"/>
        <v/>
      </c>
      <c r="R198" t="str">
        <f t="shared" si="28"/>
        <v/>
      </c>
      <c r="S198" s="3" t="str">
        <f t="shared" ref="S198:S261" si="32">IF(TRIM(E198)=";",_xlfn.CONCAT("    ",F198),IF(TRIM(F198)=";",_xlfn.CONCAT("     ",G198),IF(TRIM(G198)=";",_xlfn.CONCAT("     ",M198),_xlfn.CONCAT(E198,F198,G198,M198))))</f>
        <v/>
      </c>
      <c r="T198" t="str" cm="1">
        <f t="array" ref="T198">_xlfn.SWITCH(O198,"COM","0000","SUB","0001","ADD","0010","DEC","0011","INC","0100","NOT","0101","AND","0110","ORR","0111","SLT","1000","SRT","1001","MOV","1010","SET","1011","SBT","1100","SGT","1101","JMP","1011","AJMP","1110","CMOV","1110","CJMP","1111","")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8" t="str" cm="1">
        <f t="array" ref="U198">IF(OR(O198="CJMP",O198="JMP",O198="SET"),IF(LEFT(P198,1)=":",DEC2BIN(_xlfn.XLOOKUP(P198,$B$6:$B$303,$A$6:$A$303),8),DEC2BIN(P198,8)),IF(O198="SET",DEC2BIN(P198,8),_xlfn.SWITCH(P198,"RA","0000","RB","0010","RC","0100","RD","0110","RE","1000","RF","1010","RG","1100","RH","1110","")))</f>
        <v/>
      </c>
      <c r="V198" t="str" cm="1">
        <f t="array" ref="V198">IF(O198="","",IF(OR(O198="SET",O198="CJMP",O198="JMP"),"",IF(Q198="","0000",_xlfn.SWITCH(Q198,"RA","0000","RB","0010","RC","0100","RD","0110","RE","1000","RF","1010","RG","1100","RH","1110",""))))</f>
        <v/>
      </c>
      <c r="W198" t="str" cm="1">
        <f t="array" ref="W198">IF(OR(O198="JMP",O198="AJMP"),"1110",IF(R198="","",_xlfn.SWITCH(R198,"RA","0000","RB","0010","RC","0100","RD","0110","RE","1000","RF","1010","RG","1100","RH","1110")))</f>
        <v/>
      </c>
      <c r="X198" t="str">
        <f t="shared" si="25"/>
        <v/>
      </c>
      <c r="Y198" t="str">
        <f t="shared" si="26"/>
        <v>0000</v>
      </c>
    </row>
    <row r="199" spans="1:25" x14ac:dyDescent="0.2">
      <c r="A199">
        <f t="shared" ref="A199:A261" si="33">A198+1</f>
        <v>193</v>
      </c>
      <c r="N199" t="str">
        <f t="shared" si="29"/>
        <v/>
      </c>
      <c r="O199" t="str">
        <f t="shared" si="30"/>
        <v/>
      </c>
      <c r="P199" t="str">
        <f t="shared" si="31"/>
        <v/>
      </c>
      <c r="Q199" t="str">
        <f t="shared" si="27"/>
        <v/>
      </c>
      <c r="R199" t="str">
        <f t="shared" si="28"/>
        <v/>
      </c>
      <c r="S199" s="3" t="str">
        <f t="shared" si="32"/>
        <v/>
      </c>
      <c r="T199" t="str" cm="1">
        <f t="array" ref="T199">_xlfn.SWITCH(O199,"COM","0000","SUB","0001","ADD","0010","DEC","0011","INC","0100","NOT","0101","AND","0110","ORR","0111","SLT","1000","SRT","1001","MOV","1010","SET","1011","SBT","1100","SGT","1101","JMP","1011","AJMP","1110","CMOV","1110","CJMP","1111","")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9" t="str" cm="1">
        <f t="array" ref="U199">IF(OR(O199="CJMP",O199="JMP",O199="SET"),IF(LEFT(P199,1)=":",DEC2BIN(_xlfn.XLOOKUP(P199,$B$6:$B$303,$A$6:$A$303),8),DEC2BIN(P199,8)),IF(O199="SET",DEC2BIN(P199,8),_xlfn.SWITCH(P199,"RA","0000","RB","0010","RC","0100","RD","0110","RE","1000","RF","1010","RG","1100","RH","1110","")))</f>
        <v/>
      </c>
      <c r="V199" t="str" cm="1">
        <f t="array" ref="V199">IF(O199="","",IF(OR(O199="SET",O199="CJMP",O199="JMP"),"",IF(Q199="","0000",_xlfn.SWITCH(Q199,"RA","0000","RB","0010","RC","0100","RD","0110","RE","1000","RF","1010","RG","1100","RH","1110",""))))</f>
        <v/>
      </c>
      <c r="W199" t="str" cm="1">
        <f t="array" ref="W199">IF(OR(O199="JMP",O199="AJMP"),"1110",IF(R199="","",_xlfn.SWITCH(R199,"RA","0000","RB","0010","RC","0100","RD","0110","RE","1000","RF","1010","RG","1100","RH","1110")))</f>
        <v/>
      </c>
      <c r="X199" t="str">
        <f t="shared" ref="X199:X261" si="34">_xlfn.CONCAT(T199,U199,V199,W199)</f>
        <v/>
      </c>
      <c r="Y199" t="str">
        <f t="shared" ref="Y199:Y261" si="35">_xlfn.CONCAT(BIN2HEX(LEFT(X199,8),2),BIN2HEX(RIGHT(X199,8),2))</f>
        <v>0000</v>
      </c>
    </row>
    <row r="200" spans="1:25" x14ac:dyDescent="0.2">
      <c r="A200">
        <f t="shared" si="33"/>
        <v>194</v>
      </c>
      <c r="N200" t="str">
        <f t="shared" si="29"/>
        <v/>
      </c>
      <c r="O200" t="str">
        <f t="shared" si="30"/>
        <v/>
      </c>
      <c r="P200" t="str">
        <f t="shared" si="31"/>
        <v/>
      </c>
      <c r="Q200" t="str">
        <f t="shared" si="27"/>
        <v/>
      </c>
      <c r="R200" t="str">
        <f t="shared" si="28"/>
        <v/>
      </c>
      <c r="S200" s="3" t="str">
        <f t="shared" si="32"/>
        <v/>
      </c>
      <c r="T200" t="str" cm="1">
        <f t="array" ref="T200">_xlfn.SWITCH(O200,"COM","0000","SUB","0001","ADD","0010","DEC","0011","INC","0100","NOT","0101","AND","0110","ORR","0111","SLT","1000","SRT","1001","MOV","1010","SET","1011","SBT","1100","SGT","1101","JMP","1011","AJMP","1110","CMOV","1110","CJMP","1111","")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0" t="str" cm="1">
        <f t="array" ref="U200">IF(OR(O200="CJMP",O200="JMP",O200="SET"),IF(LEFT(P200,1)=":",DEC2BIN(_xlfn.XLOOKUP(P200,$B$6:$B$303,$A$6:$A$303),8),DEC2BIN(P200,8)),IF(O200="SET",DEC2BIN(P200,8),_xlfn.SWITCH(P200,"RA","0000","RB","0010","RC","0100","RD","0110","RE","1000","RF","1010","RG","1100","RH","1110","")))</f>
        <v/>
      </c>
      <c r="V200" t="str" cm="1">
        <f t="array" ref="V200">IF(O200="","",IF(OR(O200="SET",O200="CJMP",O200="JMP"),"",IF(Q200="","0000",_xlfn.SWITCH(Q200,"RA","0000","RB","0010","RC","0100","RD","0110","RE","1000","RF","1010","RG","1100","RH","1110",""))))</f>
        <v/>
      </c>
      <c r="W200" t="str" cm="1">
        <f t="array" ref="W200">IF(OR(O200="JMP",O200="AJMP"),"1110",IF(R200="","",_xlfn.SWITCH(R200,"RA","0000","RB","0010","RC","0100","RD","0110","RE","1000","RF","1010","RG","1100","RH","1110")))</f>
        <v/>
      </c>
      <c r="X200" t="str">
        <f t="shared" si="34"/>
        <v/>
      </c>
      <c r="Y200" t="str">
        <f t="shared" si="35"/>
        <v>0000</v>
      </c>
    </row>
    <row r="201" spans="1:25" x14ac:dyDescent="0.2">
      <c r="A201">
        <f t="shared" si="33"/>
        <v>195</v>
      </c>
      <c r="N201" t="str">
        <f t="shared" si="29"/>
        <v/>
      </c>
      <c r="O201" t="str">
        <f t="shared" si="30"/>
        <v/>
      </c>
      <c r="P201" t="str">
        <f t="shared" si="31"/>
        <v/>
      </c>
      <c r="Q201" t="str">
        <f t="shared" si="27"/>
        <v/>
      </c>
      <c r="R201" t="str">
        <f t="shared" si="28"/>
        <v/>
      </c>
      <c r="S201" s="3" t="str">
        <f t="shared" si="32"/>
        <v/>
      </c>
      <c r="T201" t="str" cm="1">
        <f t="array" ref="T201">_xlfn.SWITCH(O201,"COM","0000","SUB","0001","ADD","0010","DEC","0011","INC","0100","NOT","0101","AND","0110","ORR","0111","SLT","1000","SRT","1001","MOV","1010","SET","1011","SBT","1100","SGT","1101","JMP","1011","AJMP","1110","CMOV","1110","CJMP","1111","")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1" t="str" cm="1">
        <f t="array" ref="U201">IF(OR(O201="CJMP",O201="JMP",O201="SET"),IF(LEFT(P201,1)=":",DEC2BIN(_xlfn.XLOOKUP(P201,$B$6:$B$303,$A$6:$A$303),8),DEC2BIN(P201,8)),IF(O201="SET",DEC2BIN(P201,8),_xlfn.SWITCH(P201,"RA","0000","RB","0010","RC","0100","RD","0110","RE","1000","RF","1010","RG","1100","RH","1110","")))</f>
        <v/>
      </c>
      <c r="V201" t="str" cm="1">
        <f t="array" ref="V201">IF(O201="","",IF(OR(O201="SET",O201="CJMP",O201="JMP"),"",IF(Q201="","0000",_xlfn.SWITCH(Q201,"RA","0000","RB","0010","RC","0100","RD","0110","RE","1000","RF","1010","RG","1100","RH","1110",""))))</f>
        <v/>
      </c>
      <c r="W201" t="str" cm="1">
        <f t="array" ref="W201">IF(OR(O201="JMP",O201="AJMP"),"1110",IF(R201="","",_xlfn.SWITCH(R201,"RA","0000","RB","0010","RC","0100","RD","0110","RE","1000","RF","1010","RG","1100","RH","1110")))</f>
        <v/>
      </c>
      <c r="X201" t="str">
        <f t="shared" si="34"/>
        <v/>
      </c>
      <c r="Y201" t="str">
        <f t="shared" si="35"/>
        <v>0000</v>
      </c>
    </row>
    <row r="202" spans="1:25" x14ac:dyDescent="0.2">
      <c r="A202">
        <f t="shared" si="33"/>
        <v>196</v>
      </c>
      <c r="N202" t="str">
        <f t="shared" si="29"/>
        <v/>
      </c>
      <c r="O202" t="str">
        <f t="shared" si="30"/>
        <v/>
      </c>
      <c r="P202" t="str">
        <f t="shared" si="31"/>
        <v/>
      </c>
      <c r="Q202" t="str">
        <f t="shared" si="27"/>
        <v/>
      </c>
      <c r="R202" t="str">
        <f t="shared" si="28"/>
        <v/>
      </c>
      <c r="S202" s="3" t="str">
        <f t="shared" si="32"/>
        <v/>
      </c>
      <c r="T202" t="str" cm="1">
        <f t="array" ref="T202">_xlfn.SWITCH(O202,"COM","0000","SUB","0001","ADD","0010","DEC","0011","INC","0100","NOT","0101","AND","0110","ORR","0111","SLT","1000","SRT","1001","MOV","1010","SET","1011","SBT","1100","SGT","1101","JMP","1011","AJMP","1110","CMOV","1110","CJMP","1111","")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2" t="str" cm="1">
        <f t="array" ref="U202">IF(OR(O202="CJMP",O202="JMP",O202="SET"),IF(LEFT(P202,1)=":",DEC2BIN(_xlfn.XLOOKUP(P202,$B$6:$B$303,$A$6:$A$303),8),DEC2BIN(P202,8)),IF(O202="SET",DEC2BIN(P202,8),_xlfn.SWITCH(P202,"RA","0000","RB","0010","RC","0100","RD","0110","RE","1000","RF","1010","RG","1100","RH","1110","")))</f>
        <v/>
      </c>
      <c r="V202" t="str" cm="1">
        <f t="array" ref="V202">IF(O202="","",IF(OR(O202="SET",O202="CJMP",O202="JMP"),"",IF(Q202="","0000",_xlfn.SWITCH(Q202,"RA","0000","RB","0010","RC","0100","RD","0110","RE","1000","RF","1010","RG","1100","RH","1110",""))))</f>
        <v/>
      </c>
      <c r="W202" t="str" cm="1">
        <f t="array" ref="W202">IF(OR(O202="JMP",O202="AJMP"),"1110",IF(R202="","",_xlfn.SWITCH(R202,"RA","0000","RB","0010","RC","0100","RD","0110","RE","1000","RF","1010","RG","1100","RH","1110")))</f>
        <v/>
      </c>
      <c r="X202" t="str">
        <f t="shared" si="34"/>
        <v/>
      </c>
      <c r="Y202" t="str">
        <f t="shared" si="35"/>
        <v>0000</v>
      </c>
    </row>
    <row r="203" spans="1:25" x14ac:dyDescent="0.2">
      <c r="A203">
        <f t="shared" si="33"/>
        <v>197</v>
      </c>
      <c r="N203" t="str">
        <f t="shared" si="29"/>
        <v/>
      </c>
      <c r="O203" t="str">
        <f t="shared" si="30"/>
        <v/>
      </c>
      <c r="P203" t="str">
        <f t="shared" si="31"/>
        <v/>
      </c>
      <c r="Q203" t="str">
        <f t="shared" si="27"/>
        <v/>
      </c>
      <c r="R203" t="str">
        <f t="shared" si="28"/>
        <v/>
      </c>
      <c r="S203" s="3" t="str">
        <f t="shared" si="32"/>
        <v/>
      </c>
      <c r="T203" t="str" cm="1">
        <f t="array" ref="T203">_xlfn.SWITCH(O203,"COM","0000","SUB","0001","ADD","0010","DEC","0011","INC","0100","NOT","0101","AND","0110","ORR","0111","SLT","1000","SRT","1001","MOV","1010","SET","1011","SBT","1100","SGT","1101","JMP","1011","AJMP","1110","CMOV","1110","CJMP","1111","")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3" t="str" cm="1">
        <f t="array" ref="U203">IF(OR(O203="CJMP",O203="JMP",O203="SET"),IF(LEFT(P203,1)=":",DEC2BIN(_xlfn.XLOOKUP(P203,$B$6:$B$303,$A$6:$A$303),8),DEC2BIN(P203,8)),IF(O203="SET",DEC2BIN(P203,8),_xlfn.SWITCH(P203,"RA","0000","RB","0010","RC","0100","RD","0110","RE","1000","RF","1010","RG","1100","RH","1110","")))</f>
        <v/>
      </c>
      <c r="V203" t="str" cm="1">
        <f t="array" ref="V203">IF(O203="","",IF(OR(O203="SET",O203="CJMP",O203="JMP"),"",IF(Q203="","0000",_xlfn.SWITCH(Q203,"RA","0000","RB","0010","RC","0100","RD","0110","RE","1000","RF","1010","RG","1100","RH","1110",""))))</f>
        <v/>
      </c>
      <c r="W203" t="str" cm="1">
        <f t="array" ref="W203">IF(OR(O203="JMP",O203="AJMP"),"1110",IF(R203="","",_xlfn.SWITCH(R203,"RA","0000","RB","0010","RC","0100","RD","0110","RE","1000","RF","1010","RG","1100","RH","1110")))</f>
        <v/>
      </c>
      <c r="X203" t="str">
        <f t="shared" si="34"/>
        <v/>
      </c>
      <c r="Y203" t="str">
        <f t="shared" si="35"/>
        <v>0000</v>
      </c>
    </row>
    <row r="204" spans="1:25" x14ac:dyDescent="0.2">
      <c r="A204">
        <f t="shared" si="33"/>
        <v>198</v>
      </c>
      <c r="N204" t="str">
        <f t="shared" si="29"/>
        <v/>
      </c>
      <c r="O204" t="str">
        <f t="shared" si="30"/>
        <v/>
      </c>
      <c r="P204" t="str">
        <f t="shared" si="31"/>
        <v/>
      </c>
      <c r="Q204" t="str">
        <f t="shared" si="27"/>
        <v/>
      </c>
      <c r="R204" t="str">
        <f t="shared" si="28"/>
        <v/>
      </c>
      <c r="S204" s="3" t="str">
        <f t="shared" si="32"/>
        <v/>
      </c>
      <c r="T204" t="str" cm="1">
        <f t="array" ref="T204">_xlfn.SWITCH(O204,"COM","0000","SUB","0001","ADD","0010","DEC","0011","INC","0100","NOT","0101","AND","0110","ORR","0111","SLT","1000","SRT","1001","MOV","1010","SET","1011","SBT","1100","SGT","1101","JMP","1011","AJMP","1110","CMOV","1110","CJMP","1111","")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4" t="str" cm="1">
        <f t="array" ref="U204">IF(OR(O204="CJMP",O204="JMP",O204="SET"),IF(LEFT(P204,1)=":",DEC2BIN(_xlfn.XLOOKUP(P204,$B$6:$B$303,$A$6:$A$303),8),DEC2BIN(P204,8)),IF(O204="SET",DEC2BIN(P204,8),_xlfn.SWITCH(P204,"RA","0000","RB","0010","RC","0100","RD","0110","RE","1000","RF","1010","RG","1100","RH","1110","")))</f>
        <v/>
      </c>
      <c r="V204" t="str" cm="1">
        <f t="array" ref="V204">IF(O204="","",IF(OR(O204="SET",O204="CJMP",O204="JMP"),"",IF(Q204="","0000",_xlfn.SWITCH(Q204,"RA","0000","RB","0010","RC","0100","RD","0110","RE","1000","RF","1010","RG","1100","RH","1110",""))))</f>
        <v/>
      </c>
      <c r="W204" t="str" cm="1">
        <f t="array" ref="W204">IF(OR(O204="JMP",O204="AJMP"),"1110",IF(R204="","",_xlfn.SWITCH(R204,"RA","0000","RB","0010","RC","0100","RD","0110","RE","1000","RF","1010","RG","1100","RH","1110")))</f>
        <v/>
      </c>
      <c r="X204" t="str">
        <f t="shared" si="34"/>
        <v/>
      </c>
      <c r="Y204" t="str">
        <f t="shared" si="35"/>
        <v>0000</v>
      </c>
    </row>
    <row r="205" spans="1:25" x14ac:dyDescent="0.2">
      <c r="A205">
        <f t="shared" si="33"/>
        <v>199</v>
      </c>
      <c r="N205" t="str">
        <f t="shared" si="29"/>
        <v/>
      </c>
      <c r="O205" t="str">
        <f t="shared" si="30"/>
        <v/>
      </c>
      <c r="P205" t="str">
        <f t="shared" si="31"/>
        <v/>
      </c>
      <c r="Q205" t="str">
        <f t="shared" si="27"/>
        <v/>
      </c>
      <c r="R205" t="str">
        <f t="shared" si="28"/>
        <v/>
      </c>
      <c r="S205" s="3" t="str">
        <f t="shared" si="32"/>
        <v/>
      </c>
      <c r="T205" t="str" cm="1">
        <f t="array" ref="T205">_xlfn.SWITCH(O205,"COM","0000","SUB","0001","ADD","0010","DEC","0011","INC","0100","NOT","0101","AND","0110","ORR","0111","SLT","1000","SRT","1001","MOV","1010","SET","1011","SBT","1100","SGT","1101","JMP","1011","AJMP","1110","CMOV","1110","CJMP","1111","")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5" t="str" cm="1">
        <f t="array" ref="U205">IF(OR(O205="CJMP",O205="JMP",O205="SET"),IF(LEFT(P205,1)=":",DEC2BIN(_xlfn.XLOOKUP(P205,$B$6:$B$303,$A$6:$A$303),8),DEC2BIN(P205,8)),IF(O205="SET",DEC2BIN(P205,8),_xlfn.SWITCH(P205,"RA","0000","RB","0010","RC","0100","RD","0110","RE","1000","RF","1010","RG","1100","RH","1110","")))</f>
        <v/>
      </c>
      <c r="V205" t="str" cm="1">
        <f t="array" ref="V205">IF(O205="","",IF(OR(O205="SET",O205="CJMP",O205="JMP"),"",IF(Q205="","0000",_xlfn.SWITCH(Q205,"RA","0000","RB","0010","RC","0100","RD","0110","RE","1000","RF","1010","RG","1100","RH","1110",""))))</f>
        <v/>
      </c>
      <c r="W205" t="str" cm="1">
        <f t="array" ref="W205">IF(OR(O205="JMP",O205="AJMP"),"1110",IF(R205="","",_xlfn.SWITCH(R205,"RA","0000","RB","0010","RC","0100","RD","0110","RE","1000","RF","1010","RG","1100","RH","1110")))</f>
        <v/>
      </c>
      <c r="X205" t="str">
        <f t="shared" si="34"/>
        <v/>
      </c>
      <c r="Y205" t="str">
        <f t="shared" si="35"/>
        <v>0000</v>
      </c>
    </row>
    <row r="206" spans="1:25" x14ac:dyDescent="0.2">
      <c r="A206">
        <f t="shared" si="33"/>
        <v>200</v>
      </c>
      <c r="N206" t="str">
        <f t="shared" si="29"/>
        <v/>
      </c>
      <c r="O206" t="str">
        <f t="shared" si="30"/>
        <v/>
      </c>
      <c r="P206" t="str">
        <f t="shared" si="31"/>
        <v/>
      </c>
      <c r="Q206" t="str">
        <f t="shared" si="27"/>
        <v/>
      </c>
      <c r="R206" t="str">
        <f t="shared" si="28"/>
        <v/>
      </c>
      <c r="S206" s="3" t="str">
        <f t="shared" si="32"/>
        <v/>
      </c>
      <c r="T206" t="str" cm="1">
        <f t="array" ref="T206">_xlfn.SWITCH(O206,"COM","0000","SUB","0001","ADD","0010","DEC","0011","INC","0100","NOT","0101","AND","0110","ORR","0111","SLT","1000","SRT","1001","MOV","1010","SET","1011","SBT","1100","SGT","1101","JMP","1011","AJMP","1110","CMOV","1110","CJMP","1111","")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6" t="str" cm="1">
        <f t="array" ref="U206">IF(OR(O206="CJMP",O206="JMP",O206="SET"),IF(LEFT(P206,1)=":",DEC2BIN(_xlfn.XLOOKUP(P206,$B$6:$B$303,$A$6:$A$303),8),DEC2BIN(P206,8)),IF(O206="SET",DEC2BIN(P206,8),_xlfn.SWITCH(P206,"RA","0000","RB","0010","RC","0100","RD","0110","RE","1000","RF","1010","RG","1100","RH","1110","")))</f>
        <v/>
      </c>
      <c r="V206" t="str" cm="1">
        <f t="array" ref="V206">IF(O206="","",IF(OR(O206="SET",O206="CJMP",O206="JMP"),"",IF(Q206="","0000",_xlfn.SWITCH(Q206,"RA","0000","RB","0010","RC","0100","RD","0110","RE","1000","RF","1010","RG","1100","RH","1110",""))))</f>
        <v/>
      </c>
      <c r="W206" t="str" cm="1">
        <f t="array" ref="W206">IF(OR(O206="JMP",O206="AJMP"),"1110",IF(R206="","",_xlfn.SWITCH(R206,"RA","0000","RB","0010","RC","0100","RD","0110","RE","1000","RF","1010","RG","1100","RH","1110")))</f>
        <v/>
      </c>
      <c r="X206" t="str">
        <f t="shared" si="34"/>
        <v/>
      </c>
      <c r="Y206" t="str">
        <f t="shared" si="35"/>
        <v>0000</v>
      </c>
    </row>
    <row r="207" spans="1:25" x14ac:dyDescent="0.2">
      <c r="A207">
        <f t="shared" si="33"/>
        <v>201</v>
      </c>
      <c r="N207" t="str">
        <f t="shared" si="29"/>
        <v/>
      </c>
      <c r="O207" t="str">
        <f t="shared" si="30"/>
        <v/>
      </c>
      <c r="P207" t="str">
        <f t="shared" si="31"/>
        <v/>
      </c>
      <c r="Q207" t="str">
        <f t="shared" si="27"/>
        <v/>
      </c>
      <c r="R207" t="str">
        <f t="shared" si="28"/>
        <v/>
      </c>
      <c r="S207" s="3" t="str">
        <f t="shared" si="32"/>
        <v/>
      </c>
      <c r="T207" t="str" cm="1">
        <f t="array" ref="T207">_xlfn.SWITCH(O207,"COM","0000","SUB","0001","ADD","0010","DEC","0011","INC","0100","NOT","0101","AND","0110","ORR","0111","SLT","1000","SRT","1001","MOV","1010","SET","1011","SBT","1100","SGT","1101","JMP","1011","AJMP","1110","CMOV","1110","CJMP","1111","")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7" t="str" cm="1">
        <f t="array" ref="U207">IF(OR(O207="CJMP",O207="JMP",O207="SET"),IF(LEFT(P207,1)=":",DEC2BIN(_xlfn.XLOOKUP(P207,$B$6:$B$303,$A$6:$A$303),8),DEC2BIN(P207,8)),IF(O207="SET",DEC2BIN(P207,8),_xlfn.SWITCH(P207,"RA","0000","RB","0010","RC","0100","RD","0110","RE","1000","RF","1010","RG","1100","RH","1110","")))</f>
        <v/>
      </c>
      <c r="V207" t="str" cm="1">
        <f t="array" ref="V207">IF(O207="","",IF(OR(O207="SET",O207="CJMP",O207="JMP"),"",IF(Q207="","0000",_xlfn.SWITCH(Q207,"RA","0000","RB","0010","RC","0100","RD","0110","RE","1000","RF","1010","RG","1100","RH","1110",""))))</f>
        <v/>
      </c>
      <c r="W207" t="str" cm="1">
        <f t="array" ref="W207">IF(OR(O207="JMP",O207="AJMP"),"1110",IF(R207="","",_xlfn.SWITCH(R207,"RA","0000","RB","0010","RC","0100","RD","0110","RE","1000","RF","1010","RG","1100","RH","1110")))</f>
        <v/>
      </c>
      <c r="X207" t="str">
        <f t="shared" si="34"/>
        <v/>
      </c>
      <c r="Y207" t="str">
        <f t="shared" si="35"/>
        <v>0000</v>
      </c>
    </row>
    <row r="208" spans="1:25" x14ac:dyDescent="0.2">
      <c r="A208">
        <f t="shared" si="33"/>
        <v>202</v>
      </c>
      <c r="N208" t="str">
        <f t="shared" si="29"/>
        <v/>
      </c>
      <c r="O208" t="str">
        <f t="shared" si="30"/>
        <v/>
      </c>
      <c r="P208" t="str">
        <f t="shared" si="31"/>
        <v/>
      </c>
      <c r="Q208" t="str">
        <f t="shared" si="27"/>
        <v/>
      </c>
      <c r="R208" t="str">
        <f t="shared" si="28"/>
        <v/>
      </c>
      <c r="S208" s="3" t="str">
        <f t="shared" si="32"/>
        <v/>
      </c>
      <c r="T208" t="str" cm="1">
        <f t="array" ref="T208">_xlfn.SWITCH(O208,"COM","0000","SUB","0001","ADD","0010","DEC","0011","INC","0100","NOT","0101","AND","0110","ORR","0111","SLT","1000","SRT","1001","MOV","1010","SET","1011","SBT","1100","SGT","1101","JMP","1011","AJMP","1110","CMOV","1110","CJMP","1111","")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8" t="str" cm="1">
        <f t="array" ref="U208">IF(OR(O208="CJMP",O208="JMP",O208="SET"),IF(LEFT(P208,1)=":",DEC2BIN(_xlfn.XLOOKUP(P208,$B$6:$B$303,$A$6:$A$303),8),DEC2BIN(P208,8)),IF(O208="SET",DEC2BIN(P208,8),_xlfn.SWITCH(P208,"RA","0000","RB","0010","RC","0100","RD","0110","RE","1000","RF","1010","RG","1100","RH","1110","")))</f>
        <v/>
      </c>
      <c r="V208" t="str" cm="1">
        <f t="array" ref="V208">IF(O208="","",IF(OR(O208="SET",O208="CJMP",O208="JMP"),"",IF(Q208="","0000",_xlfn.SWITCH(Q208,"RA","0000","RB","0010","RC","0100","RD","0110","RE","1000","RF","1010","RG","1100","RH","1110",""))))</f>
        <v/>
      </c>
      <c r="W208" t="str" cm="1">
        <f t="array" ref="W208">IF(OR(O208="JMP",O208="AJMP"),"1110",IF(R208="","",_xlfn.SWITCH(R208,"RA","0000","RB","0010","RC","0100","RD","0110","RE","1000","RF","1010","RG","1100","RH","1110")))</f>
        <v/>
      </c>
      <c r="X208" t="str">
        <f t="shared" si="34"/>
        <v/>
      </c>
      <c r="Y208" t="str">
        <f t="shared" si="35"/>
        <v>0000</v>
      </c>
    </row>
    <row r="209" spans="1:25" x14ac:dyDescent="0.2">
      <c r="A209">
        <f t="shared" si="33"/>
        <v>203</v>
      </c>
      <c r="N209" t="str">
        <f t="shared" si="29"/>
        <v/>
      </c>
      <c r="O209" t="str">
        <f t="shared" si="30"/>
        <v/>
      </c>
      <c r="P209" t="str">
        <f t="shared" si="31"/>
        <v/>
      </c>
      <c r="Q209" t="str">
        <f t="shared" si="27"/>
        <v/>
      </c>
      <c r="R209" t="str">
        <f t="shared" si="28"/>
        <v/>
      </c>
      <c r="S209" s="3" t="str">
        <f t="shared" si="32"/>
        <v/>
      </c>
      <c r="T209" t="str" cm="1">
        <f t="array" ref="T209">_xlfn.SWITCH(O209,"COM","0000","SUB","0001","ADD","0010","DEC","0011","INC","0100","NOT","0101","AND","0110","ORR","0111","SLT","1000","SRT","1001","MOV","1010","SET","1011","SBT","1100","SGT","1101","JMP","1011","AJMP","1110","CMOV","1110","CJMP","1111","")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9" t="str" cm="1">
        <f t="array" ref="U209">IF(OR(O209="CJMP",O209="JMP",O209="SET"),IF(LEFT(P209,1)=":",DEC2BIN(_xlfn.XLOOKUP(P209,$B$6:$B$303,$A$6:$A$303),8),DEC2BIN(P209,8)),IF(O209="SET",DEC2BIN(P209,8),_xlfn.SWITCH(P209,"RA","0000","RB","0010","RC","0100","RD","0110","RE","1000","RF","1010","RG","1100","RH","1110","")))</f>
        <v/>
      </c>
      <c r="V209" t="str" cm="1">
        <f t="array" ref="V209">IF(O209="","",IF(OR(O209="SET",O209="CJMP",O209="JMP"),"",IF(Q209="","0000",_xlfn.SWITCH(Q209,"RA","0000","RB","0010","RC","0100","RD","0110","RE","1000","RF","1010","RG","1100","RH","1110",""))))</f>
        <v/>
      </c>
      <c r="W209" t="str" cm="1">
        <f t="array" ref="W209">IF(OR(O209="JMP",O209="AJMP"),"1110",IF(R209="","",_xlfn.SWITCH(R209,"RA","0000","RB","0010","RC","0100","RD","0110","RE","1000","RF","1010","RG","1100","RH","1110")))</f>
        <v/>
      </c>
      <c r="X209" t="str">
        <f t="shared" si="34"/>
        <v/>
      </c>
      <c r="Y209" t="str">
        <f t="shared" si="35"/>
        <v>0000</v>
      </c>
    </row>
    <row r="210" spans="1:25" x14ac:dyDescent="0.2">
      <c r="A210">
        <f t="shared" si="33"/>
        <v>204</v>
      </c>
      <c r="N210" t="str">
        <f t="shared" si="29"/>
        <v/>
      </c>
      <c r="O210" t="str">
        <f t="shared" si="30"/>
        <v/>
      </c>
      <c r="P210" t="str">
        <f t="shared" si="31"/>
        <v/>
      </c>
      <c r="Q210" t="str">
        <f t="shared" si="27"/>
        <v/>
      </c>
      <c r="R210" t="str">
        <f t="shared" si="28"/>
        <v/>
      </c>
      <c r="S210" s="3" t="str">
        <f t="shared" si="32"/>
        <v/>
      </c>
      <c r="T210" t="str" cm="1">
        <f t="array" ref="T210">_xlfn.SWITCH(O210,"COM","0000","SUB","0001","ADD","0010","DEC","0011","INC","0100","NOT","0101","AND","0110","ORR","0111","SLT","1000","SRT","1001","MOV","1010","SET","1011","SBT","1100","SGT","1101","JMP","1011","AJMP","1110","CMOV","1110","CJMP","1111","")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0" t="str" cm="1">
        <f t="array" ref="U210">IF(OR(O210="CJMP",O210="JMP",O210="SET"),IF(LEFT(P210,1)=":",DEC2BIN(_xlfn.XLOOKUP(P210,$B$6:$B$303,$A$6:$A$303),8),DEC2BIN(P210,8)),IF(O210="SET",DEC2BIN(P210,8),_xlfn.SWITCH(P210,"RA","0000","RB","0010","RC","0100","RD","0110","RE","1000","RF","1010","RG","1100","RH","1110","")))</f>
        <v/>
      </c>
      <c r="V210" t="str" cm="1">
        <f t="array" ref="V210">IF(O210="","",IF(OR(O210="SET",O210="CJMP",O210="JMP"),"",IF(Q210="","0000",_xlfn.SWITCH(Q210,"RA","0000","RB","0010","RC","0100","RD","0110","RE","1000","RF","1010","RG","1100","RH","1110",""))))</f>
        <v/>
      </c>
      <c r="W210" t="str" cm="1">
        <f t="array" ref="W210">IF(OR(O210="JMP",O210="AJMP"),"1110",IF(R210="","",_xlfn.SWITCH(R210,"RA","0000","RB","0010","RC","0100","RD","0110","RE","1000","RF","1010","RG","1100","RH","1110")))</f>
        <v/>
      </c>
      <c r="X210" t="str">
        <f t="shared" si="34"/>
        <v/>
      </c>
      <c r="Y210" t="str">
        <f t="shared" si="35"/>
        <v>0000</v>
      </c>
    </row>
    <row r="211" spans="1:25" x14ac:dyDescent="0.2">
      <c r="A211">
        <f t="shared" si="33"/>
        <v>205</v>
      </c>
      <c r="N211" t="str">
        <f t="shared" si="29"/>
        <v/>
      </c>
      <c r="O211" t="str">
        <f t="shared" si="30"/>
        <v/>
      </c>
      <c r="P211" t="str">
        <f t="shared" si="31"/>
        <v/>
      </c>
      <c r="Q211" t="str">
        <f t="shared" si="27"/>
        <v/>
      </c>
      <c r="R211" t="str">
        <f t="shared" si="28"/>
        <v/>
      </c>
      <c r="S211" s="3" t="str">
        <f t="shared" si="32"/>
        <v/>
      </c>
      <c r="T211" t="str" cm="1">
        <f t="array" ref="T211">_xlfn.SWITCH(O211,"COM","0000","SUB","0001","ADD","0010","DEC","0011","INC","0100","NOT","0101","AND","0110","ORR","0111","SLT","1000","SRT","1001","MOV","1010","SET","1011","SBT","1100","SGT","1101","JMP","1011","AJMP","1110","CMOV","1110","CJMP","1111","")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1" t="str" cm="1">
        <f t="array" ref="U211">IF(OR(O211="CJMP",O211="JMP",O211="SET"),IF(LEFT(P211,1)=":",DEC2BIN(_xlfn.XLOOKUP(P211,$B$6:$B$303,$A$6:$A$303),8),DEC2BIN(P211,8)),IF(O211="SET",DEC2BIN(P211,8),_xlfn.SWITCH(P211,"RA","0000","RB","0010","RC","0100","RD","0110","RE","1000","RF","1010","RG","1100","RH","1110","")))</f>
        <v/>
      </c>
      <c r="V211" t="str" cm="1">
        <f t="array" ref="V211">IF(O211="","",IF(OR(O211="SET",O211="CJMP",O211="JMP"),"",IF(Q211="","0000",_xlfn.SWITCH(Q211,"RA","0000","RB","0010","RC","0100","RD","0110","RE","1000","RF","1010","RG","1100","RH","1110",""))))</f>
        <v/>
      </c>
      <c r="W211" t="str" cm="1">
        <f t="array" ref="W211">IF(OR(O211="JMP",O211="AJMP"),"1110",IF(R211="","",_xlfn.SWITCH(R211,"RA","0000","RB","0010","RC","0100","RD","0110","RE","1000","RF","1010","RG","1100","RH","1110")))</f>
        <v/>
      </c>
      <c r="X211" t="str">
        <f t="shared" si="34"/>
        <v/>
      </c>
      <c r="Y211" t="str">
        <f t="shared" si="35"/>
        <v>0000</v>
      </c>
    </row>
    <row r="212" spans="1:25" x14ac:dyDescent="0.2">
      <c r="A212">
        <f t="shared" si="33"/>
        <v>206</v>
      </c>
      <c r="N212" t="str">
        <f t="shared" si="29"/>
        <v/>
      </c>
      <c r="O212" t="str">
        <f t="shared" si="30"/>
        <v/>
      </c>
      <c r="P212" t="str">
        <f t="shared" si="31"/>
        <v/>
      </c>
      <c r="Q212" t="str">
        <f t="shared" si="27"/>
        <v/>
      </c>
      <c r="R212" t="str">
        <f t="shared" si="28"/>
        <v/>
      </c>
      <c r="S212" s="3" t="str">
        <f t="shared" si="32"/>
        <v/>
      </c>
      <c r="T212" t="str" cm="1">
        <f t="array" ref="T212">_xlfn.SWITCH(O212,"COM","0000","SUB","0001","ADD","0010","DEC","0011","INC","0100","NOT","0101","AND","0110","ORR","0111","SLT","1000","SRT","1001","MOV","1010","SET","1011","SBT","1100","SGT","1101","JMP","1011","AJMP","1110","CMOV","1110","CJMP","1111","")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2" t="str" cm="1">
        <f t="array" ref="U212">IF(OR(O212="CJMP",O212="JMP",O212="SET"),IF(LEFT(P212,1)=":",DEC2BIN(_xlfn.XLOOKUP(P212,$B$6:$B$303,$A$6:$A$303),8),DEC2BIN(P212,8)),IF(O212="SET",DEC2BIN(P212,8),_xlfn.SWITCH(P212,"RA","0000","RB","0010","RC","0100","RD","0110","RE","1000","RF","1010","RG","1100","RH","1110","")))</f>
        <v/>
      </c>
      <c r="V212" t="str" cm="1">
        <f t="array" ref="V212">IF(O212="","",IF(OR(O212="SET",O212="CJMP",O212="JMP"),"",IF(Q212="","0000",_xlfn.SWITCH(Q212,"RA","0000","RB","0010","RC","0100","RD","0110","RE","1000","RF","1010","RG","1100","RH","1110",""))))</f>
        <v/>
      </c>
      <c r="W212" t="str" cm="1">
        <f t="array" ref="W212">IF(OR(O212="JMP",O212="AJMP"),"1110",IF(R212="","",_xlfn.SWITCH(R212,"RA","0000","RB","0010","RC","0100","RD","0110","RE","1000","RF","1010","RG","1100","RH","1110")))</f>
        <v/>
      </c>
      <c r="X212" t="str">
        <f t="shared" si="34"/>
        <v/>
      </c>
      <c r="Y212" t="str">
        <f t="shared" si="35"/>
        <v>0000</v>
      </c>
    </row>
    <row r="213" spans="1:25" x14ac:dyDescent="0.2">
      <c r="A213">
        <f t="shared" si="33"/>
        <v>207</v>
      </c>
      <c r="N213" t="str">
        <f t="shared" si="29"/>
        <v/>
      </c>
      <c r="O213" t="str">
        <f t="shared" si="30"/>
        <v/>
      </c>
      <c r="P213" t="str">
        <f t="shared" si="31"/>
        <v/>
      </c>
      <c r="Q213" t="str">
        <f t="shared" si="27"/>
        <v/>
      </c>
      <c r="R213" t="str">
        <f t="shared" si="28"/>
        <v/>
      </c>
      <c r="S213" s="3" t="str">
        <f t="shared" si="32"/>
        <v/>
      </c>
      <c r="T213" t="str" cm="1">
        <f t="array" ref="T213">_xlfn.SWITCH(O213,"COM","0000","SUB","0001","ADD","0010","DEC","0011","INC","0100","NOT","0101","AND","0110","ORR","0111","SLT","1000","SRT","1001","MOV","1010","SET","1011","SBT","1100","SGT","1101","JMP","1011","AJMP","1110","CMOV","1110","CJMP","1111","")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3" t="str" cm="1">
        <f t="array" ref="U213">IF(OR(O213="CJMP",O213="JMP",O213="SET"),IF(LEFT(P213,1)=":",DEC2BIN(_xlfn.XLOOKUP(P213,$B$6:$B$303,$A$6:$A$303),8),DEC2BIN(P213,8)),IF(O213="SET",DEC2BIN(P213,8),_xlfn.SWITCH(P213,"RA","0000","RB","0010","RC","0100","RD","0110","RE","1000","RF","1010","RG","1100","RH","1110","")))</f>
        <v/>
      </c>
      <c r="V213" t="str" cm="1">
        <f t="array" ref="V213">IF(O213="","",IF(OR(O213="SET",O213="CJMP",O213="JMP"),"",IF(Q213="","0000",_xlfn.SWITCH(Q213,"RA","0000","RB","0010","RC","0100","RD","0110","RE","1000","RF","1010","RG","1100","RH","1110",""))))</f>
        <v/>
      </c>
      <c r="W213" t="str" cm="1">
        <f t="array" ref="W213">IF(OR(O213="JMP",O213="AJMP"),"1110",IF(R213="","",_xlfn.SWITCH(R213,"RA","0000","RB","0010","RC","0100","RD","0110","RE","1000","RF","1010","RG","1100","RH","1110")))</f>
        <v/>
      </c>
      <c r="X213" t="str">
        <f t="shared" si="34"/>
        <v/>
      </c>
      <c r="Y213" t="str">
        <f t="shared" si="35"/>
        <v>0000</v>
      </c>
    </row>
    <row r="214" spans="1:25" x14ac:dyDescent="0.2">
      <c r="A214">
        <f t="shared" si="33"/>
        <v>208</v>
      </c>
      <c r="N214" t="str">
        <f t="shared" si="29"/>
        <v/>
      </c>
      <c r="O214" t="str">
        <f t="shared" si="30"/>
        <v/>
      </c>
      <c r="P214" t="str">
        <f t="shared" si="31"/>
        <v/>
      </c>
      <c r="Q214" t="str">
        <f t="shared" si="27"/>
        <v/>
      </c>
      <c r="R214" t="str">
        <f t="shared" si="28"/>
        <v/>
      </c>
      <c r="S214" s="3" t="str">
        <f t="shared" si="32"/>
        <v/>
      </c>
      <c r="T214" t="str" cm="1">
        <f t="array" ref="T214">_xlfn.SWITCH(O214,"COM","0000","SUB","0001","ADD","0010","DEC","0011","INC","0100","NOT","0101","AND","0110","ORR","0111","SLT","1000","SRT","1001","MOV","1010","SET","1011","SBT","1100","SGT","1101","JMP","1011","AJMP","1110","CMOV","1110","CJMP","1111","")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4" t="str" cm="1">
        <f t="array" ref="U214">IF(OR(O214="CJMP",O214="JMP",O214="SET"),IF(LEFT(P214,1)=":",DEC2BIN(_xlfn.XLOOKUP(P214,$B$6:$B$303,$A$6:$A$303),8),DEC2BIN(P214,8)),IF(O214="SET",DEC2BIN(P214,8),_xlfn.SWITCH(P214,"RA","0000","RB","0010","RC","0100","RD","0110","RE","1000","RF","1010","RG","1100","RH","1110","")))</f>
        <v/>
      </c>
      <c r="V214" t="str" cm="1">
        <f t="array" ref="V214">IF(O214="","",IF(OR(O214="SET",O214="CJMP",O214="JMP"),"",IF(Q214="","0000",_xlfn.SWITCH(Q214,"RA","0000","RB","0010","RC","0100","RD","0110","RE","1000","RF","1010","RG","1100","RH","1110",""))))</f>
        <v/>
      </c>
      <c r="W214" t="str" cm="1">
        <f t="array" ref="W214">IF(OR(O214="JMP",O214="AJMP"),"1110",IF(R214="","",_xlfn.SWITCH(R214,"RA","0000","RB","0010","RC","0100","RD","0110","RE","1000","RF","1010","RG","1100","RH","1110")))</f>
        <v/>
      </c>
      <c r="X214" t="str">
        <f t="shared" si="34"/>
        <v/>
      </c>
      <c r="Y214" t="str">
        <f t="shared" si="35"/>
        <v>0000</v>
      </c>
    </row>
    <row r="215" spans="1:25" x14ac:dyDescent="0.2">
      <c r="A215">
        <f t="shared" si="33"/>
        <v>209</v>
      </c>
      <c r="N215" t="str">
        <f t="shared" si="29"/>
        <v/>
      </c>
      <c r="O215" t="str">
        <f t="shared" si="30"/>
        <v/>
      </c>
      <c r="P215" t="str">
        <f t="shared" si="31"/>
        <v/>
      </c>
      <c r="Q215" t="str">
        <f t="shared" si="27"/>
        <v/>
      </c>
      <c r="R215" t="str">
        <f t="shared" si="28"/>
        <v/>
      </c>
      <c r="S215" s="3" t="str">
        <f t="shared" si="32"/>
        <v/>
      </c>
      <c r="T215" t="str" cm="1">
        <f t="array" ref="T215">_xlfn.SWITCH(O215,"COM","0000","SUB","0001","ADD","0010","DEC","0011","INC","0100","NOT","0101","AND","0110","ORR","0111","SLT","1000","SRT","1001","MOV","1010","SET","1011","SBT","1100","SGT","1101","JMP","1011","AJMP","1110","CMOV","1110","CJMP","1111","")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5" t="str" cm="1">
        <f t="array" ref="U215">IF(OR(O215="CJMP",O215="JMP",O215="SET"),IF(LEFT(P215,1)=":",DEC2BIN(_xlfn.XLOOKUP(P215,$B$6:$B$303,$A$6:$A$303),8),DEC2BIN(P215,8)),IF(O215="SET",DEC2BIN(P215,8),_xlfn.SWITCH(P215,"RA","0000","RB","0010","RC","0100","RD","0110","RE","1000","RF","1010","RG","1100","RH","1110","")))</f>
        <v/>
      </c>
      <c r="V215" t="str" cm="1">
        <f t="array" ref="V215">IF(O215="","",IF(OR(O215="SET",O215="CJMP",O215="JMP"),"",IF(Q215="","0000",_xlfn.SWITCH(Q215,"RA","0000","RB","0010","RC","0100","RD","0110","RE","1000","RF","1010","RG","1100","RH","1110",""))))</f>
        <v/>
      </c>
      <c r="W215" t="str" cm="1">
        <f t="array" ref="W215">IF(OR(O215="JMP",O215="AJMP"),"1110",IF(R215="","",_xlfn.SWITCH(R215,"RA","0000","RB","0010","RC","0100","RD","0110","RE","1000","RF","1010","RG","1100","RH","1110")))</f>
        <v/>
      </c>
      <c r="X215" t="str">
        <f t="shared" si="34"/>
        <v/>
      </c>
      <c r="Y215" t="str">
        <f t="shared" si="35"/>
        <v>0000</v>
      </c>
    </row>
    <row r="216" spans="1:25" x14ac:dyDescent="0.2">
      <c r="A216">
        <f t="shared" si="33"/>
        <v>210</v>
      </c>
      <c r="N216" t="str">
        <f t="shared" si="29"/>
        <v/>
      </c>
      <c r="O216" t="str">
        <f t="shared" si="30"/>
        <v/>
      </c>
      <c r="P216" t="str">
        <f t="shared" si="31"/>
        <v/>
      </c>
      <c r="Q216" t="str">
        <f t="shared" si="27"/>
        <v/>
      </c>
      <c r="R216" t="str">
        <f t="shared" si="28"/>
        <v/>
      </c>
      <c r="S216" s="3" t="str">
        <f t="shared" si="32"/>
        <v/>
      </c>
      <c r="T216" t="str" cm="1">
        <f t="array" ref="T216">_xlfn.SWITCH(O216,"COM","0000","SUB","0001","ADD","0010","DEC","0011","INC","0100","NOT","0101","AND","0110","ORR","0111","SLT","1000","SRT","1001","MOV","1010","SET","1011","SBT","1100","SGT","1101","JMP","1011","AJMP","1110","CMOV","1110","CJMP","1111","")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6" t="str" cm="1">
        <f t="array" ref="U216">IF(OR(O216="CJMP",O216="JMP",O216="SET"),IF(LEFT(P216,1)=":",DEC2BIN(_xlfn.XLOOKUP(P216,$B$6:$B$303,$A$6:$A$303),8),DEC2BIN(P216,8)),IF(O216="SET",DEC2BIN(P216,8),_xlfn.SWITCH(P216,"RA","0000","RB","0010","RC","0100","RD","0110","RE","1000","RF","1010","RG","1100","RH","1110","")))</f>
        <v/>
      </c>
      <c r="V216" t="str" cm="1">
        <f t="array" ref="V216">IF(O216="","",IF(OR(O216="SET",O216="CJMP",O216="JMP"),"",IF(Q216="","0000",_xlfn.SWITCH(Q216,"RA","0000","RB","0010","RC","0100","RD","0110","RE","1000","RF","1010","RG","1100","RH","1110",""))))</f>
        <v/>
      </c>
      <c r="W216" t="str" cm="1">
        <f t="array" ref="W216">IF(OR(O216="JMP",O216="AJMP"),"1110",IF(R216="","",_xlfn.SWITCH(R216,"RA","0000","RB","0010","RC","0100","RD","0110","RE","1000","RF","1010","RG","1100","RH","1110")))</f>
        <v/>
      </c>
      <c r="X216" t="str">
        <f t="shared" si="34"/>
        <v/>
      </c>
      <c r="Y216" t="str">
        <f t="shared" si="35"/>
        <v>0000</v>
      </c>
    </row>
    <row r="217" spans="1:25" x14ac:dyDescent="0.2">
      <c r="A217">
        <f t="shared" si="33"/>
        <v>211</v>
      </c>
      <c r="N217" t="str">
        <f t="shared" si="29"/>
        <v/>
      </c>
      <c r="O217" t="str">
        <f t="shared" si="30"/>
        <v/>
      </c>
      <c r="P217" t="str">
        <f t="shared" si="31"/>
        <v/>
      </c>
      <c r="Q217" t="str">
        <f t="shared" si="27"/>
        <v/>
      </c>
      <c r="R217" t="str">
        <f t="shared" si="28"/>
        <v/>
      </c>
      <c r="S217" s="3" t="str">
        <f t="shared" si="32"/>
        <v/>
      </c>
      <c r="T217" t="str" cm="1">
        <f t="array" ref="T217">_xlfn.SWITCH(O217,"COM","0000","SUB","0001","ADD","0010","DEC","0011","INC","0100","NOT","0101","AND","0110","ORR","0111","SLT","1000","SRT","1001","MOV","1010","SET","1011","SBT","1100","SGT","1101","JMP","1011","AJMP","1110","CMOV","1110","CJMP","1111","")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7" t="str" cm="1">
        <f t="array" ref="U217">IF(OR(O217="CJMP",O217="JMP",O217="SET"),IF(LEFT(P217,1)=":",DEC2BIN(_xlfn.XLOOKUP(P217,$B$6:$B$303,$A$6:$A$303),8),DEC2BIN(P217,8)),IF(O217="SET",DEC2BIN(P217,8),_xlfn.SWITCH(P217,"RA","0000","RB","0010","RC","0100","RD","0110","RE","1000","RF","1010","RG","1100","RH","1110","")))</f>
        <v/>
      </c>
      <c r="V217" t="str" cm="1">
        <f t="array" ref="V217">IF(O217="","",IF(OR(O217="SET",O217="CJMP",O217="JMP"),"",IF(Q217="","0000",_xlfn.SWITCH(Q217,"RA","0000","RB","0010","RC","0100","RD","0110","RE","1000","RF","1010","RG","1100","RH","1110",""))))</f>
        <v/>
      </c>
      <c r="W217" t="str" cm="1">
        <f t="array" ref="W217">IF(OR(O217="JMP",O217="AJMP"),"1110",IF(R217="","",_xlfn.SWITCH(R217,"RA","0000","RB","0010","RC","0100","RD","0110","RE","1000","RF","1010","RG","1100","RH","1110")))</f>
        <v/>
      </c>
      <c r="X217" t="str">
        <f t="shared" si="34"/>
        <v/>
      </c>
      <c r="Y217" t="str">
        <f t="shared" si="35"/>
        <v>0000</v>
      </c>
    </row>
    <row r="218" spans="1:25" x14ac:dyDescent="0.2">
      <c r="A218">
        <f t="shared" si="33"/>
        <v>212</v>
      </c>
      <c r="N218" t="str">
        <f t="shared" si="29"/>
        <v/>
      </c>
      <c r="O218" t="str">
        <f t="shared" si="30"/>
        <v/>
      </c>
      <c r="P218" t="str">
        <f t="shared" si="31"/>
        <v/>
      </c>
      <c r="Q218" t="str">
        <f t="shared" si="27"/>
        <v/>
      </c>
      <c r="R218" t="str">
        <f t="shared" si="28"/>
        <v/>
      </c>
      <c r="S218" s="3" t="str">
        <f t="shared" si="32"/>
        <v/>
      </c>
      <c r="T218" t="str" cm="1">
        <f t="array" ref="T218">_xlfn.SWITCH(O218,"COM","0000","SUB","0001","ADD","0010","DEC","0011","INC","0100","NOT","0101","AND","0110","ORR","0111","SLT","1000","SRT","1001","MOV","1010","SET","1011","SBT","1100","SGT","1101","JMP","1011","AJMP","1110","CMOV","1110","CJMP","1111","")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8" t="str" cm="1">
        <f t="array" ref="U218">IF(OR(O218="CJMP",O218="JMP",O218="SET"),IF(LEFT(P218,1)=":",DEC2BIN(_xlfn.XLOOKUP(P218,$B$6:$B$303,$A$6:$A$303),8),DEC2BIN(P218,8)),IF(O218="SET",DEC2BIN(P218,8),_xlfn.SWITCH(P218,"RA","0000","RB","0010","RC","0100","RD","0110","RE","1000","RF","1010","RG","1100","RH","1110","")))</f>
        <v/>
      </c>
      <c r="V218" t="str" cm="1">
        <f t="array" ref="V218">IF(O218="","",IF(OR(O218="SET",O218="CJMP",O218="JMP"),"",IF(Q218="","0000",_xlfn.SWITCH(Q218,"RA","0000","RB","0010","RC","0100","RD","0110","RE","1000","RF","1010","RG","1100","RH","1110",""))))</f>
        <v/>
      </c>
      <c r="W218" t="str" cm="1">
        <f t="array" ref="W218">IF(OR(O218="JMP",O218="AJMP"),"1110",IF(R218="","",_xlfn.SWITCH(R218,"RA","0000","RB","0010","RC","0100","RD","0110","RE","1000","RF","1010","RG","1100","RH","1110")))</f>
        <v/>
      </c>
      <c r="X218" t="str">
        <f t="shared" si="34"/>
        <v/>
      </c>
      <c r="Y218" t="str">
        <f t="shared" si="35"/>
        <v>0000</v>
      </c>
    </row>
    <row r="219" spans="1:25" x14ac:dyDescent="0.2">
      <c r="A219">
        <f t="shared" si="33"/>
        <v>213</v>
      </c>
      <c r="N219" t="str">
        <f t="shared" si="29"/>
        <v/>
      </c>
      <c r="O219" t="str">
        <f t="shared" si="30"/>
        <v/>
      </c>
      <c r="P219" t="str">
        <f t="shared" si="31"/>
        <v/>
      </c>
      <c r="Q219" t="str">
        <f t="shared" si="27"/>
        <v/>
      </c>
      <c r="R219" t="str">
        <f t="shared" si="28"/>
        <v/>
      </c>
      <c r="S219" s="3" t="str">
        <f t="shared" si="32"/>
        <v/>
      </c>
      <c r="T219" t="str" cm="1">
        <f t="array" ref="T219">_xlfn.SWITCH(O219,"COM","0000","SUB","0001","ADD","0010","DEC","0011","INC","0100","NOT","0101","AND","0110","ORR","0111","SLT","1000","SRT","1001","MOV","1010","SET","1011","SBT","1100","SGT","1101","JMP","1011","AJMP","1110","CMOV","1110","CJMP","1111","")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9" t="str" cm="1">
        <f t="array" ref="U219">IF(OR(O219="CJMP",O219="JMP",O219="SET"),IF(LEFT(P219,1)=":",DEC2BIN(_xlfn.XLOOKUP(P219,$B$6:$B$303,$A$6:$A$303),8),DEC2BIN(P219,8)),IF(O219="SET",DEC2BIN(P219,8),_xlfn.SWITCH(P219,"RA","0000","RB","0010","RC","0100","RD","0110","RE","1000","RF","1010","RG","1100","RH","1110","")))</f>
        <v/>
      </c>
      <c r="V219" t="str" cm="1">
        <f t="array" ref="V219">IF(O219="","",IF(OR(O219="SET",O219="CJMP",O219="JMP"),"",IF(Q219="","0000",_xlfn.SWITCH(Q219,"RA","0000","RB","0010","RC","0100","RD","0110","RE","1000","RF","1010","RG","1100","RH","1110",""))))</f>
        <v/>
      </c>
      <c r="W219" t="str" cm="1">
        <f t="array" ref="W219">IF(OR(O219="JMP",O219="AJMP"),"1110",IF(R219="","",_xlfn.SWITCH(R219,"RA","0000","RB","0010","RC","0100","RD","0110","RE","1000","RF","1010","RG","1100","RH","1110")))</f>
        <v/>
      </c>
      <c r="X219" t="str">
        <f t="shared" si="34"/>
        <v/>
      </c>
      <c r="Y219" t="str">
        <f t="shared" si="35"/>
        <v>0000</v>
      </c>
    </row>
    <row r="220" spans="1:25" x14ac:dyDescent="0.2">
      <c r="A220">
        <f t="shared" si="33"/>
        <v>214</v>
      </c>
      <c r="N220" t="str">
        <f t="shared" si="29"/>
        <v/>
      </c>
      <c r="O220" t="str">
        <f t="shared" si="30"/>
        <v/>
      </c>
      <c r="P220" t="str">
        <f t="shared" si="31"/>
        <v/>
      </c>
      <c r="Q220" t="str">
        <f t="shared" si="27"/>
        <v/>
      </c>
      <c r="R220" t="str">
        <f t="shared" si="28"/>
        <v/>
      </c>
      <c r="S220" s="3" t="str">
        <f t="shared" si="32"/>
        <v/>
      </c>
      <c r="T220" t="str" cm="1">
        <f t="array" ref="T220">_xlfn.SWITCH(O220,"COM","0000","SUB","0001","ADD","0010","DEC","0011","INC","0100","NOT","0101","AND","0110","ORR","0111","SLT","1000","SRT","1001","MOV","1010","SET","1011","SBT","1100","SGT","1101","JMP","1011","AJMP","1110","CMOV","1110","CJMP","1111","")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0" t="str" cm="1">
        <f t="array" ref="U220">IF(OR(O220="CJMP",O220="JMP",O220="SET"),IF(LEFT(P220,1)=":",DEC2BIN(_xlfn.XLOOKUP(P220,$B$6:$B$303,$A$6:$A$303),8),DEC2BIN(P220,8)),IF(O220="SET",DEC2BIN(P220,8),_xlfn.SWITCH(P220,"RA","0000","RB","0010","RC","0100","RD","0110","RE","1000","RF","1010","RG","1100","RH","1110","")))</f>
        <v/>
      </c>
      <c r="V220" t="str" cm="1">
        <f t="array" ref="V220">IF(O220="","",IF(OR(O220="SET",O220="CJMP",O220="JMP"),"",IF(Q220="","0000",_xlfn.SWITCH(Q220,"RA","0000","RB","0010","RC","0100","RD","0110","RE","1000","RF","1010","RG","1100","RH","1110",""))))</f>
        <v/>
      </c>
      <c r="W220" t="str" cm="1">
        <f t="array" ref="W220">IF(OR(O220="JMP",O220="AJMP"),"1110",IF(R220="","",_xlfn.SWITCH(R220,"RA","0000","RB","0010","RC","0100","RD","0110","RE","1000","RF","1010","RG","1100","RH","1110")))</f>
        <v/>
      </c>
      <c r="X220" t="str">
        <f t="shared" si="34"/>
        <v/>
      </c>
      <c r="Y220" t="str">
        <f t="shared" si="35"/>
        <v>0000</v>
      </c>
    </row>
    <row r="221" spans="1:25" x14ac:dyDescent="0.2">
      <c r="A221">
        <f t="shared" si="33"/>
        <v>215</v>
      </c>
      <c r="N221" t="str">
        <f t="shared" si="29"/>
        <v/>
      </c>
      <c r="O221" t="str">
        <f t="shared" si="30"/>
        <v/>
      </c>
      <c r="P221" t="str">
        <f t="shared" si="31"/>
        <v/>
      </c>
      <c r="Q221" t="str">
        <f t="shared" si="27"/>
        <v/>
      </c>
      <c r="R221" t="str">
        <f t="shared" si="28"/>
        <v/>
      </c>
      <c r="S221" s="3" t="str">
        <f t="shared" si="32"/>
        <v/>
      </c>
      <c r="T221" t="str" cm="1">
        <f t="array" ref="T221">_xlfn.SWITCH(O221,"COM","0000","SUB","0001","ADD","0010","DEC","0011","INC","0100","NOT","0101","AND","0110","ORR","0111","SLT","1000","SRT","1001","MOV","1010","SET","1011","SBT","1100","SGT","1101","JMP","1011","AJMP","1110","CMOV","1110","CJMP","1111","")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1" t="str" cm="1">
        <f t="array" ref="U221">IF(OR(O221="CJMP",O221="JMP",O221="SET"),IF(LEFT(P221,1)=":",DEC2BIN(_xlfn.XLOOKUP(P221,$B$6:$B$303,$A$6:$A$303),8),DEC2BIN(P221,8)),IF(O221="SET",DEC2BIN(P221,8),_xlfn.SWITCH(P221,"RA","0000","RB","0010","RC","0100","RD","0110","RE","1000","RF","1010","RG","1100","RH","1110","")))</f>
        <v/>
      </c>
      <c r="V221" t="str" cm="1">
        <f t="array" ref="V221">IF(O221="","",IF(OR(O221="SET",O221="CJMP",O221="JMP"),"",IF(Q221="","0000",_xlfn.SWITCH(Q221,"RA","0000","RB","0010","RC","0100","RD","0110","RE","1000","RF","1010","RG","1100","RH","1110",""))))</f>
        <v/>
      </c>
      <c r="W221" t="str" cm="1">
        <f t="array" ref="W221">IF(OR(O221="JMP",O221="AJMP"),"1110",IF(R221="","",_xlfn.SWITCH(R221,"RA","0000","RB","0010","RC","0100","RD","0110","RE","1000","RF","1010","RG","1100","RH","1110")))</f>
        <v/>
      </c>
      <c r="X221" t="str">
        <f t="shared" si="34"/>
        <v/>
      </c>
      <c r="Y221" t="str">
        <f t="shared" si="35"/>
        <v>0000</v>
      </c>
    </row>
    <row r="222" spans="1:25" x14ac:dyDescent="0.2">
      <c r="A222">
        <f t="shared" si="33"/>
        <v>216</v>
      </c>
      <c r="N222" t="str">
        <f t="shared" si="29"/>
        <v/>
      </c>
      <c r="O222" t="str">
        <f t="shared" si="30"/>
        <v/>
      </c>
      <c r="P222" t="str">
        <f t="shared" si="31"/>
        <v/>
      </c>
      <c r="Q222" t="str">
        <f t="shared" si="27"/>
        <v/>
      </c>
      <c r="R222" t="str">
        <f t="shared" si="28"/>
        <v/>
      </c>
      <c r="S222" s="3" t="str">
        <f t="shared" si="32"/>
        <v/>
      </c>
      <c r="T222" t="str" cm="1">
        <f t="array" ref="T222">_xlfn.SWITCH(O222,"COM","0000","SUB","0001","ADD","0010","DEC","0011","INC","0100","NOT","0101","AND","0110","ORR","0111","SLT","1000","SRT","1001","MOV","1010","SET","1011","SBT","1100","SGT","1101","JMP","1011","AJMP","1110","CMOV","1110","CJMP","1111","")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2" t="str" cm="1">
        <f t="array" ref="U222">IF(OR(O222="CJMP",O222="JMP",O222="SET"),IF(LEFT(P222,1)=":",DEC2BIN(_xlfn.XLOOKUP(P222,$B$6:$B$303,$A$6:$A$303),8),DEC2BIN(P222,8)),IF(O222="SET",DEC2BIN(P222,8),_xlfn.SWITCH(P222,"RA","0000","RB","0010","RC","0100","RD","0110","RE","1000","RF","1010","RG","1100","RH","1110","")))</f>
        <v/>
      </c>
      <c r="V222" t="str" cm="1">
        <f t="array" ref="V222">IF(O222="","",IF(OR(O222="SET",O222="CJMP",O222="JMP"),"",IF(Q222="","0000",_xlfn.SWITCH(Q222,"RA","0000","RB","0010","RC","0100","RD","0110","RE","1000","RF","1010","RG","1100","RH","1110",""))))</f>
        <v/>
      </c>
      <c r="W222" t="str" cm="1">
        <f t="array" ref="W222">IF(OR(O222="JMP",O222="AJMP"),"1110",IF(R222="","",_xlfn.SWITCH(R222,"RA","0000","RB","0010","RC","0100","RD","0110","RE","1000","RF","1010","RG","1100","RH","1110")))</f>
        <v/>
      </c>
      <c r="X222" t="str">
        <f t="shared" si="34"/>
        <v/>
      </c>
      <c r="Y222" t="str">
        <f t="shared" si="35"/>
        <v>0000</v>
      </c>
    </row>
    <row r="223" spans="1:25" x14ac:dyDescent="0.2">
      <c r="A223">
        <f t="shared" si="33"/>
        <v>217</v>
      </c>
      <c r="N223" t="str">
        <f t="shared" si="29"/>
        <v/>
      </c>
      <c r="O223" t="str">
        <f t="shared" si="30"/>
        <v/>
      </c>
      <c r="P223" t="str">
        <f t="shared" si="31"/>
        <v/>
      </c>
      <c r="Q223" t="str">
        <f t="shared" si="27"/>
        <v/>
      </c>
      <c r="R223" t="str">
        <f t="shared" si="28"/>
        <v/>
      </c>
      <c r="S223" s="3" t="str">
        <f t="shared" si="32"/>
        <v/>
      </c>
      <c r="T223" t="str" cm="1">
        <f t="array" ref="T223">_xlfn.SWITCH(O223,"COM","0000","SUB","0001","ADD","0010","DEC","0011","INC","0100","NOT","0101","AND","0110","ORR","0111","SLT","1000","SRT","1001","MOV","1010","SET","1011","SBT","1100","SGT","1101","JMP","1011","AJMP","1110","CMOV","1110","CJMP","1111","")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3" t="str" cm="1">
        <f t="array" ref="U223">IF(OR(O223="CJMP",O223="JMP",O223="SET"),IF(LEFT(P223,1)=":",DEC2BIN(_xlfn.XLOOKUP(P223,$B$6:$B$303,$A$6:$A$303),8),DEC2BIN(P223,8)),IF(O223="SET",DEC2BIN(P223,8),_xlfn.SWITCH(P223,"RA","0000","RB","0010","RC","0100","RD","0110","RE","1000","RF","1010","RG","1100","RH","1110","")))</f>
        <v/>
      </c>
      <c r="V223" t="str" cm="1">
        <f t="array" ref="V223">IF(O223="","",IF(OR(O223="SET",O223="CJMP",O223="JMP"),"",IF(Q223="","0000",_xlfn.SWITCH(Q223,"RA","0000","RB","0010","RC","0100","RD","0110","RE","1000","RF","1010","RG","1100","RH","1110",""))))</f>
        <v/>
      </c>
      <c r="W223" t="str" cm="1">
        <f t="array" ref="W223">IF(OR(O223="JMP",O223="AJMP"),"1110",IF(R223="","",_xlfn.SWITCH(R223,"RA","0000","RB","0010","RC","0100","RD","0110","RE","1000","RF","1010","RG","1100","RH","1110")))</f>
        <v/>
      </c>
      <c r="X223" t="str">
        <f t="shared" si="34"/>
        <v/>
      </c>
      <c r="Y223" t="str">
        <f t="shared" si="35"/>
        <v>0000</v>
      </c>
    </row>
    <row r="224" spans="1:25" x14ac:dyDescent="0.2">
      <c r="A224">
        <f t="shared" si="33"/>
        <v>218</v>
      </c>
      <c r="N224" t="str">
        <f t="shared" si="29"/>
        <v/>
      </c>
      <c r="O224" t="str">
        <f t="shared" si="30"/>
        <v/>
      </c>
      <c r="P224" t="str">
        <f t="shared" si="31"/>
        <v/>
      </c>
      <c r="Q224" t="str">
        <f t="shared" si="27"/>
        <v/>
      </c>
      <c r="R224" t="str">
        <f t="shared" si="28"/>
        <v/>
      </c>
      <c r="S224" s="3" t="str">
        <f t="shared" si="32"/>
        <v/>
      </c>
      <c r="T224" t="str" cm="1">
        <f t="array" ref="T224">_xlfn.SWITCH(O224,"COM","0000","SUB","0001","ADD","0010","DEC","0011","INC","0100","NOT","0101","AND","0110","ORR","0111","SLT","1000","SRT","1001","MOV","1010","SET","1011","SBT","1100","SGT","1101","JMP","1011","AJMP","1110","CMOV","1110","CJMP","1111","")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4" t="str" cm="1">
        <f t="array" ref="U224">IF(OR(O224="CJMP",O224="JMP",O224="SET"),IF(LEFT(P224,1)=":",DEC2BIN(_xlfn.XLOOKUP(P224,$B$6:$B$303,$A$6:$A$303),8),DEC2BIN(P224,8)),IF(O224="SET",DEC2BIN(P224,8),_xlfn.SWITCH(P224,"RA","0000","RB","0010","RC","0100","RD","0110","RE","1000","RF","1010","RG","1100","RH","1110","")))</f>
        <v/>
      </c>
      <c r="V224" t="str" cm="1">
        <f t="array" ref="V224">IF(O224="","",IF(OR(O224="SET",O224="CJMP",O224="JMP"),"",IF(Q224="","0000",_xlfn.SWITCH(Q224,"RA","0000","RB","0010","RC","0100","RD","0110","RE","1000","RF","1010","RG","1100","RH","1110",""))))</f>
        <v/>
      </c>
      <c r="W224" t="str" cm="1">
        <f t="array" ref="W224">IF(OR(O224="JMP",O224="AJMP"),"1110",IF(R224="","",_xlfn.SWITCH(R224,"RA","0000","RB","0010","RC","0100","RD","0110","RE","1000","RF","1010","RG","1100","RH","1110")))</f>
        <v/>
      </c>
      <c r="X224" t="str">
        <f t="shared" si="34"/>
        <v/>
      </c>
      <c r="Y224" t="str">
        <f t="shared" si="35"/>
        <v>0000</v>
      </c>
    </row>
    <row r="225" spans="1:25" x14ac:dyDescent="0.2">
      <c r="A225">
        <f t="shared" si="33"/>
        <v>219</v>
      </c>
      <c r="N225" t="str">
        <f t="shared" si="29"/>
        <v/>
      </c>
      <c r="O225" t="str">
        <f t="shared" si="30"/>
        <v/>
      </c>
      <c r="P225" t="str">
        <f t="shared" si="31"/>
        <v/>
      </c>
      <c r="Q225" t="str">
        <f t="shared" si="27"/>
        <v/>
      </c>
      <c r="R225" t="str">
        <f t="shared" si="28"/>
        <v/>
      </c>
      <c r="S225" s="3" t="str">
        <f t="shared" si="32"/>
        <v/>
      </c>
      <c r="T225" t="str" cm="1">
        <f t="array" ref="T225">_xlfn.SWITCH(O225,"COM","0000","SUB","0001","ADD","0010","DEC","0011","INC","0100","NOT","0101","AND","0110","ORR","0111","SLT","1000","SRT","1001","MOV","1010","SET","1011","SBT","1100","SGT","1101","JMP","1011","AJMP","1110","CMOV","1110","CJMP","1111","")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5" t="str" cm="1">
        <f t="array" ref="U225">IF(OR(O225="CJMP",O225="JMP",O225="SET"),IF(LEFT(P225,1)=":",DEC2BIN(_xlfn.XLOOKUP(P225,$B$6:$B$303,$A$6:$A$303),8),DEC2BIN(P225,8)),IF(O225="SET",DEC2BIN(P225,8),_xlfn.SWITCH(P225,"RA","0000","RB","0010","RC","0100","RD","0110","RE","1000","RF","1010","RG","1100","RH","1110","")))</f>
        <v/>
      </c>
      <c r="V225" t="str" cm="1">
        <f t="array" ref="V225">IF(O225="","",IF(OR(O225="SET",O225="CJMP",O225="JMP"),"",IF(Q225="","0000",_xlfn.SWITCH(Q225,"RA","0000","RB","0010","RC","0100","RD","0110","RE","1000","RF","1010","RG","1100","RH","1110",""))))</f>
        <v/>
      </c>
      <c r="W225" t="str" cm="1">
        <f t="array" ref="W225">IF(OR(O225="JMP",O225="AJMP"),"1110",IF(R225="","",_xlfn.SWITCH(R225,"RA","0000","RB","0010","RC","0100","RD","0110","RE","1000","RF","1010","RG","1100","RH","1110")))</f>
        <v/>
      </c>
      <c r="X225" t="str">
        <f t="shared" si="34"/>
        <v/>
      </c>
      <c r="Y225" t="str">
        <f t="shared" si="35"/>
        <v>0000</v>
      </c>
    </row>
    <row r="226" spans="1:25" x14ac:dyDescent="0.2">
      <c r="A226">
        <f t="shared" si="33"/>
        <v>220</v>
      </c>
      <c r="N226" t="str">
        <f t="shared" si="29"/>
        <v/>
      </c>
      <c r="O226" t="str">
        <f t="shared" si="30"/>
        <v/>
      </c>
      <c r="P226" t="str">
        <f t="shared" si="31"/>
        <v/>
      </c>
      <c r="Q226" t="str">
        <f t="shared" si="27"/>
        <v/>
      </c>
      <c r="R226" t="str">
        <f t="shared" si="28"/>
        <v/>
      </c>
      <c r="S226" s="3" t="str">
        <f t="shared" si="32"/>
        <v/>
      </c>
      <c r="T226" t="str" cm="1">
        <f t="array" ref="T226">_xlfn.SWITCH(O226,"COM","0000","SUB","0001","ADD","0010","DEC","0011","INC","0100","NOT","0101","AND","0110","ORR","0111","SLT","1000","SRT","1001","MOV","1010","SET","1011","SBT","1100","SGT","1101","JMP","1011","AJMP","1110","CMOV","1110","CJMP","1111","")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6" t="str" cm="1">
        <f t="array" ref="U226">IF(OR(O226="CJMP",O226="JMP",O226="SET"),IF(LEFT(P226,1)=":",DEC2BIN(_xlfn.XLOOKUP(P226,$B$6:$B$303,$A$6:$A$303),8),DEC2BIN(P226,8)),IF(O226="SET",DEC2BIN(P226,8),_xlfn.SWITCH(P226,"RA","0000","RB","0010","RC","0100","RD","0110","RE","1000","RF","1010","RG","1100","RH","1110","")))</f>
        <v/>
      </c>
      <c r="V226" t="str" cm="1">
        <f t="array" ref="V226">IF(O226="","",IF(OR(O226="SET",O226="CJMP",O226="JMP"),"",IF(Q226="","0000",_xlfn.SWITCH(Q226,"RA","0000","RB","0010","RC","0100","RD","0110","RE","1000","RF","1010","RG","1100","RH","1110",""))))</f>
        <v/>
      </c>
      <c r="W226" t="str" cm="1">
        <f t="array" ref="W226">IF(OR(O226="JMP",O226="AJMP"),"1110",IF(R226="","",_xlfn.SWITCH(R226,"RA","0000","RB","0010","RC","0100","RD","0110","RE","1000","RF","1010","RG","1100","RH","1110")))</f>
        <v/>
      </c>
      <c r="X226" t="str">
        <f t="shared" si="34"/>
        <v/>
      </c>
      <c r="Y226" t="str">
        <f t="shared" si="35"/>
        <v>0000</v>
      </c>
    </row>
    <row r="227" spans="1:25" x14ac:dyDescent="0.2">
      <c r="A227">
        <f t="shared" si="33"/>
        <v>221</v>
      </c>
      <c r="N227" t="str">
        <f t="shared" si="29"/>
        <v/>
      </c>
      <c r="O227" t="str">
        <f t="shared" si="30"/>
        <v/>
      </c>
      <c r="P227" t="str">
        <f t="shared" si="31"/>
        <v/>
      </c>
      <c r="Q227" t="str">
        <f t="shared" si="27"/>
        <v/>
      </c>
      <c r="R227" t="str">
        <f t="shared" si="28"/>
        <v/>
      </c>
      <c r="S227" s="3" t="str">
        <f t="shared" si="32"/>
        <v/>
      </c>
      <c r="T227" t="str" cm="1">
        <f t="array" ref="T227">_xlfn.SWITCH(O227,"COM","0000","SUB","0001","ADD","0010","DEC","0011","INC","0100","NOT","0101","AND","0110","ORR","0111","SLT","1000","SRT","1001","MOV","1010","SET","1011","SBT","1100","SGT","1101","JMP","1011","AJMP","1110","CMOV","1110","CJMP","1111","")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7" t="str" cm="1">
        <f t="array" ref="U227">IF(OR(O227="CJMP",O227="JMP",O227="SET"),IF(LEFT(P227,1)=":",DEC2BIN(_xlfn.XLOOKUP(P227,$B$6:$B$303,$A$6:$A$303),8),DEC2BIN(P227,8)),IF(O227="SET",DEC2BIN(P227,8),_xlfn.SWITCH(P227,"RA","0000","RB","0010","RC","0100","RD","0110","RE","1000","RF","1010","RG","1100","RH","1110","")))</f>
        <v/>
      </c>
      <c r="V227" t="str" cm="1">
        <f t="array" ref="V227">IF(O227="","",IF(OR(O227="SET",O227="CJMP",O227="JMP"),"",IF(Q227="","0000",_xlfn.SWITCH(Q227,"RA","0000","RB","0010","RC","0100","RD","0110","RE","1000","RF","1010","RG","1100","RH","1110",""))))</f>
        <v/>
      </c>
      <c r="W227" t="str" cm="1">
        <f t="array" ref="W227">IF(OR(O227="JMP",O227="AJMP"),"1110",IF(R227="","",_xlfn.SWITCH(R227,"RA","0000","RB","0010","RC","0100","RD","0110","RE","1000","RF","1010","RG","1100","RH","1110")))</f>
        <v/>
      </c>
      <c r="X227" t="str">
        <f t="shared" si="34"/>
        <v/>
      </c>
      <c r="Y227" t="str">
        <f t="shared" si="35"/>
        <v>0000</v>
      </c>
    </row>
    <row r="228" spans="1:25" x14ac:dyDescent="0.2">
      <c r="A228">
        <f t="shared" si="33"/>
        <v>222</v>
      </c>
      <c r="N228" t="str">
        <f t="shared" si="29"/>
        <v/>
      </c>
      <c r="O228" t="str">
        <f t="shared" si="30"/>
        <v/>
      </c>
      <c r="P228" t="str">
        <f t="shared" si="31"/>
        <v/>
      </c>
      <c r="Q228" t="str">
        <f t="shared" si="27"/>
        <v/>
      </c>
      <c r="R228" t="str">
        <f t="shared" si="28"/>
        <v/>
      </c>
      <c r="S228" s="3" t="str">
        <f t="shared" si="32"/>
        <v/>
      </c>
      <c r="T228" t="str" cm="1">
        <f t="array" ref="T228">_xlfn.SWITCH(O228,"COM","0000","SUB","0001","ADD","0010","DEC","0011","INC","0100","NOT","0101","AND","0110","ORR","0111","SLT","1000","SRT","1001","MOV","1010","SET","1011","SBT","1100","SGT","1101","JMP","1011","AJMP","1110","CMOV","1110","CJMP","1111","")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8" t="str" cm="1">
        <f t="array" ref="U228">IF(OR(O228="CJMP",O228="JMP",O228="SET"),IF(LEFT(P228,1)=":",DEC2BIN(_xlfn.XLOOKUP(P228,$B$6:$B$303,$A$6:$A$303),8),DEC2BIN(P228,8)),IF(O228="SET",DEC2BIN(P228,8),_xlfn.SWITCH(P228,"RA","0000","RB","0010","RC","0100","RD","0110","RE","1000","RF","1010","RG","1100","RH","1110","")))</f>
        <v/>
      </c>
      <c r="V228" t="str" cm="1">
        <f t="array" ref="V228">IF(O228="","",IF(OR(O228="SET",O228="CJMP",O228="JMP"),"",IF(Q228="","0000",_xlfn.SWITCH(Q228,"RA","0000","RB","0010","RC","0100","RD","0110","RE","1000","RF","1010","RG","1100","RH","1110",""))))</f>
        <v/>
      </c>
      <c r="W228" t="str" cm="1">
        <f t="array" ref="W228">IF(OR(O228="JMP",O228="AJMP"),"1110",IF(R228="","",_xlfn.SWITCH(R228,"RA","0000","RB","0010","RC","0100","RD","0110","RE","1000","RF","1010","RG","1100","RH","1110")))</f>
        <v/>
      </c>
      <c r="X228" t="str">
        <f t="shared" si="34"/>
        <v/>
      </c>
      <c r="Y228" t="str">
        <f t="shared" si="35"/>
        <v>0000</v>
      </c>
    </row>
    <row r="229" spans="1:25" x14ac:dyDescent="0.2">
      <c r="A229">
        <f t="shared" si="33"/>
        <v>223</v>
      </c>
      <c r="N229" t="str">
        <f t="shared" si="29"/>
        <v/>
      </c>
      <c r="O229" t="str">
        <f t="shared" si="30"/>
        <v/>
      </c>
      <c r="P229" t="str">
        <f t="shared" si="31"/>
        <v/>
      </c>
      <c r="Q229" t="str">
        <f t="shared" si="27"/>
        <v/>
      </c>
      <c r="R229" t="str">
        <f t="shared" si="28"/>
        <v/>
      </c>
      <c r="S229" s="3" t="str">
        <f t="shared" si="32"/>
        <v/>
      </c>
      <c r="T229" t="str" cm="1">
        <f t="array" ref="T229">_xlfn.SWITCH(O229,"COM","0000","SUB","0001","ADD","0010","DEC","0011","INC","0100","NOT","0101","AND","0110","ORR","0111","SLT","1000","SRT","1001","MOV","1010","SET","1011","SBT","1100","SGT","1101","JMP","1011","AJMP","1110","CMOV","1110","CJMP","1111","")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9" t="str" cm="1">
        <f t="array" ref="U229">IF(OR(O229="CJMP",O229="JMP",O229="SET"),IF(LEFT(P229,1)=":",DEC2BIN(_xlfn.XLOOKUP(P229,$B$6:$B$303,$A$6:$A$303),8),DEC2BIN(P229,8)),IF(O229="SET",DEC2BIN(P229,8),_xlfn.SWITCH(P229,"RA","0000","RB","0010","RC","0100","RD","0110","RE","1000","RF","1010","RG","1100","RH","1110","")))</f>
        <v/>
      </c>
      <c r="V229" t="str" cm="1">
        <f t="array" ref="V229">IF(O229="","",IF(OR(O229="SET",O229="CJMP",O229="JMP"),"",IF(Q229="","0000",_xlfn.SWITCH(Q229,"RA","0000","RB","0010","RC","0100","RD","0110","RE","1000","RF","1010","RG","1100","RH","1110",""))))</f>
        <v/>
      </c>
      <c r="W229" t="str" cm="1">
        <f t="array" ref="W229">IF(OR(O229="JMP",O229="AJMP"),"1110",IF(R229="","",_xlfn.SWITCH(R229,"RA","0000","RB","0010","RC","0100","RD","0110","RE","1000","RF","1010","RG","1100","RH","1110")))</f>
        <v/>
      </c>
      <c r="X229" t="str">
        <f t="shared" si="34"/>
        <v/>
      </c>
      <c r="Y229" t="str">
        <f t="shared" si="35"/>
        <v>0000</v>
      </c>
    </row>
    <row r="230" spans="1:25" x14ac:dyDescent="0.2">
      <c r="A230">
        <f t="shared" si="33"/>
        <v>224</v>
      </c>
      <c r="N230" t="str">
        <f t="shared" si="29"/>
        <v/>
      </c>
      <c r="O230" t="str">
        <f t="shared" si="30"/>
        <v/>
      </c>
      <c r="P230" t="str">
        <f t="shared" si="31"/>
        <v/>
      </c>
      <c r="Q230" t="str">
        <f t="shared" si="27"/>
        <v/>
      </c>
      <c r="R230" t="str">
        <f t="shared" si="28"/>
        <v/>
      </c>
      <c r="S230" s="3" t="str">
        <f t="shared" si="32"/>
        <v/>
      </c>
      <c r="T230" t="str" cm="1">
        <f t="array" ref="T230">_xlfn.SWITCH(O230,"COM","0000","SUB","0001","ADD","0010","DEC","0011","INC","0100","NOT","0101","AND","0110","ORR","0111","SLT","1000","SRT","1001","MOV","1010","SET","1011","SBT","1100","SGT","1101","JMP","1011","AJMP","1110","CMOV","1110","CJMP","1111","")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0" t="str" cm="1">
        <f t="array" ref="U230">IF(OR(O230="CJMP",O230="JMP",O230="SET"),IF(LEFT(P230,1)=":",DEC2BIN(_xlfn.XLOOKUP(P230,$B$6:$B$303,$A$6:$A$303),8),DEC2BIN(P230,8)),IF(O230="SET",DEC2BIN(P230,8),_xlfn.SWITCH(P230,"RA","0000","RB","0010","RC","0100","RD","0110","RE","1000","RF","1010","RG","1100","RH","1110","")))</f>
        <v/>
      </c>
      <c r="V230" t="str" cm="1">
        <f t="array" ref="V230">IF(O230="","",IF(OR(O230="SET",O230="CJMP",O230="JMP"),"",IF(Q230="","0000",_xlfn.SWITCH(Q230,"RA","0000","RB","0010","RC","0100","RD","0110","RE","1000","RF","1010","RG","1100","RH","1110",""))))</f>
        <v/>
      </c>
      <c r="W230" t="str" cm="1">
        <f t="array" ref="W230">IF(OR(O230="JMP",O230="AJMP"),"1110",IF(R230="","",_xlfn.SWITCH(R230,"RA","0000","RB","0010","RC","0100","RD","0110","RE","1000","RF","1010","RG","1100","RH","1110")))</f>
        <v/>
      </c>
      <c r="X230" t="str">
        <f t="shared" si="34"/>
        <v/>
      </c>
      <c r="Y230" t="str">
        <f t="shared" si="35"/>
        <v>0000</v>
      </c>
    </row>
    <row r="231" spans="1:25" x14ac:dyDescent="0.2">
      <c r="A231">
        <f t="shared" si="33"/>
        <v>225</v>
      </c>
      <c r="N231" t="str">
        <f t="shared" si="29"/>
        <v/>
      </c>
      <c r="O231" t="str">
        <f t="shared" si="30"/>
        <v/>
      </c>
      <c r="P231" t="str">
        <f t="shared" si="31"/>
        <v/>
      </c>
      <c r="Q231" t="str">
        <f t="shared" si="27"/>
        <v/>
      </c>
      <c r="R231" t="str">
        <f t="shared" si="28"/>
        <v/>
      </c>
      <c r="S231" s="3" t="str">
        <f t="shared" si="32"/>
        <v/>
      </c>
      <c r="T231" t="str" cm="1">
        <f t="array" ref="T231">_xlfn.SWITCH(O231,"COM","0000","SUB","0001","ADD","0010","DEC","0011","INC","0100","NOT","0101","AND","0110","ORR","0111","SLT","1000","SRT","1001","MOV","1010","SET","1011","SBT","1100","SGT","1101","JMP","1011","AJMP","1110","CMOV","1110","CJMP","1111","")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1" t="str" cm="1">
        <f t="array" ref="U231">IF(OR(O231="CJMP",O231="JMP",O231="SET"),IF(LEFT(P231,1)=":",DEC2BIN(_xlfn.XLOOKUP(P231,$B$6:$B$303,$A$6:$A$303),8),DEC2BIN(P231,8)),IF(O231="SET",DEC2BIN(P231,8),_xlfn.SWITCH(P231,"RA","0000","RB","0010","RC","0100","RD","0110","RE","1000","RF","1010","RG","1100","RH","1110","")))</f>
        <v/>
      </c>
      <c r="V231" t="str" cm="1">
        <f t="array" ref="V231">IF(O231="","",IF(OR(O231="SET",O231="CJMP",O231="JMP"),"",IF(Q231="","0000",_xlfn.SWITCH(Q231,"RA","0000","RB","0010","RC","0100","RD","0110","RE","1000","RF","1010","RG","1100","RH","1110",""))))</f>
        <v/>
      </c>
      <c r="W231" t="str" cm="1">
        <f t="array" ref="W231">IF(OR(O231="JMP",O231="AJMP"),"1110",IF(R231="","",_xlfn.SWITCH(R231,"RA","0000","RB","0010","RC","0100","RD","0110","RE","1000","RF","1010","RG","1100","RH","1110")))</f>
        <v/>
      </c>
      <c r="X231" t="str">
        <f t="shared" si="34"/>
        <v/>
      </c>
      <c r="Y231" t="str">
        <f t="shared" si="35"/>
        <v>0000</v>
      </c>
    </row>
    <row r="232" spans="1:25" x14ac:dyDescent="0.2">
      <c r="A232">
        <f t="shared" si="33"/>
        <v>226</v>
      </c>
      <c r="N232" t="str">
        <f t="shared" si="29"/>
        <v/>
      </c>
      <c r="O232" t="str">
        <f t="shared" si="30"/>
        <v/>
      </c>
      <c r="P232" t="str">
        <f t="shared" si="31"/>
        <v/>
      </c>
      <c r="Q232" t="str">
        <f t="shared" si="27"/>
        <v/>
      </c>
      <c r="R232" t="str">
        <f t="shared" si="28"/>
        <v/>
      </c>
      <c r="S232" s="3" t="str">
        <f t="shared" si="32"/>
        <v/>
      </c>
      <c r="T232" t="str" cm="1">
        <f t="array" ref="T232">_xlfn.SWITCH(O232,"COM","0000","SUB","0001","ADD","0010","DEC","0011","INC","0100","NOT","0101","AND","0110","ORR","0111","SLT","1000","SRT","1001","MOV","1010","SET","1011","SBT","1100","SGT","1101","JMP","1011","AJMP","1110","CMOV","1110","CJMP","1111","")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2" t="str" cm="1">
        <f t="array" ref="U232">IF(OR(O232="CJMP",O232="JMP",O232="SET"),IF(LEFT(P232,1)=":",DEC2BIN(_xlfn.XLOOKUP(P232,$B$6:$B$303,$A$6:$A$303),8),DEC2BIN(P232,8)),IF(O232="SET",DEC2BIN(P232,8),_xlfn.SWITCH(P232,"RA","0000","RB","0010","RC","0100","RD","0110","RE","1000","RF","1010","RG","1100","RH","1110","")))</f>
        <v/>
      </c>
      <c r="V232" t="str" cm="1">
        <f t="array" ref="V232">IF(O232="","",IF(OR(O232="SET",O232="CJMP",O232="JMP"),"",IF(Q232="","0000",_xlfn.SWITCH(Q232,"RA","0000","RB","0010","RC","0100","RD","0110","RE","1000","RF","1010","RG","1100","RH","1110",""))))</f>
        <v/>
      </c>
      <c r="W232" t="str" cm="1">
        <f t="array" ref="W232">IF(OR(O232="JMP",O232="AJMP"),"1110",IF(R232="","",_xlfn.SWITCH(R232,"RA","0000","RB","0010","RC","0100","RD","0110","RE","1000","RF","1010","RG","1100","RH","1110")))</f>
        <v/>
      </c>
      <c r="X232" t="str">
        <f t="shared" si="34"/>
        <v/>
      </c>
      <c r="Y232" t="str">
        <f t="shared" si="35"/>
        <v>0000</v>
      </c>
    </row>
    <row r="233" spans="1:25" x14ac:dyDescent="0.2">
      <c r="A233">
        <f t="shared" si="33"/>
        <v>227</v>
      </c>
      <c r="N233" t="str">
        <f t="shared" si="29"/>
        <v/>
      </c>
      <c r="O233" t="str">
        <f t="shared" si="30"/>
        <v/>
      </c>
      <c r="P233" t="str">
        <f t="shared" si="31"/>
        <v/>
      </c>
      <c r="Q233" t="str">
        <f t="shared" si="27"/>
        <v/>
      </c>
      <c r="R233" t="str">
        <f t="shared" si="28"/>
        <v/>
      </c>
      <c r="S233" s="3" t="str">
        <f t="shared" si="32"/>
        <v/>
      </c>
      <c r="T233" t="str" cm="1">
        <f t="array" ref="T233">_xlfn.SWITCH(O233,"COM","0000","SUB","0001","ADD","0010","DEC","0011","INC","0100","NOT","0101","AND","0110","ORR","0111","SLT","1000","SRT","1001","MOV","1010","SET","1011","SBT","1100","SGT","1101","JMP","1011","AJMP","1110","CMOV","1110","CJMP","1111","")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3" t="str" cm="1">
        <f t="array" ref="U233">IF(OR(O233="CJMP",O233="JMP",O233="SET"),IF(LEFT(P233,1)=":",DEC2BIN(_xlfn.XLOOKUP(P233,$B$6:$B$303,$A$6:$A$303),8),DEC2BIN(P233,8)),IF(O233="SET",DEC2BIN(P233,8),_xlfn.SWITCH(P233,"RA","0000","RB","0010","RC","0100","RD","0110","RE","1000","RF","1010","RG","1100","RH","1110","")))</f>
        <v/>
      </c>
      <c r="V233" t="str" cm="1">
        <f t="array" ref="V233">IF(O233="","",IF(OR(O233="SET",O233="CJMP",O233="JMP"),"",IF(Q233="","0000",_xlfn.SWITCH(Q233,"RA","0000","RB","0010","RC","0100","RD","0110","RE","1000","RF","1010","RG","1100","RH","1110",""))))</f>
        <v/>
      </c>
      <c r="W233" t="str" cm="1">
        <f t="array" ref="W233">IF(OR(O233="JMP",O233="AJMP"),"1110",IF(R233="","",_xlfn.SWITCH(R233,"RA","0000","RB","0010","RC","0100","RD","0110","RE","1000","RF","1010","RG","1100","RH","1110")))</f>
        <v/>
      </c>
      <c r="X233" t="str">
        <f t="shared" si="34"/>
        <v/>
      </c>
      <c r="Y233" t="str">
        <f t="shared" si="35"/>
        <v>0000</v>
      </c>
    </row>
    <row r="234" spans="1:25" x14ac:dyDescent="0.2">
      <c r="A234">
        <f t="shared" si="33"/>
        <v>228</v>
      </c>
      <c r="N234" t="str">
        <f t="shared" si="29"/>
        <v/>
      </c>
      <c r="O234" t="str">
        <f t="shared" si="30"/>
        <v/>
      </c>
      <c r="P234" t="str">
        <f t="shared" si="31"/>
        <v/>
      </c>
      <c r="Q234" t="str">
        <f t="shared" si="27"/>
        <v/>
      </c>
      <c r="R234" t="str">
        <f t="shared" si="28"/>
        <v/>
      </c>
      <c r="S234" s="3" t="str">
        <f t="shared" si="32"/>
        <v/>
      </c>
      <c r="T234" t="str" cm="1">
        <f t="array" ref="T234">_xlfn.SWITCH(O234,"COM","0000","SUB","0001","ADD","0010","DEC","0011","INC","0100","NOT","0101","AND","0110","ORR","0111","SLT","1000","SRT","1001","MOV","1010","SET","1011","SBT","1100","SGT","1101","JMP","1011","AJMP","1110","CMOV","1110","CJMP","1111","")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4" t="str" cm="1">
        <f t="array" ref="U234">IF(OR(O234="CJMP",O234="JMP",O234="SET"),IF(LEFT(P234,1)=":",DEC2BIN(_xlfn.XLOOKUP(P234,$B$6:$B$303,$A$6:$A$303),8),DEC2BIN(P234,8)),IF(O234="SET",DEC2BIN(P234,8),_xlfn.SWITCH(P234,"RA","0000","RB","0010","RC","0100","RD","0110","RE","1000","RF","1010","RG","1100","RH","1110","")))</f>
        <v/>
      </c>
      <c r="V234" t="str" cm="1">
        <f t="array" ref="V234">IF(O234="","",IF(OR(O234="SET",O234="CJMP",O234="JMP"),"",IF(Q234="","0000",_xlfn.SWITCH(Q234,"RA","0000","RB","0010","RC","0100","RD","0110","RE","1000","RF","1010","RG","1100","RH","1110",""))))</f>
        <v/>
      </c>
      <c r="W234" t="str" cm="1">
        <f t="array" ref="W234">IF(OR(O234="JMP",O234="AJMP"),"1110",IF(R234="","",_xlfn.SWITCH(R234,"RA","0000","RB","0010","RC","0100","RD","0110","RE","1000","RF","1010","RG","1100","RH","1110")))</f>
        <v/>
      </c>
      <c r="X234" t="str">
        <f t="shared" si="34"/>
        <v/>
      </c>
      <c r="Y234" t="str">
        <f t="shared" si="35"/>
        <v>0000</v>
      </c>
    </row>
    <row r="235" spans="1:25" x14ac:dyDescent="0.2">
      <c r="A235">
        <f t="shared" si="33"/>
        <v>229</v>
      </c>
      <c r="N235" t="str">
        <f t="shared" si="29"/>
        <v/>
      </c>
      <c r="O235" t="str">
        <f t="shared" si="30"/>
        <v/>
      </c>
      <c r="P235" t="str">
        <f t="shared" si="31"/>
        <v/>
      </c>
      <c r="Q235" t="str">
        <f t="shared" si="27"/>
        <v/>
      </c>
      <c r="R235" t="str">
        <f t="shared" si="28"/>
        <v/>
      </c>
      <c r="S235" s="3" t="str">
        <f t="shared" si="32"/>
        <v/>
      </c>
      <c r="T235" t="str" cm="1">
        <f t="array" ref="T235">_xlfn.SWITCH(O235,"COM","0000","SUB","0001","ADD","0010","DEC","0011","INC","0100","NOT","0101","AND","0110","ORR","0111","SLT","1000","SRT","1001","MOV","1010","SET","1011","SBT","1100","SGT","1101","JMP","1011","AJMP","1110","CMOV","1110","CJMP","1111","")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5" t="str" cm="1">
        <f t="array" ref="U235">IF(OR(O235="CJMP",O235="JMP",O235="SET"),IF(LEFT(P235,1)=":",DEC2BIN(_xlfn.XLOOKUP(P235,$B$6:$B$303,$A$6:$A$303),8),DEC2BIN(P235,8)),IF(O235="SET",DEC2BIN(P235,8),_xlfn.SWITCH(P235,"RA","0000","RB","0010","RC","0100","RD","0110","RE","1000","RF","1010","RG","1100","RH","1110","")))</f>
        <v/>
      </c>
      <c r="V235" t="str" cm="1">
        <f t="array" ref="V235">IF(O235="","",IF(OR(O235="SET",O235="CJMP",O235="JMP"),"",IF(Q235="","0000",_xlfn.SWITCH(Q235,"RA","0000","RB","0010","RC","0100","RD","0110","RE","1000","RF","1010","RG","1100","RH","1110",""))))</f>
        <v/>
      </c>
      <c r="W235" t="str" cm="1">
        <f t="array" ref="W235">IF(OR(O235="JMP",O235="AJMP"),"1110",IF(R235="","",_xlfn.SWITCH(R235,"RA","0000","RB","0010","RC","0100","RD","0110","RE","1000","RF","1010","RG","1100","RH","1110")))</f>
        <v/>
      </c>
      <c r="X235" t="str">
        <f t="shared" si="34"/>
        <v/>
      </c>
      <c r="Y235" t="str">
        <f t="shared" si="35"/>
        <v>0000</v>
      </c>
    </row>
    <row r="236" spans="1:25" x14ac:dyDescent="0.2">
      <c r="A236">
        <f t="shared" si="33"/>
        <v>230</v>
      </c>
      <c r="N236" t="str">
        <f t="shared" si="29"/>
        <v/>
      </c>
      <c r="O236" t="str">
        <f t="shared" si="30"/>
        <v/>
      </c>
      <c r="P236" t="str">
        <f t="shared" si="31"/>
        <v/>
      </c>
      <c r="Q236" t="str">
        <f t="shared" si="27"/>
        <v/>
      </c>
      <c r="R236" t="str">
        <f t="shared" si="28"/>
        <v/>
      </c>
      <c r="S236" s="3" t="str">
        <f t="shared" si="32"/>
        <v/>
      </c>
      <c r="T236" t="str" cm="1">
        <f t="array" ref="T236">_xlfn.SWITCH(O236,"COM","0000","SUB","0001","ADD","0010","DEC","0011","INC","0100","NOT","0101","AND","0110","ORR","0111","SLT","1000","SRT","1001","MOV","1010","SET","1011","SBT","1100","SGT","1101","JMP","1011","AJMP","1110","CMOV","1110","CJMP","1111","")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6" t="str" cm="1">
        <f t="array" ref="U236">IF(OR(O236="CJMP",O236="JMP",O236="SET"),IF(LEFT(P236,1)=":",DEC2BIN(_xlfn.XLOOKUP(P236,$B$6:$B$303,$A$6:$A$303),8),DEC2BIN(P236,8)),IF(O236="SET",DEC2BIN(P236,8),_xlfn.SWITCH(P236,"RA","0000","RB","0010","RC","0100","RD","0110","RE","1000","RF","1010","RG","1100","RH","1110","")))</f>
        <v/>
      </c>
      <c r="V236" t="str" cm="1">
        <f t="array" ref="V236">IF(O236="","",IF(OR(O236="SET",O236="CJMP",O236="JMP"),"",IF(Q236="","0000",_xlfn.SWITCH(Q236,"RA","0000","RB","0010","RC","0100","RD","0110","RE","1000","RF","1010","RG","1100","RH","1110",""))))</f>
        <v/>
      </c>
      <c r="W236" t="str" cm="1">
        <f t="array" ref="W236">IF(OR(O236="JMP",O236="AJMP"),"1110",IF(R236="","",_xlfn.SWITCH(R236,"RA","0000","RB","0010","RC","0100","RD","0110","RE","1000","RF","1010","RG","1100","RH","1110")))</f>
        <v/>
      </c>
      <c r="X236" t="str">
        <f t="shared" si="34"/>
        <v/>
      </c>
      <c r="Y236" t="str">
        <f t="shared" si="35"/>
        <v>0000</v>
      </c>
    </row>
    <row r="237" spans="1:25" x14ac:dyDescent="0.2">
      <c r="A237">
        <f t="shared" si="33"/>
        <v>231</v>
      </c>
      <c r="N237" t="str">
        <f t="shared" si="29"/>
        <v/>
      </c>
      <c r="O237" t="str">
        <f t="shared" si="30"/>
        <v/>
      </c>
      <c r="P237" t="str">
        <f t="shared" si="31"/>
        <v/>
      </c>
      <c r="Q237" t="str">
        <f t="shared" si="27"/>
        <v/>
      </c>
      <c r="R237" t="str">
        <f t="shared" si="28"/>
        <v/>
      </c>
      <c r="S237" s="3" t="str">
        <f t="shared" si="32"/>
        <v/>
      </c>
      <c r="T237" t="str" cm="1">
        <f t="array" ref="T237">_xlfn.SWITCH(O237,"COM","0000","SUB","0001","ADD","0010","DEC","0011","INC","0100","NOT","0101","AND","0110","ORR","0111","SLT","1000","SRT","1001","MOV","1010","SET","1011","SBT","1100","SGT","1101","JMP","1011","AJMP","1110","CMOV","1110","CJMP","1111","")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7" t="str" cm="1">
        <f t="array" ref="U237">IF(OR(O237="CJMP",O237="JMP",O237="SET"),IF(LEFT(P237,1)=":",DEC2BIN(_xlfn.XLOOKUP(P237,$B$6:$B$303,$A$6:$A$303),8),DEC2BIN(P237,8)),IF(O237="SET",DEC2BIN(P237,8),_xlfn.SWITCH(P237,"RA","0000","RB","0010","RC","0100","RD","0110","RE","1000","RF","1010","RG","1100","RH","1110","")))</f>
        <v/>
      </c>
      <c r="V237" t="str" cm="1">
        <f t="array" ref="V237">IF(O237="","",IF(OR(O237="SET",O237="CJMP",O237="JMP"),"",IF(Q237="","0000",_xlfn.SWITCH(Q237,"RA","0000","RB","0010","RC","0100","RD","0110","RE","1000","RF","1010","RG","1100","RH","1110",""))))</f>
        <v/>
      </c>
      <c r="W237" t="str" cm="1">
        <f t="array" ref="W237">IF(OR(O237="JMP",O237="AJMP"),"1110",IF(R237="","",_xlfn.SWITCH(R237,"RA","0000","RB","0010","RC","0100","RD","0110","RE","1000","RF","1010","RG","1100","RH","1110")))</f>
        <v/>
      </c>
      <c r="X237" t="str">
        <f t="shared" si="34"/>
        <v/>
      </c>
      <c r="Y237" t="str">
        <f t="shared" si="35"/>
        <v>0000</v>
      </c>
    </row>
    <row r="238" spans="1:25" x14ac:dyDescent="0.2">
      <c r="A238">
        <f t="shared" si="33"/>
        <v>232</v>
      </c>
      <c r="N238" t="str">
        <f t="shared" si="29"/>
        <v/>
      </c>
      <c r="O238" t="str">
        <f t="shared" si="30"/>
        <v/>
      </c>
      <c r="P238" t="str">
        <f t="shared" si="31"/>
        <v/>
      </c>
      <c r="Q238" t="str">
        <f t="shared" si="27"/>
        <v/>
      </c>
      <c r="R238" t="str">
        <f t="shared" si="28"/>
        <v/>
      </c>
      <c r="S238" s="3" t="str">
        <f t="shared" si="32"/>
        <v/>
      </c>
      <c r="T238" t="str" cm="1">
        <f t="array" ref="T238">_xlfn.SWITCH(O238,"COM","0000","SUB","0001","ADD","0010","DEC","0011","INC","0100","NOT","0101","AND","0110","ORR","0111","SLT","1000","SRT","1001","MOV","1010","SET","1011","SBT","1100","SGT","1101","JMP","1011","AJMP","1110","CMOV","1110","CJMP","1111","")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8" t="str" cm="1">
        <f t="array" ref="U238">IF(OR(O238="CJMP",O238="JMP",O238="SET"),IF(LEFT(P238,1)=":",DEC2BIN(_xlfn.XLOOKUP(P238,$B$6:$B$303,$A$6:$A$303),8),DEC2BIN(P238,8)),IF(O238="SET",DEC2BIN(P238,8),_xlfn.SWITCH(P238,"RA","0000","RB","0010","RC","0100","RD","0110","RE","1000","RF","1010","RG","1100","RH","1110","")))</f>
        <v/>
      </c>
      <c r="V238" t="str" cm="1">
        <f t="array" ref="V238">IF(O238="","",IF(OR(O238="SET",O238="CJMP",O238="JMP"),"",IF(Q238="","0000",_xlfn.SWITCH(Q238,"RA","0000","RB","0010","RC","0100","RD","0110","RE","1000","RF","1010","RG","1100","RH","1110",""))))</f>
        <v/>
      </c>
      <c r="W238" t="str" cm="1">
        <f t="array" ref="W238">IF(OR(O238="JMP",O238="AJMP"),"1110",IF(R238="","",_xlfn.SWITCH(R238,"RA","0000","RB","0010","RC","0100","RD","0110","RE","1000","RF","1010","RG","1100","RH","1110")))</f>
        <v/>
      </c>
      <c r="X238" t="str">
        <f t="shared" si="34"/>
        <v/>
      </c>
      <c r="Y238" t="str">
        <f t="shared" si="35"/>
        <v>0000</v>
      </c>
    </row>
    <row r="239" spans="1:25" x14ac:dyDescent="0.2">
      <c r="A239">
        <f t="shared" si="33"/>
        <v>233</v>
      </c>
      <c r="N239" t="str">
        <f t="shared" si="29"/>
        <v/>
      </c>
      <c r="O239" t="str">
        <f t="shared" si="30"/>
        <v/>
      </c>
      <c r="P239" t="str">
        <f t="shared" si="31"/>
        <v/>
      </c>
      <c r="Q239" t="str">
        <f t="shared" si="27"/>
        <v/>
      </c>
      <c r="R239" t="str">
        <f t="shared" si="28"/>
        <v/>
      </c>
      <c r="S239" s="3" t="str">
        <f t="shared" si="32"/>
        <v/>
      </c>
      <c r="T239" t="str" cm="1">
        <f t="array" ref="T239">_xlfn.SWITCH(O239,"COM","0000","SUB","0001","ADD","0010","DEC","0011","INC","0100","NOT","0101","AND","0110","ORR","0111","SLT","1000","SRT","1001","MOV","1010","SET","1011","SBT","1100","SGT","1101","JMP","1011","AJMP","1110","CMOV","1110","CJMP","1111","")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9" t="str" cm="1">
        <f t="array" ref="U239">IF(OR(O239="CJMP",O239="JMP",O239="SET"),IF(LEFT(P239,1)=":",DEC2BIN(_xlfn.XLOOKUP(P239,$B$6:$B$303,$A$6:$A$303),8),DEC2BIN(P239,8)),IF(O239="SET",DEC2BIN(P239,8),_xlfn.SWITCH(P239,"RA","0000","RB","0010","RC","0100","RD","0110","RE","1000","RF","1010","RG","1100","RH","1110","")))</f>
        <v/>
      </c>
      <c r="V239" t="str" cm="1">
        <f t="array" ref="V239">IF(O239="","",IF(OR(O239="SET",O239="CJMP",O239="JMP"),"",IF(Q239="","0000",_xlfn.SWITCH(Q239,"RA","0000","RB","0010","RC","0100","RD","0110","RE","1000","RF","1010","RG","1100","RH","1110",""))))</f>
        <v/>
      </c>
      <c r="W239" t="str" cm="1">
        <f t="array" ref="W239">IF(OR(O239="JMP",O239="AJMP"),"1110",IF(R239="","",_xlfn.SWITCH(R239,"RA","0000","RB","0010","RC","0100","RD","0110","RE","1000","RF","1010","RG","1100","RH","1110")))</f>
        <v/>
      </c>
      <c r="X239" t="str">
        <f t="shared" si="34"/>
        <v/>
      </c>
      <c r="Y239" t="str">
        <f t="shared" si="35"/>
        <v>0000</v>
      </c>
    </row>
    <row r="240" spans="1:25" x14ac:dyDescent="0.2">
      <c r="A240">
        <f t="shared" si="33"/>
        <v>234</v>
      </c>
      <c r="N240" t="str">
        <f t="shared" si="29"/>
        <v/>
      </c>
      <c r="O240" t="str">
        <f t="shared" si="30"/>
        <v/>
      </c>
      <c r="P240" t="str">
        <f t="shared" si="31"/>
        <v/>
      </c>
      <c r="Q240" t="str">
        <f t="shared" si="27"/>
        <v/>
      </c>
      <c r="R240" t="str">
        <f t="shared" si="28"/>
        <v/>
      </c>
      <c r="S240" s="3" t="str">
        <f t="shared" si="32"/>
        <v/>
      </c>
      <c r="T240" t="str" cm="1">
        <f t="array" ref="T240">_xlfn.SWITCH(O240,"COM","0000","SUB","0001","ADD","0010","DEC","0011","INC","0100","NOT","0101","AND","0110","ORR","0111","SLT","1000","SRT","1001","MOV","1010","SET","1011","SBT","1100","SGT","1101","JMP","1011","AJMP","1110","CMOV","1110","CJMP","1111","")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0" t="str" cm="1">
        <f t="array" ref="U240">IF(OR(O240="CJMP",O240="JMP",O240="SET"),IF(LEFT(P240,1)=":",DEC2BIN(_xlfn.XLOOKUP(P240,$B$6:$B$303,$A$6:$A$303),8),DEC2BIN(P240,8)),IF(O240="SET",DEC2BIN(P240,8),_xlfn.SWITCH(P240,"RA","0000","RB","0010","RC","0100","RD","0110","RE","1000","RF","1010","RG","1100","RH","1110","")))</f>
        <v/>
      </c>
      <c r="V240" t="str" cm="1">
        <f t="array" ref="V240">IF(O240="","",IF(OR(O240="SET",O240="CJMP",O240="JMP"),"",IF(Q240="","0000",_xlfn.SWITCH(Q240,"RA","0000","RB","0010","RC","0100","RD","0110","RE","1000","RF","1010","RG","1100","RH","1110",""))))</f>
        <v/>
      </c>
      <c r="W240" t="str" cm="1">
        <f t="array" ref="W240">IF(OR(O240="JMP",O240="AJMP"),"1110",IF(R240="","",_xlfn.SWITCH(R240,"RA","0000","RB","0010","RC","0100","RD","0110","RE","1000","RF","1010","RG","1100","RH","1110")))</f>
        <v/>
      </c>
      <c r="X240" t="str">
        <f t="shared" si="34"/>
        <v/>
      </c>
      <c r="Y240" t="str">
        <f t="shared" si="35"/>
        <v>0000</v>
      </c>
    </row>
    <row r="241" spans="1:25" x14ac:dyDescent="0.2">
      <c r="A241">
        <f t="shared" si="33"/>
        <v>235</v>
      </c>
      <c r="N241" t="str">
        <f t="shared" si="29"/>
        <v/>
      </c>
      <c r="O241" t="str">
        <f t="shared" si="30"/>
        <v/>
      </c>
      <c r="P241" t="str">
        <f t="shared" si="31"/>
        <v/>
      </c>
      <c r="Q241" t="str">
        <f t="shared" si="27"/>
        <v/>
      </c>
      <c r="R241" t="str">
        <f t="shared" si="28"/>
        <v/>
      </c>
      <c r="S241" s="3" t="str">
        <f t="shared" si="32"/>
        <v/>
      </c>
      <c r="T241" t="str" cm="1">
        <f t="array" ref="T241">_xlfn.SWITCH(O241,"COM","0000","SUB","0001","ADD","0010","DEC","0011","INC","0100","NOT","0101","AND","0110","ORR","0111","SLT","1000","SRT","1001","MOV","1010","SET","1011","SBT","1100","SGT","1101","JMP","1011","AJMP","1110","CMOV","1110","CJMP","1111","")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1" t="str" cm="1">
        <f t="array" ref="U241">IF(OR(O241="CJMP",O241="JMP",O241="SET"),IF(LEFT(P241,1)=":",DEC2BIN(_xlfn.XLOOKUP(P241,$B$6:$B$303,$A$6:$A$303),8),DEC2BIN(P241,8)),IF(O241="SET",DEC2BIN(P241,8),_xlfn.SWITCH(P241,"RA","0000","RB","0010","RC","0100","RD","0110","RE","1000","RF","1010","RG","1100","RH","1110","")))</f>
        <v/>
      </c>
      <c r="V241" t="str" cm="1">
        <f t="array" ref="V241">IF(O241="","",IF(OR(O241="SET",O241="CJMP",O241="JMP"),"",IF(Q241="","0000",_xlfn.SWITCH(Q241,"RA","0000","RB","0010","RC","0100","RD","0110","RE","1000","RF","1010","RG","1100","RH","1110",""))))</f>
        <v/>
      </c>
      <c r="W241" t="str" cm="1">
        <f t="array" ref="W241">IF(OR(O241="JMP",O241="AJMP"),"1110",IF(R241="","",_xlfn.SWITCH(R241,"RA","0000","RB","0010","RC","0100","RD","0110","RE","1000","RF","1010","RG","1100","RH","1110")))</f>
        <v/>
      </c>
      <c r="X241" t="str">
        <f t="shared" si="34"/>
        <v/>
      </c>
      <c r="Y241" t="str">
        <f t="shared" si="35"/>
        <v>0000</v>
      </c>
    </row>
    <row r="242" spans="1:25" x14ac:dyDescent="0.2">
      <c r="A242">
        <f t="shared" si="33"/>
        <v>236</v>
      </c>
      <c r="N242" t="str">
        <f t="shared" si="29"/>
        <v/>
      </c>
      <c r="O242" t="str">
        <f t="shared" si="30"/>
        <v/>
      </c>
      <c r="P242" t="str">
        <f t="shared" si="31"/>
        <v/>
      </c>
      <c r="Q242" t="str">
        <f t="shared" si="27"/>
        <v/>
      </c>
      <c r="R242" t="str">
        <f t="shared" si="28"/>
        <v/>
      </c>
      <c r="S242" s="3" t="str">
        <f t="shared" si="32"/>
        <v/>
      </c>
      <c r="T242" t="str" cm="1">
        <f t="array" ref="T242">_xlfn.SWITCH(O242,"COM","0000","SUB","0001","ADD","0010","DEC","0011","INC","0100","NOT","0101","AND","0110","ORR","0111","SLT","1000","SRT","1001","MOV","1010","SET","1011","SBT","1100","SGT","1101","JMP","1011","AJMP","1110","CMOV","1110","CJMP","1111","")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2" t="str" cm="1">
        <f t="array" ref="U242">IF(OR(O242="CJMP",O242="JMP",O242="SET"),IF(LEFT(P242,1)=":",DEC2BIN(_xlfn.XLOOKUP(P242,$B$6:$B$303,$A$6:$A$303),8),DEC2BIN(P242,8)),IF(O242="SET",DEC2BIN(P242,8),_xlfn.SWITCH(P242,"RA","0000","RB","0010","RC","0100","RD","0110","RE","1000","RF","1010","RG","1100","RH","1110","")))</f>
        <v/>
      </c>
      <c r="V242" t="str" cm="1">
        <f t="array" ref="V242">IF(O242="","",IF(OR(O242="SET",O242="CJMP",O242="JMP"),"",IF(Q242="","0000",_xlfn.SWITCH(Q242,"RA","0000","RB","0010","RC","0100","RD","0110","RE","1000","RF","1010","RG","1100","RH","1110",""))))</f>
        <v/>
      </c>
      <c r="W242" t="str" cm="1">
        <f t="array" ref="W242">IF(OR(O242="JMP",O242="AJMP"),"1110",IF(R242="","",_xlfn.SWITCH(R242,"RA","0000","RB","0010","RC","0100","RD","0110","RE","1000","RF","1010","RG","1100","RH","1110")))</f>
        <v/>
      </c>
      <c r="X242" t="str">
        <f t="shared" si="34"/>
        <v/>
      </c>
      <c r="Y242" t="str">
        <f t="shared" si="35"/>
        <v>0000</v>
      </c>
    </row>
    <row r="243" spans="1:25" x14ac:dyDescent="0.2">
      <c r="A243">
        <f t="shared" si="33"/>
        <v>237</v>
      </c>
      <c r="N243" t="str">
        <f t="shared" si="29"/>
        <v/>
      </c>
      <c r="O243" t="str">
        <f t="shared" si="30"/>
        <v/>
      </c>
      <c r="P243" t="str">
        <f t="shared" si="31"/>
        <v/>
      </c>
      <c r="Q243" t="str">
        <f t="shared" ref="Q243:Q261" si="36">IF(IFERROR(FIND($O243,"CJMP,SET,MOV,SLT,SRT,INC"),0)&gt;0,"",TRIM(MID(SUBSTITUTE($N243," ",REPT(" ",999)),3*999-998,999)))</f>
        <v/>
      </c>
      <c r="R243" t="str">
        <f t="shared" ref="R243:R261" si="37">IF(IFERROR(FIND($O243,"CJMP,SET,MOV,SLT,SRT,INC"),0)&gt;0,TRIM(MID(SUBSTITUTE($N243," ",REPT(" ",999)),3*999-998,999)),TRIM(MID(SUBSTITUTE($N243," ",REPT(" ",999)),4*999-998,999)))</f>
        <v/>
      </c>
      <c r="S243" s="3" t="str">
        <f t="shared" si="32"/>
        <v/>
      </c>
      <c r="T243" t="str" cm="1">
        <f t="array" ref="T243">_xlfn.SWITCH(O243,"COM","0000","SUB","0001","ADD","0010","DEC","0011","INC","0100","NOT","0101","AND","0110","ORR","0111","SLT","1000","SRT","1001","MOV","1010","SET","1011","SBT","1100","SGT","1101","JMP","1011","AJMP","1110","CMOV","1110","CJMP","1111","")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3" t="str" cm="1">
        <f t="array" ref="U243">IF(OR(O243="CJMP",O243="JMP",O243="SET"),IF(LEFT(P243,1)=":",DEC2BIN(_xlfn.XLOOKUP(P243,$B$6:$B$303,$A$6:$A$303),8),DEC2BIN(P243,8)),IF(O243="SET",DEC2BIN(P243,8),_xlfn.SWITCH(P243,"RA","0000","RB","0010","RC","0100","RD","0110","RE","1000","RF","1010","RG","1100","RH","1110","")))</f>
        <v/>
      </c>
      <c r="V243" t="str" cm="1">
        <f t="array" ref="V243">IF(O243="","",IF(OR(O243="SET",O243="CJMP",O243="JMP"),"",IF(Q243="","0000",_xlfn.SWITCH(Q243,"RA","0000","RB","0010","RC","0100","RD","0110","RE","1000","RF","1010","RG","1100","RH","1110",""))))</f>
        <v/>
      </c>
      <c r="W243" t="str" cm="1">
        <f t="array" ref="W243">IF(OR(O243="JMP",O243="AJMP"),"1110",IF(R243="","",_xlfn.SWITCH(R243,"RA","0000","RB","0010","RC","0100","RD","0110","RE","1000","RF","1010","RG","1100","RH","1110")))</f>
        <v/>
      </c>
      <c r="X243" t="str">
        <f t="shared" si="34"/>
        <v/>
      </c>
      <c r="Y243" t="str">
        <f t="shared" si="35"/>
        <v>0000</v>
      </c>
    </row>
    <row r="244" spans="1:25" x14ac:dyDescent="0.2">
      <c r="A244">
        <f t="shared" si="33"/>
        <v>238</v>
      </c>
      <c r="N244" t="str">
        <f t="shared" si="29"/>
        <v/>
      </c>
      <c r="O244" t="str">
        <f t="shared" si="30"/>
        <v/>
      </c>
      <c r="P244" t="str">
        <f t="shared" si="31"/>
        <v/>
      </c>
      <c r="Q244" t="str">
        <f t="shared" si="36"/>
        <v/>
      </c>
      <c r="R244" t="str">
        <f t="shared" si="37"/>
        <v/>
      </c>
      <c r="S244" s="3" t="str">
        <f t="shared" si="32"/>
        <v/>
      </c>
      <c r="T244" t="str" cm="1">
        <f t="array" ref="T244">_xlfn.SWITCH(O244,"COM","0000","SUB","0001","ADD","0010","DEC","0011","INC","0100","NOT","0101","AND","0110","ORR","0111","SLT","1000","SRT","1001","MOV","1010","SET","1011","SBT","1100","SGT","1101","JMP","1011","AJMP","1110","CMOV","1110","CJMP","1111","")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4" t="str" cm="1">
        <f t="array" ref="U244">IF(OR(O244="CJMP",O244="JMP",O244="SET"),IF(LEFT(P244,1)=":",DEC2BIN(_xlfn.XLOOKUP(P244,$B$6:$B$303,$A$6:$A$303),8),DEC2BIN(P244,8)),IF(O244="SET",DEC2BIN(P244,8),_xlfn.SWITCH(P244,"RA","0000","RB","0010","RC","0100","RD","0110","RE","1000","RF","1010","RG","1100","RH","1110","")))</f>
        <v/>
      </c>
      <c r="V244" t="str" cm="1">
        <f t="array" ref="V244">IF(O244="","",IF(OR(O244="SET",O244="CJMP",O244="JMP"),"",IF(Q244="","0000",_xlfn.SWITCH(Q244,"RA","0000","RB","0010","RC","0100","RD","0110","RE","1000","RF","1010","RG","1100","RH","1110",""))))</f>
        <v/>
      </c>
      <c r="W244" t="str" cm="1">
        <f t="array" ref="W244">IF(OR(O244="JMP",O244="AJMP"),"1110",IF(R244="","",_xlfn.SWITCH(R244,"RA","0000","RB","0010","RC","0100","RD","0110","RE","1000","RF","1010","RG","1100","RH","1110")))</f>
        <v/>
      </c>
      <c r="X244" t="str">
        <f t="shared" si="34"/>
        <v/>
      </c>
      <c r="Y244" t="str">
        <f t="shared" si="35"/>
        <v>0000</v>
      </c>
    </row>
    <row r="245" spans="1:25" x14ac:dyDescent="0.2">
      <c r="A245">
        <f t="shared" si="33"/>
        <v>239</v>
      </c>
      <c r="N245" t="str">
        <f t="shared" si="29"/>
        <v/>
      </c>
      <c r="O245" t="str">
        <f t="shared" si="30"/>
        <v/>
      </c>
      <c r="P245" t="str">
        <f t="shared" si="31"/>
        <v/>
      </c>
      <c r="Q245" t="str">
        <f t="shared" si="36"/>
        <v/>
      </c>
      <c r="R245" t="str">
        <f t="shared" si="37"/>
        <v/>
      </c>
      <c r="S245" s="3" t="str">
        <f t="shared" si="32"/>
        <v/>
      </c>
      <c r="T245" t="str" cm="1">
        <f t="array" ref="T245">_xlfn.SWITCH(O245,"COM","0000","SUB","0001","ADD","0010","DEC","0011","INC","0100","NOT","0101","AND","0110","ORR","0111","SLT","1000","SRT","1001","MOV","1010","SET","1011","SBT","1100","SGT","1101","JMP","1011","AJMP","1110","CMOV","1110","CJMP","1111","")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5" t="str" cm="1">
        <f t="array" ref="U245">IF(OR(O245="CJMP",O245="JMP",O245="SET"),IF(LEFT(P245,1)=":",DEC2BIN(_xlfn.XLOOKUP(P245,$B$6:$B$303,$A$6:$A$303),8),DEC2BIN(P245,8)),IF(O245="SET",DEC2BIN(P245,8),_xlfn.SWITCH(P245,"RA","0000","RB","0010","RC","0100","RD","0110","RE","1000","RF","1010","RG","1100","RH","1110","")))</f>
        <v/>
      </c>
      <c r="V245" t="str" cm="1">
        <f t="array" ref="V245">IF(O245="","",IF(OR(O245="SET",O245="CJMP",O245="JMP"),"",IF(Q245="","0000",_xlfn.SWITCH(Q245,"RA","0000","RB","0010","RC","0100","RD","0110","RE","1000","RF","1010","RG","1100","RH","1110",""))))</f>
        <v/>
      </c>
      <c r="W245" t="str" cm="1">
        <f t="array" ref="W245">IF(OR(O245="JMP",O245="AJMP"),"1110",IF(R245="","",_xlfn.SWITCH(R245,"RA","0000","RB","0010","RC","0100","RD","0110","RE","1000","RF","1010","RG","1100","RH","1110")))</f>
        <v/>
      </c>
      <c r="X245" t="str">
        <f t="shared" si="34"/>
        <v/>
      </c>
      <c r="Y245" t="str">
        <f t="shared" si="35"/>
        <v>0000</v>
      </c>
    </row>
    <row r="246" spans="1:25" x14ac:dyDescent="0.2">
      <c r="A246">
        <f t="shared" si="33"/>
        <v>240</v>
      </c>
      <c r="N246" t="str">
        <f t="shared" si="29"/>
        <v/>
      </c>
      <c r="O246" t="str">
        <f t="shared" si="30"/>
        <v/>
      </c>
      <c r="P246" t="str">
        <f t="shared" si="31"/>
        <v/>
      </c>
      <c r="Q246" t="str">
        <f t="shared" si="36"/>
        <v/>
      </c>
      <c r="R246" t="str">
        <f t="shared" si="37"/>
        <v/>
      </c>
      <c r="S246" s="3" t="str">
        <f t="shared" si="32"/>
        <v/>
      </c>
      <c r="T246" t="str" cm="1">
        <f t="array" ref="T246">_xlfn.SWITCH(O246,"COM","0000","SUB","0001","ADD","0010","DEC","0011","INC","0100","NOT","0101","AND","0110","ORR","0111","SLT","1000","SRT","1001","MOV","1010","SET","1011","SBT","1100","SGT","1101","JMP","1011","AJMP","1110","CMOV","1110","CJMP","1111","")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6" t="str" cm="1">
        <f t="array" ref="U246">IF(OR(O246="CJMP",O246="JMP",O246="SET"),IF(LEFT(P246,1)=":",DEC2BIN(_xlfn.XLOOKUP(P246,$B$6:$B$303,$A$6:$A$303),8),DEC2BIN(P246,8)),IF(O246="SET",DEC2BIN(P246,8),_xlfn.SWITCH(P246,"RA","0000","RB","0010","RC","0100","RD","0110","RE","1000","RF","1010","RG","1100","RH","1110","")))</f>
        <v/>
      </c>
      <c r="V246" t="str" cm="1">
        <f t="array" ref="V246">IF(O246="","",IF(OR(O246="SET",O246="CJMP",O246="JMP"),"",IF(Q246="","0000",_xlfn.SWITCH(Q246,"RA","0000","RB","0010","RC","0100","RD","0110","RE","1000","RF","1010","RG","1100","RH","1110",""))))</f>
        <v/>
      </c>
      <c r="W246" t="str" cm="1">
        <f t="array" ref="W246">IF(OR(O246="JMP",O246="AJMP"),"1110",IF(R246="","",_xlfn.SWITCH(R246,"RA","0000","RB","0010","RC","0100","RD","0110","RE","1000","RF","1010","RG","1100","RH","1110")))</f>
        <v/>
      </c>
      <c r="X246" t="str">
        <f t="shared" si="34"/>
        <v/>
      </c>
      <c r="Y246" t="str">
        <f t="shared" si="35"/>
        <v>0000</v>
      </c>
    </row>
    <row r="247" spans="1:25" x14ac:dyDescent="0.2">
      <c r="A247">
        <f t="shared" si="33"/>
        <v>241</v>
      </c>
      <c r="N247" t="str">
        <f t="shared" si="29"/>
        <v/>
      </c>
      <c r="O247" t="str">
        <f t="shared" si="30"/>
        <v/>
      </c>
      <c r="P247" t="str">
        <f t="shared" si="31"/>
        <v/>
      </c>
      <c r="Q247" t="str">
        <f t="shared" si="36"/>
        <v/>
      </c>
      <c r="R247" t="str">
        <f t="shared" si="37"/>
        <v/>
      </c>
      <c r="S247" s="3" t="str">
        <f t="shared" si="32"/>
        <v/>
      </c>
      <c r="T247" t="str" cm="1">
        <f t="array" ref="T247">_xlfn.SWITCH(O247,"COM","0000","SUB","0001","ADD","0010","DEC","0011","INC","0100","NOT","0101","AND","0110","ORR","0111","SLT","1000","SRT","1001","MOV","1010","SET","1011","SBT","1100","SGT","1101","JMP","1011","AJMP","1110","CMOV","1110","CJMP","1111","")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7" t="str" cm="1">
        <f t="array" ref="U247">IF(OR(O247="CJMP",O247="JMP",O247="SET"),IF(LEFT(P247,1)=":",DEC2BIN(_xlfn.XLOOKUP(P247,$B$6:$B$303,$A$6:$A$303),8),DEC2BIN(P247,8)),IF(O247="SET",DEC2BIN(P247,8),_xlfn.SWITCH(P247,"RA","0000","RB","0010","RC","0100","RD","0110","RE","1000","RF","1010","RG","1100","RH","1110","")))</f>
        <v/>
      </c>
      <c r="V247" t="str" cm="1">
        <f t="array" ref="V247">IF(O247="","",IF(OR(O247="SET",O247="CJMP",O247="JMP"),"",IF(Q247="","0000",_xlfn.SWITCH(Q247,"RA","0000","RB","0010","RC","0100","RD","0110","RE","1000","RF","1010","RG","1100","RH","1110",""))))</f>
        <v/>
      </c>
      <c r="W247" t="str" cm="1">
        <f t="array" ref="W247">IF(OR(O247="JMP",O247="AJMP"),"1110",IF(R247="","",_xlfn.SWITCH(R247,"RA","0000","RB","0010","RC","0100","RD","0110","RE","1000","RF","1010","RG","1100","RH","1110")))</f>
        <v/>
      </c>
      <c r="X247" t="str">
        <f t="shared" si="34"/>
        <v/>
      </c>
      <c r="Y247" t="str">
        <f t="shared" si="35"/>
        <v>0000</v>
      </c>
    </row>
    <row r="248" spans="1:25" x14ac:dyDescent="0.2">
      <c r="A248">
        <f t="shared" si="33"/>
        <v>242</v>
      </c>
      <c r="N248" t="str">
        <f t="shared" si="29"/>
        <v/>
      </c>
      <c r="O248" t="str">
        <f t="shared" si="30"/>
        <v/>
      </c>
      <c r="P248" t="str">
        <f t="shared" si="31"/>
        <v/>
      </c>
      <c r="Q248" t="str">
        <f t="shared" si="36"/>
        <v/>
      </c>
      <c r="R248" t="str">
        <f t="shared" si="37"/>
        <v/>
      </c>
      <c r="S248" s="3" t="str">
        <f t="shared" si="32"/>
        <v/>
      </c>
      <c r="T248" t="str" cm="1">
        <f t="array" ref="T248">_xlfn.SWITCH(O248,"COM","0000","SUB","0001","ADD","0010","DEC","0011","INC","0100","NOT","0101","AND","0110","ORR","0111","SLT","1000","SRT","1001","MOV","1010","SET","1011","SBT","1100","SGT","1101","JMP","1011","AJMP","1110","CMOV","1110","CJMP","1111","")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8" t="str" cm="1">
        <f t="array" ref="U248">IF(OR(O248="CJMP",O248="JMP",O248="SET"),IF(LEFT(P248,1)=":",DEC2BIN(_xlfn.XLOOKUP(P248,$B$6:$B$303,$A$6:$A$303),8),DEC2BIN(P248,8)),IF(O248="SET",DEC2BIN(P248,8),_xlfn.SWITCH(P248,"RA","0000","RB","0010","RC","0100","RD","0110","RE","1000","RF","1010","RG","1100","RH","1110","")))</f>
        <v/>
      </c>
      <c r="V248" t="str" cm="1">
        <f t="array" ref="V248">IF(O248="","",IF(OR(O248="SET",O248="CJMP",O248="JMP"),"",IF(Q248="","0000",_xlfn.SWITCH(Q248,"RA","0000","RB","0010","RC","0100","RD","0110","RE","1000","RF","1010","RG","1100","RH","1110",""))))</f>
        <v/>
      </c>
      <c r="W248" t="str" cm="1">
        <f t="array" ref="W248">IF(OR(O248="JMP",O248="AJMP"),"1110",IF(R248="","",_xlfn.SWITCH(R248,"RA","0000","RB","0010","RC","0100","RD","0110","RE","1000","RF","1010","RG","1100","RH","1110")))</f>
        <v/>
      </c>
      <c r="X248" t="str">
        <f t="shared" si="34"/>
        <v/>
      </c>
      <c r="Y248" t="str">
        <f t="shared" si="35"/>
        <v>0000</v>
      </c>
    </row>
    <row r="249" spans="1:25" x14ac:dyDescent="0.2">
      <c r="A249">
        <f t="shared" si="33"/>
        <v>243</v>
      </c>
      <c r="N249" t="str">
        <f t="shared" si="29"/>
        <v/>
      </c>
      <c r="O249" t="str">
        <f t="shared" si="30"/>
        <v/>
      </c>
      <c r="P249" t="str">
        <f t="shared" si="31"/>
        <v/>
      </c>
      <c r="Q249" t="str">
        <f t="shared" si="36"/>
        <v/>
      </c>
      <c r="R249" t="str">
        <f t="shared" si="37"/>
        <v/>
      </c>
      <c r="S249" s="3" t="str">
        <f t="shared" si="32"/>
        <v/>
      </c>
      <c r="T249" t="str" cm="1">
        <f t="array" ref="T249">_xlfn.SWITCH(O249,"COM","0000","SUB","0001","ADD","0010","DEC","0011","INC","0100","NOT","0101","AND","0110","ORR","0111","SLT","1000","SRT","1001","MOV","1010","SET","1011","SBT","1100","SGT","1101","JMP","1011","AJMP","1110","CMOV","1110","CJMP","1111","")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9" t="str" cm="1">
        <f t="array" ref="U249">IF(OR(O249="CJMP",O249="JMP",O249="SET"),IF(LEFT(P249,1)=":",DEC2BIN(_xlfn.XLOOKUP(P249,$B$6:$B$303,$A$6:$A$303),8),DEC2BIN(P249,8)),IF(O249="SET",DEC2BIN(P249,8),_xlfn.SWITCH(P249,"RA","0000","RB","0010","RC","0100","RD","0110","RE","1000","RF","1010","RG","1100","RH","1110","")))</f>
        <v/>
      </c>
      <c r="V249" t="str" cm="1">
        <f t="array" ref="V249">IF(O249="","",IF(OR(O249="SET",O249="CJMP",O249="JMP"),"",IF(Q249="","0000",_xlfn.SWITCH(Q249,"RA","0000","RB","0010","RC","0100","RD","0110","RE","1000","RF","1010","RG","1100","RH","1110",""))))</f>
        <v/>
      </c>
      <c r="W249" t="str" cm="1">
        <f t="array" ref="W249">IF(OR(O249="JMP",O249="AJMP"),"1110",IF(R249="","",_xlfn.SWITCH(R249,"RA","0000","RB","0010","RC","0100","RD","0110","RE","1000","RF","1010","RG","1100","RH","1110")))</f>
        <v/>
      </c>
      <c r="X249" t="str">
        <f t="shared" si="34"/>
        <v/>
      </c>
      <c r="Y249" t="str">
        <f t="shared" si="35"/>
        <v>0000</v>
      </c>
    </row>
    <row r="250" spans="1:25" x14ac:dyDescent="0.2">
      <c r="A250">
        <f t="shared" si="33"/>
        <v>244</v>
      </c>
      <c r="N250" t="str">
        <f t="shared" si="29"/>
        <v/>
      </c>
      <c r="O250" t="str">
        <f t="shared" si="30"/>
        <v/>
      </c>
      <c r="P250" t="str">
        <f t="shared" si="31"/>
        <v/>
      </c>
      <c r="Q250" t="str">
        <f t="shared" si="36"/>
        <v/>
      </c>
      <c r="R250" t="str">
        <f t="shared" si="37"/>
        <v/>
      </c>
      <c r="S250" s="3" t="str">
        <f t="shared" si="32"/>
        <v/>
      </c>
      <c r="T250" t="str" cm="1">
        <f t="array" ref="T250">_xlfn.SWITCH(O250,"COM","0000","SUB","0001","ADD","0010","DEC","0011","INC","0100","NOT","0101","AND","0110","ORR","0111","SLT","1000","SRT","1001","MOV","1010","SET","1011","SBT","1100","SGT","1101","JMP","1011","AJMP","1110","CMOV","1110","CJMP","1111","")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0" t="str" cm="1">
        <f t="array" ref="U250">IF(OR(O250="CJMP",O250="JMP",O250="SET"),IF(LEFT(P250,1)=":",DEC2BIN(_xlfn.XLOOKUP(P250,$B$6:$B$303,$A$6:$A$303),8),DEC2BIN(P250,8)),IF(O250="SET",DEC2BIN(P250,8),_xlfn.SWITCH(P250,"RA","0000","RB","0010","RC","0100","RD","0110","RE","1000","RF","1010","RG","1100","RH","1110","")))</f>
        <v/>
      </c>
      <c r="V250" t="str" cm="1">
        <f t="array" ref="V250">IF(O250="","",IF(OR(O250="SET",O250="CJMP",O250="JMP"),"",IF(Q250="","0000",_xlfn.SWITCH(Q250,"RA","0000","RB","0010","RC","0100","RD","0110","RE","1000","RF","1010","RG","1100","RH","1110",""))))</f>
        <v/>
      </c>
      <c r="W250" t="str" cm="1">
        <f t="array" ref="W250">IF(OR(O250="JMP",O250="AJMP"),"1110",IF(R250="","",_xlfn.SWITCH(R250,"RA","0000","RB","0010","RC","0100","RD","0110","RE","1000","RF","1010","RG","1100","RH","1110")))</f>
        <v/>
      </c>
      <c r="X250" t="str">
        <f t="shared" si="34"/>
        <v/>
      </c>
      <c r="Y250" t="str">
        <f t="shared" si="35"/>
        <v>0000</v>
      </c>
    </row>
    <row r="251" spans="1:25" x14ac:dyDescent="0.2">
      <c r="A251">
        <f t="shared" si="33"/>
        <v>245</v>
      </c>
      <c r="N251" t="str">
        <f t="shared" si="29"/>
        <v/>
      </c>
      <c r="O251" t="str">
        <f t="shared" si="30"/>
        <v/>
      </c>
      <c r="P251" t="str">
        <f t="shared" si="31"/>
        <v/>
      </c>
      <c r="Q251" t="str">
        <f t="shared" si="36"/>
        <v/>
      </c>
      <c r="R251" t="str">
        <f t="shared" si="37"/>
        <v/>
      </c>
      <c r="S251" s="3" t="str">
        <f t="shared" si="32"/>
        <v/>
      </c>
      <c r="T251" t="str" cm="1">
        <f t="array" ref="T251">_xlfn.SWITCH(O251,"COM","0000","SUB","0001","ADD","0010","DEC","0011","INC","0100","NOT","0101","AND","0110","ORR","0111","SLT","1000","SRT","1001","MOV","1010","SET","1011","SBT","1100","SGT","1101","JMP","1011","AJMP","1110","CMOV","1110","CJMP","1111","")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1" t="str" cm="1">
        <f t="array" ref="U251">IF(OR(O251="CJMP",O251="JMP",O251="SET"),IF(LEFT(P251,1)=":",DEC2BIN(_xlfn.XLOOKUP(P251,$B$6:$B$303,$A$6:$A$303),8),DEC2BIN(P251,8)),IF(O251="SET",DEC2BIN(P251,8),_xlfn.SWITCH(P251,"RA","0000","RB","0010","RC","0100","RD","0110","RE","1000","RF","1010","RG","1100","RH","1110","")))</f>
        <v/>
      </c>
      <c r="V251" t="str" cm="1">
        <f t="array" ref="V251">IF(O251="","",IF(OR(O251="SET",O251="CJMP",O251="JMP"),"",IF(Q251="","0000",_xlfn.SWITCH(Q251,"RA","0000","RB","0010","RC","0100","RD","0110","RE","1000","RF","1010","RG","1100","RH","1110",""))))</f>
        <v/>
      </c>
      <c r="W251" t="str" cm="1">
        <f t="array" ref="W251">IF(OR(O251="JMP",O251="AJMP"),"1110",IF(R251="","",_xlfn.SWITCH(R251,"RA","0000","RB","0010","RC","0100","RD","0110","RE","1000","RF","1010","RG","1100","RH","1110")))</f>
        <v/>
      </c>
      <c r="X251" t="str">
        <f t="shared" si="34"/>
        <v/>
      </c>
      <c r="Y251" t="str">
        <f t="shared" si="35"/>
        <v>0000</v>
      </c>
    </row>
    <row r="252" spans="1:25" x14ac:dyDescent="0.2">
      <c r="A252">
        <f t="shared" si="33"/>
        <v>246</v>
      </c>
      <c r="N252" t="str">
        <f t="shared" si="29"/>
        <v/>
      </c>
      <c r="O252" t="str">
        <f t="shared" si="30"/>
        <v/>
      </c>
      <c r="P252" t="str">
        <f t="shared" si="31"/>
        <v/>
      </c>
      <c r="Q252" t="str">
        <f t="shared" si="36"/>
        <v/>
      </c>
      <c r="R252" t="str">
        <f t="shared" si="37"/>
        <v/>
      </c>
      <c r="S252" s="3" t="str">
        <f t="shared" si="32"/>
        <v/>
      </c>
      <c r="T252" t="str" cm="1">
        <f t="array" ref="T252">_xlfn.SWITCH(O252,"COM","0000","SUB","0001","ADD","0010","DEC","0011","INC","0100","NOT","0101","AND","0110","ORR","0111","SLT","1000","SRT","1001","MOV","1010","SET","1011","SBT","1100","SGT","1101","JMP","1011","AJMP","1110","CMOV","1110","CJMP","1111","")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2" t="str" cm="1">
        <f t="array" ref="U252">IF(OR(O252="CJMP",O252="JMP",O252="SET"),IF(LEFT(P252,1)=":",DEC2BIN(_xlfn.XLOOKUP(P252,$B$6:$B$303,$A$6:$A$303),8),DEC2BIN(P252,8)),IF(O252="SET",DEC2BIN(P252,8),_xlfn.SWITCH(P252,"RA","0000","RB","0010","RC","0100","RD","0110","RE","1000","RF","1010","RG","1100","RH","1110","")))</f>
        <v/>
      </c>
      <c r="V252" t="str" cm="1">
        <f t="array" ref="V252">IF(O252="","",IF(OR(O252="SET",O252="CJMP",O252="JMP"),"",IF(Q252="","0000",_xlfn.SWITCH(Q252,"RA","0000","RB","0010","RC","0100","RD","0110","RE","1000","RF","1010","RG","1100","RH","1110",""))))</f>
        <v/>
      </c>
      <c r="W252" t="str" cm="1">
        <f t="array" ref="W252">IF(OR(O252="JMP",O252="AJMP"),"1110",IF(R252="","",_xlfn.SWITCH(R252,"RA","0000","RB","0010","RC","0100","RD","0110","RE","1000","RF","1010","RG","1100","RH","1110")))</f>
        <v/>
      </c>
      <c r="X252" t="str">
        <f t="shared" si="34"/>
        <v/>
      </c>
      <c r="Y252" t="str">
        <f t="shared" si="35"/>
        <v>0000</v>
      </c>
    </row>
    <row r="253" spans="1:25" x14ac:dyDescent="0.2">
      <c r="A253">
        <f t="shared" si="33"/>
        <v>247</v>
      </c>
      <c r="N253" t="str">
        <f t="shared" si="29"/>
        <v/>
      </c>
      <c r="O253" t="str">
        <f t="shared" si="30"/>
        <v/>
      </c>
      <c r="P253" t="str">
        <f t="shared" si="31"/>
        <v/>
      </c>
      <c r="Q253" t="str">
        <f t="shared" si="36"/>
        <v/>
      </c>
      <c r="R253" t="str">
        <f t="shared" si="37"/>
        <v/>
      </c>
      <c r="S253" s="3" t="str">
        <f t="shared" si="32"/>
        <v/>
      </c>
      <c r="T253" t="str" cm="1">
        <f t="array" ref="T253">_xlfn.SWITCH(O253,"COM","0000","SUB","0001","ADD","0010","DEC","0011","INC","0100","NOT","0101","AND","0110","ORR","0111","SLT","1000","SRT","1001","MOV","1010","SET","1011","SBT","1100","SGT","1101","JMP","1011","AJMP","1110","CMOV","1110","CJMP","1111","")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3" t="str" cm="1">
        <f t="array" ref="U253">IF(OR(O253="CJMP",O253="JMP",O253="SET"),IF(LEFT(P253,1)=":",DEC2BIN(_xlfn.XLOOKUP(P253,$B$6:$B$303,$A$6:$A$303),8),DEC2BIN(P253,8)),IF(O253="SET",DEC2BIN(P253,8),_xlfn.SWITCH(P253,"RA","0000","RB","0010","RC","0100","RD","0110","RE","1000","RF","1010","RG","1100","RH","1110","")))</f>
        <v/>
      </c>
      <c r="V253" t="str" cm="1">
        <f t="array" ref="V253">IF(O253="","",IF(OR(O253="SET",O253="CJMP",O253="JMP"),"",IF(Q253="","0000",_xlfn.SWITCH(Q253,"RA","0000","RB","0010","RC","0100","RD","0110","RE","1000","RF","1010","RG","1100","RH","1110",""))))</f>
        <v/>
      </c>
      <c r="W253" t="str" cm="1">
        <f t="array" ref="W253">IF(OR(O253="JMP",O253="AJMP"),"1110",IF(R253="","",_xlfn.SWITCH(R253,"RA","0000","RB","0010","RC","0100","RD","0110","RE","1000","RF","1010","RG","1100","RH","1110")))</f>
        <v/>
      </c>
      <c r="X253" t="str">
        <f t="shared" si="34"/>
        <v/>
      </c>
      <c r="Y253" t="str">
        <f t="shared" si="35"/>
        <v>0000</v>
      </c>
    </row>
    <row r="254" spans="1:25" x14ac:dyDescent="0.2">
      <c r="A254">
        <f t="shared" si="33"/>
        <v>248</v>
      </c>
      <c r="N254" t="str">
        <f t="shared" si="29"/>
        <v/>
      </c>
      <c r="O254" t="str">
        <f t="shared" si="30"/>
        <v/>
      </c>
      <c r="P254" t="str">
        <f t="shared" si="31"/>
        <v/>
      </c>
      <c r="Q254" t="str">
        <f t="shared" si="36"/>
        <v/>
      </c>
      <c r="R254" t="str">
        <f t="shared" si="37"/>
        <v/>
      </c>
      <c r="S254" s="3" t="str">
        <f t="shared" si="32"/>
        <v/>
      </c>
      <c r="T254" t="str" cm="1">
        <f t="array" ref="T254">_xlfn.SWITCH(O254,"COM","0000","SUB","0001","ADD","0010","DEC","0011","INC","0100","NOT","0101","AND","0110","ORR","0111","SLT","1000","SRT","1001","MOV","1010","SET","1011","SBT","1100","SGT","1101","JMP","1011","AJMP","1110","CMOV","1110","CJMP","1111","")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4" t="str" cm="1">
        <f t="array" ref="U254">IF(OR(O254="CJMP",O254="JMP",O254="SET"),IF(LEFT(P254,1)=":",DEC2BIN(_xlfn.XLOOKUP(P254,$B$6:$B$303,$A$6:$A$303),8),DEC2BIN(P254,8)),IF(O254="SET",DEC2BIN(P254,8),_xlfn.SWITCH(P254,"RA","0000","RB","0010","RC","0100","RD","0110","RE","1000","RF","1010","RG","1100","RH","1110","")))</f>
        <v/>
      </c>
      <c r="V254" t="str" cm="1">
        <f t="array" ref="V254">IF(O254="","",IF(OR(O254="SET",O254="CJMP",O254="JMP"),"",IF(Q254="","0000",_xlfn.SWITCH(Q254,"RA","0000","RB","0010","RC","0100","RD","0110","RE","1000","RF","1010","RG","1100","RH","1110",""))))</f>
        <v/>
      </c>
      <c r="W254" t="str" cm="1">
        <f t="array" ref="W254">IF(OR(O254="JMP",O254="AJMP"),"1110",IF(R254="","",_xlfn.SWITCH(R254,"RA","0000","RB","0010","RC","0100","RD","0110","RE","1000","RF","1010","RG","1100","RH","1110")))</f>
        <v/>
      </c>
      <c r="X254" t="str">
        <f t="shared" si="34"/>
        <v/>
      </c>
      <c r="Y254" t="str">
        <f t="shared" si="35"/>
        <v>0000</v>
      </c>
    </row>
    <row r="255" spans="1:25" x14ac:dyDescent="0.2">
      <c r="A255">
        <f t="shared" si="33"/>
        <v>249</v>
      </c>
      <c r="N255" t="str">
        <f t="shared" si="29"/>
        <v/>
      </c>
      <c r="O255" t="str">
        <f t="shared" si="30"/>
        <v/>
      </c>
      <c r="P255" t="str">
        <f t="shared" si="31"/>
        <v/>
      </c>
      <c r="Q255" t="str">
        <f t="shared" si="36"/>
        <v/>
      </c>
      <c r="R255" t="str">
        <f t="shared" si="37"/>
        <v/>
      </c>
      <c r="S255" s="3" t="str">
        <f t="shared" si="32"/>
        <v/>
      </c>
      <c r="T255" t="str" cm="1">
        <f t="array" ref="T255">_xlfn.SWITCH(O255,"COM","0000","SUB","0001","ADD","0010","DEC","0011","INC","0100","NOT","0101","AND","0110","ORR","0111","SLT","1000","SRT","1001","MOV","1010","SET","1011","SBT","1100","SGT","1101","JMP","1011","AJMP","1110","CMOV","1110","CJMP","1111","")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5" t="str" cm="1">
        <f t="array" ref="U255">IF(OR(O255="CJMP",O255="JMP",O255="SET"),IF(LEFT(P255,1)=":",DEC2BIN(_xlfn.XLOOKUP(P255,$B$6:$B$303,$A$6:$A$303),8),DEC2BIN(P255,8)),IF(O255="SET",DEC2BIN(P255,8),_xlfn.SWITCH(P255,"RA","0000","RB","0010","RC","0100","RD","0110","RE","1000","RF","1010","RG","1100","RH","1110","")))</f>
        <v/>
      </c>
      <c r="V255" t="str" cm="1">
        <f t="array" ref="V255">IF(O255="","",IF(OR(O255="SET",O255="CJMP",O255="JMP"),"",IF(Q255="","0000",_xlfn.SWITCH(Q255,"RA","0000","RB","0010","RC","0100","RD","0110","RE","1000","RF","1010","RG","1100","RH","1110",""))))</f>
        <v/>
      </c>
      <c r="W255" t="str" cm="1">
        <f t="array" ref="W255">IF(OR(O255="JMP",O255="AJMP"),"1110",IF(R255="","",_xlfn.SWITCH(R255,"RA","0000","RB","0010","RC","0100","RD","0110","RE","1000","RF","1010","RG","1100","RH","1110")))</f>
        <v/>
      </c>
      <c r="X255" t="str">
        <f t="shared" si="34"/>
        <v/>
      </c>
      <c r="Y255" t="str">
        <f t="shared" si="35"/>
        <v>0000</v>
      </c>
    </row>
    <row r="256" spans="1:25" x14ac:dyDescent="0.2">
      <c r="A256">
        <f t="shared" si="33"/>
        <v>250</v>
      </c>
      <c r="N256" t="str">
        <f t="shared" si="29"/>
        <v/>
      </c>
      <c r="O256" t="str">
        <f t="shared" si="30"/>
        <v/>
      </c>
      <c r="P256" t="str">
        <f t="shared" si="31"/>
        <v/>
      </c>
      <c r="Q256" t="str">
        <f t="shared" si="36"/>
        <v/>
      </c>
      <c r="R256" t="str">
        <f t="shared" si="37"/>
        <v/>
      </c>
      <c r="S256" s="3" t="str">
        <f t="shared" si="32"/>
        <v/>
      </c>
      <c r="T256" t="str" cm="1">
        <f t="array" ref="T256">_xlfn.SWITCH(O256,"COM","0000","SUB","0001","ADD","0010","DEC","0011","INC","0100","NOT","0101","AND","0110","ORR","0111","SLT","1000","SRT","1001","MOV","1010","SET","1011","SBT","1100","SGT","1101","JMP","1011","AJMP","1110","CMOV","1110","CJMP","1111","")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6" t="str" cm="1">
        <f t="array" ref="U256">IF(OR(O256="CJMP",O256="JMP",O256="SET"),IF(LEFT(P256,1)=":",DEC2BIN(_xlfn.XLOOKUP(P256,$B$6:$B$303,$A$6:$A$303),8),DEC2BIN(P256,8)),IF(O256="SET",DEC2BIN(P256,8),_xlfn.SWITCH(P256,"RA","0000","RB","0010","RC","0100","RD","0110","RE","1000","RF","1010","RG","1100","RH","1110","")))</f>
        <v/>
      </c>
      <c r="V256" t="str" cm="1">
        <f t="array" ref="V256">IF(O256="","",IF(OR(O256="SET",O256="CJMP",O256="JMP"),"",IF(Q256="","0000",_xlfn.SWITCH(Q256,"RA","0000","RB","0010","RC","0100","RD","0110","RE","1000","RF","1010","RG","1100","RH","1110",""))))</f>
        <v/>
      </c>
      <c r="W256" t="str" cm="1">
        <f t="array" ref="W256">IF(OR(O256="JMP",O256="AJMP"),"1110",IF(R256="","",_xlfn.SWITCH(R256,"RA","0000","RB","0010","RC","0100","RD","0110","RE","1000","RF","1010","RG","1100","RH","1110")))</f>
        <v/>
      </c>
      <c r="X256" t="str">
        <f t="shared" si="34"/>
        <v/>
      </c>
      <c r="Y256" t="str">
        <f t="shared" si="35"/>
        <v>0000</v>
      </c>
    </row>
    <row r="257" spans="1:25" x14ac:dyDescent="0.2">
      <c r="A257">
        <f t="shared" si="33"/>
        <v>251</v>
      </c>
      <c r="N257" t="str">
        <f t="shared" si="29"/>
        <v/>
      </c>
      <c r="O257" t="str">
        <f t="shared" si="30"/>
        <v/>
      </c>
      <c r="P257" t="str">
        <f t="shared" si="31"/>
        <v/>
      </c>
      <c r="Q257" t="str">
        <f t="shared" si="36"/>
        <v/>
      </c>
      <c r="R257" t="str">
        <f t="shared" si="37"/>
        <v/>
      </c>
      <c r="S257" s="3" t="str">
        <f t="shared" si="32"/>
        <v/>
      </c>
      <c r="T257" t="str" cm="1">
        <f t="array" ref="T257">_xlfn.SWITCH(O257,"COM","0000","SUB","0001","ADD","0010","DEC","0011","INC","0100","NOT","0101","AND","0110","ORR","0111","SLT","1000","SRT","1001","MOV","1010","SET","1011","SBT","1100","SGT","1101","JMP","1011","AJMP","1110","CMOV","1110","CJMP","1111","")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7" t="str" cm="1">
        <f t="array" ref="U257">IF(OR(O257="CJMP",O257="JMP",O257="SET"),IF(LEFT(P257,1)=":",DEC2BIN(_xlfn.XLOOKUP(P257,$B$6:$B$303,$A$6:$A$303),8),DEC2BIN(P257,8)),IF(O257="SET",DEC2BIN(P257,8),_xlfn.SWITCH(P257,"RA","0000","RB","0010","RC","0100","RD","0110","RE","1000","RF","1010","RG","1100","RH","1110","")))</f>
        <v/>
      </c>
      <c r="V257" t="str" cm="1">
        <f t="array" ref="V257">IF(O257="","",IF(OR(O257="SET",O257="CJMP",O257="JMP"),"",IF(Q257="","0000",_xlfn.SWITCH(Q257,"RA","0000","RB","0010","RC","0100","RD","0110","RE","1000","RF","1010","RG","1100","RH","1110",""))))</f>
        <v/>
      </c>
      <c r="W257" t="str" cm="1">
        <f t="array" ref="W257">IF(OR(O257="JMP",O257="AJMP"),"1110",IF(R257="","",_xlfn.SWITCH(R257,"RA","0000","RB","0010","RC","0100","RD","0110","RE","1000","RF","1010","RG","1100","RH","1110")))</f>
        <v/>
      </c>
      <c r="X257" t="str">
        <f t="shared" si="34"/>
        <v/>
      </c>
      <c r="Y257" t="str">
        <f t="shared" si="35"/>
        <v>0000</v>
      </c>
    </row>
    <row r="258" spans="1:25" x14ac:dyDescent="0.2">
      <c r="A258">
        <f t="shared" si="33"/>
        <v>252</v>
      </c>
      <c r="N258" t="str">
        <f t="shared" si="29"/>
        <v/>
      </c>
      <c r="O258" t="str">
        <f t="shared" si="30"/>
        <v/>
      </c>
      <c r="P258" t="str">
        <f t="shared" si="31"/>
        <v/>
      </c>
      <c r="Q258" t="str">
        <f t="shared" si="36"/>
        <v/>
      </c>
      <c r="R258" t="str">
        <f t="shared" si="37"/>
        <v/>
      </c>
      <c r="S258" s="3" t="str">
        <f t="shared" si="32"/>
        <v/>
      </c>
      <c r="T258" t="str" cm="1">
        <f t="array" ref="T258">_xlfn.SWITCH(O258,"COM","0000","SUB","0001","ADD","0010","DEC","0011","INC","0100","NOT","0101","AND","0110","ORR","0111","SLT","1000","SRT","1001","MOV","1010","SET","1011","SBT","1100","SGT","1101","JMP","1011","AJMP","1110","CMOV","1110","CJMP","1111","")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8" t="str" cm="1">
        <f t="array" ref="U258">IF(OR(O258="CJMP",O258="JMP",O258="SET"),IF(LEFT(P258,1)=":",DEC2BIN(_xlfn.XLOOKUP(P258,$B$6:$B$303,$A$6:$A$303),8),DEC2BIN(P258,8)),IF(O258="SET",DEC2BIN(P258,8),_xlfn.SWITCH(P258,"RA","0000","RB","0010","RC","0100","RD","0110","RE","1000","RF","1010","RG","1100","RH","1110","")))</f>
        <v/>
      </c>
      <c r="V258" t="str" cm="1">
        <f t="array" ref="V258">IF(O258="","",IF(OR(O258="SET",O258="CJMP",O258="JMP"),"",IF(Q258="","0000",_xlfn.SWITCH(Q258,"RA","0000","RB","0010","RC","0100","RD","0110","RE","1000","RF","1010","RG","1100","RH","1110",""))))</f>
        <v/>
      </c>
      <c r="W258" t="str" cm="1">
        <f t="array" ref="W258">IF(OR(O258="JMP",O258="AJMP"),"1110",IF(R258="","",_xlfn.SWITCH(R258,"RA","0000","RB","0010","RC","0100","RD","0110","RE","1000","RF","1010","RG","1100","RH","1110")))</f>
        <v/>
      </c>
      <c r="X258" t="str">
        <f t="shared" si="34"/>
        <v/>
      </c>
      <c r="Y258" t="str">
        <f t="shared" si="35"/>
        <v>0000</v>
      </c>
    </row>
    <row r="259" spans="1:25" x14ac:dyDescent="0.2">
      <c r="A259">
        <f t="shared" si="33"/>
        <v>253</v>
      </c>
      <c r="N259" t="str">
        <f t="shared" si="29"/>
        <v/>
      </c>
      <c r="O259" t="str">
        <f t="shared" si="30"/>
        <v/>
      </c>
      <c r="P259" t="str">
        <f t="shared" si="31"/>
        <v/>
      </c>
      <c r="Q259" t="str">
        <f t="shared" si="36"/>
        <v/>
      </c>
      <c r="R259" t="str">
        <f t="shared" si="37"/>
        <v/>
      </c>
      <c r="S259" s="3" t="str">
        <f t="shared" si="32"/>
        <v/>
      </c>
      <c r="T259" t="str" cm="1">
        <f t="array" ref="T259">_xlfn.SWITCH(O259,"COM","0000","SUB","0001","ADD","0010","DEC","0011","INC","0100","NOT","0101","AND","0110","ORR","0111","SLT","1000","SRT","1001","MOV","1010","SET","1011","SBT","1100","SGT","1101","JMP","1011","AJMP","1110","CMOV","1110","CJMP","1111","")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9" t="str" cm="1">
        <f t="array" ref="U259">IF(OR(O259="CJMP",O259="JMP",O259="SET"),IF(LEFT(P259,1)=":",DEC2BIN(_xlfn.XLOOKUP(P259,$B$6:$B$303,$A$6:$A$303),8),DEC2BIN(P259,8)),IF(O259="SET",DEC2BIN(P259,8),_xlfn.SWITCH(P259,"RA","0000","RB","0010","RC","0100","RD","0110","RE","1000","RF","1010","RG","1100","RH","1110","")))</f>
        <v/>
      </c>
      <c r="V259" t="str" cm="1">
        <f t="array" ref="V259">IF(O259="","",IF(OR(O259="SET",O259="CJMP",O259="JMP"),"",IF(Q259="","0000",_xlfn.SWITCH(Q259,"RA","0000","RB","0010","RC","0100","RD","0110","RE","1000","RF","1010","RG","1100","RH","1110",""))))</f>
        <v/>
      </c>
      <c r="W259" t="str" cm="1">
        <f t="array" ref="W259">IF(OR(O259="JMP",O259="AJMP"),"1110",IF(R259="","",_xlfn.SWITCH(R259,"RA","0000","RB","0010","RC","0100","RD","0110","RE","1000","RF","1010","RG","1100","RH","1110")))</f>
        <v/>
      </c>
      <c r="X259" t="str">
        <f t="shared" si="34"/>
        <v/>
      </c>
      <c r="Y259" t="str">
        <f t="shared" si="35"/>
        <v>0000</v>
      </c>
    </row>
    <row r="260" spans="1:25" x14ac:dyDescent="0.2">
      <c r="A260">
        <f t="shared" si="33"/>
        <v>254</v>
      </c>
      <c r="N260" t="str">
        <f t="shared" si="29"/>
        <v/>
      </c>
      <c r="O260" t="str">
        <f t="shared" si="30"/>
        <v/>
      </c>
      <c r="P260" t="str">
        <f t="shared" si="31"/>
        <v/>
      </c>
      <c r="Q260" t="str">
        <f t="shared" si="36"/>
        <v/>
      </c>
      <c r="R260" t="str">
        <f t="shared" si="37"/>
        <v/>
      </c>
      <c r="S260" s="3" t="str">
        <f t="shared" si="32"/>
        <v/>
      </c>
      <c r="T260" t="str" cm="1">
        <f t="array" ref="T260">_xlfn.SWITCH(O260,"COM","0000","SUB","0001","ADD","0010","DEC","0011","INC","0100","NOT","0101","AND","0110","ORR","0111","SLT","1000","SRT","1001","MOV","1010","SET","1011","SBT","1100","SGT","1101","JMP","1011","AJMP","1110","CMOV","1110","CJMP","1111","")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0" t="str" cm="1">
        <f t="array" ref="U260">IF(OR(O260="CJMP",O260="JMP",O260="SET"),IF(LEFT(P260,1)=":",DEC2BIN(_xlfn.XLOOKUP(P260,$B$6:$B$303,$A$6:$A$303),8),DEC2BIN(P260,8)),IF(O260="SET",DEC2BIN(P260,8),_xlfn.SWITCH(P260,"RA","0000","RB","0010","RC","0100","RD","0110","RE","1000","RF","1010","RG","1100","RH","1110","")))</f>
        <v/>
      </c>
      <c r="V260" t="str" cm="1">
        <f t="array" ref="V260">IF(O260="","",IF(OR(O260="SET",O260="CJMP",O260="JMP"),"",IF(Q260="","0000",_xlfn.SWITCH(Q260,"RA","0000","RB","0010","RC","0100","RD","0110","RE","1000","RF","1010","RG","1100","RH","1110",""))))</f>
        <v/>
      </c>
      <c r="W260" t="str" cm="1">
        <f t="array" ref="W260">IF(OR(O260="JMP",O260="AJMP"),"1110",IF(R260="","",_xlfn.SWITCH(R260,"RA","0000","RB","0010","RC","0100","RD","0110","RE","1000","RF","1010","RG","1100","RH","1110")))</f>
        <v/>
      </c>
      <c r="X260" t="str">
        <f t="shared" si="34"/>
        <v/>
      </c>
      <c r="Y260" t="str">
        <f t="shared" si="35"/>
        <v>0000</v>
      </c>
    </row>
    <row r="261" spans="1:25" x14ac:dyDescent="0.2">
      <c r="A261">
        <f t="shared" si="33"/>
        <v>255</v>
      </c>
      <c r="N261" t="str">
        <f t="shared" si="29"/>
        <v/>
      </c>
      <c r="O261" t="str">
        <f t="shared" si="30"/>
        <v/>
      </c>
      <c r="P261" t="str">
        <f t="shared" si="31"/>
        <v/>
      </c>
      <c r="Q261" t="str">
        <f t="shared" si="36"/>
        <v/>
      </c>
      <c r="R261" t="str">
        <f t="shared" si="37"/>
        <v/>
      </c>
      <c r="S261" s="3" t="str">
        <f t="shared" si="32"/>
        <v/>
      </c>
      <c r="T261" t="str" cm="1">
        <f t="array" ref="T261">_xlfn.SWITCH(O261,"COM","0000","SUB","0001","ADD","0010","DEC","0011","INC","0100","NOT","0101","AND","0110","ORR","0111","SLT","1000","SRT","1001","MOV","1010","SET","1011","SBT","1100","SGT","1101","JMP","1011","AJMP","1110","CMOV","1110","CJMP","1111","")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1" t="str" cm="1">
        <f t="array" ref="U261">IF(OR(O261="CJMP",O261="JMP",O261="SET"),IF(LEFT(P261,1)=":",DEC2BIN(_xlfn.XLOOKUP(P261,$B$6:$B$303,$A$6:$A$303),8),DEC2BIN(P261,8)),IF(O261="SET",DEC2BIN(P261,8),_xlfn.SWITCH(P261,"RA","0000","RB","0010","RC","0100","RD","0110","RE","1000","RF","1010","RG","1100","RH","1110","")))</f>
        <v/>
      </c>
      <c r="V261" t="str" cm="1">
        <f t="array" ref="V261">IF(O261="","",IF(OR(O261="SET",O261="CJMP",O261="JMP"),"",IF(Q261="","0000",_xlfn.SWITCH(Q261,"RA","0000","RB","0010","RC","0100","RD","0110","RE","1000","RF","1010","RG","1100","RH","1110",""))))</f>
        <v/>
      </c>
      <c r="W261" t="str" cm="1">
        <f t="array" ref="W261">IF(OR(O261="JMP",O261="AJMP"),"1110",IF(R261="","",_xlfn.SWITCH(R261,"RA","0000","RB","0010","RC","0100","RD","0110","RE","1000","RF","1010","RG","1100","RH","1110")))</f>
        <v/>
      </c>
      <c r="X261" t="str">
        <f t="shared" si="34"/>
        <v/>
      </c>
      <c r="Y261" t="str">
        <f t="shared" si="35"/>
        <v>0000</v>
      </c>
    </row>
  </sheetData>
  <autoFilter ref="O5:Y261" xr:uid="{5AF735C8-96EA-E246-B601-85C2C9B7551C}"/>
  <mergeCells count="2">
    <mergeCell ref="N1:S1"/>
    <mergeCell ref="N2:S2"/>
  </mergeCells>
  <conditionalFormatting sqref="S6:S261">
    <cfRule type="containsText" dxfId="1" priority="1" operator="containsText" text=";">
      <formula>NOT(ISERROR(SEARCH(";",S6)))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CA68-9147-F147-BCC4-2FC3E149F080}">
  <dimension ref="A1:Y261"/>
  <sheetViews>
    <sheetView zoomScale="110" workbookViewId="0">
      <selection activeCell="N3" sqref="N3"/>
    </sheetView>
  </sheetViews>
  <sheetFormatPr baseColWidth="10" defaultRowHeight="15" x14ac:dyDescent="0.2"/>
  <cols>
    <col min="1" max="1" width="4.5" bestFit="1" customWidth="1"/>
    <col min="2" max="2" width="10.6640625" customWidth="1"/>
    <col min="3" max="3" width="2.33203125" hidden="1" customWidth="1"/>
    <col min="4" max="4" width="28.1640625" hidden="1" customWidth="1"/>
    <col min="5" max="12" width="2.83203125" hidden="1" customWidth="1"/>
    <col min="13" max="13" width="2.83203125" customWidth="1"/>
    <col min="14" max="14" width="17.33203125" customWidth="1"/>
    <col min="16" max="16" width="32.83203125" bestFit="1" customWidth="1"/>
    <col min="17" max="17" width="7.33203125" customWidth="1"/>
    <col min="18" max="18" width="8.5" customWidth="1"/>
    <col min="19" max="19" width="54.6640625" style="3" customWidth="1"/>
    <col min="20" max="20" width="7.6640625" bestFit="1" customWidth="1"/>
    <col min="22" max="23" width="5.1640625" bestFit="1" customWidth="1"/>
    <col min="24" max="24" width="17.33203125" bestFit="1" customWidth="1"/>
    <col min="25" max="25" width="14.33203125" customWidth="1"/>
  </cols>
  <sheetData>
    <row r="1" spans="1:25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322</v>
      </c>
      <c r="O1" s="6"/>
      <c r="P1" s="6"/>
      <c r="Q1" s="6"/>
      <c r="R1" s="6"/>
      <c r="S1" s="6"/>
    </row>
    <row r="2" spans="1:25" x14ac:dyDescent="0.2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323</v>
      </c>
      <c r="O2" s="6"/>
      <c r="P2" s="6"/>
      <c r="Q2" s="6"/>
      <c r="R2" s="6"/>
      <c r="S2" s="6"/>
    </row>
    <row r="4" spans="1:25" x14ac:dyDescent="0.2">
      <c r="O4" s="1" t="s">
        <v>6</v>
      </c>
      <c r="T4" s="1" t="s">
        <v>5</v>
      </c>
      <c r="X4" s="1" t="s">
        <v>4</v>
      </c>
      <c r="Y4" s="1" t="s">
        <v>102</v>
      </c>
    </row>
    <row r="5" spans="1:25" x14ac:dyDescent="0.2">
      <c r="A5" s="5" t="s">
        <v>28</v>
      </c>
      <c r="B5" s="2" t="s">
        <v>29</v>
      </c>
      <c r="C5" s="2"/>
      <c r="D5" s="2" t="s">
        <v>103</v>
      </c>
      <c r="E5" s="2" t="s">
        <v>7</v>
      </c>
      <c r="F5" s="2" t="s">
        <v>7</v>
      </c>
      <c r="G5" s="2" t="s">
        <v>7</v>
      </c>
      <c r="H5" s="2"/>
      <c r="I5" s="2"/>
      <c r="J5" s="2"/>
      <c r="K5" s="2"/>
      <c r="L5" s="2"/>
      <c r="M5" s="2"/>
      <c r="N5" s="2" t="s">
        <v>103</v>
      </c>
      <c r="O5" s="2" t="s">
        <v>0</v>
      </c>
      <c r="P5" s="2" t="s">
        <v>3</v>
      </c>
      <c r="Q5" s="2" t="s">
        <v>2</v>
      </c>
      <c r="R5" s="2" t="s">
        <v>1</v>
      </c>
      <c r="S5" s="4" t="s">
        <v>171</v>
      </c>
      <c r="T5" s="2" t="s">
        <v>0</v>
      </c>
      <c r="U5" s="2" t="s">
        <v>3</v>
      </c>
      <c r="V5" s="2" t="s">
        <v>2</v>
      </c>
      <c r="W5" s="2" t="s">
        <v>1</v>
      </c>
      <c r="X5" s="2"/>
      <c r="Y5" s="2"/>
    </row>
    <row r="6" spans="1:25" x14ac:dyDescent="0.2">
      <c r="A6">
        <v>0</v>
      </c>
      <c r="B6" t="s">
        <v>30</v>
      </c>
      <c r="D6" s="2" t="s">
        <v>107</v>
      </c>
      <c r="E6" s="2"/>
      <c r="F6" s="2" t="s">
        <v>289</v>
      </c>
      <c r="G6" s="2"/>
      <c r="H6" s="2"/>
      <c r="I6" s="2"/>
      <c r="J6" s="2"/>
      <c r="K6" s="2"/>
      <c r="L6" s="2"/>
      <c r="M6" s="2"/>
      <c r="N6" t="str">
        <f t="shared" ref="N6:N69" si="0">IF(C6="",IF(D6="","",D6),C6)</f>
        <v>SET 0 RC</v>
      </c>
      <c r="O6" t="str">
        <f t="shared" ref="O6:O69" si="1">IF(N6="","",LEFT(N6,FIND(" ",N6)-1))</f>
        <v>SET</v>
      </c>
      <c r="P6" t="str">
        <f t="shared" ref="P6:P69" si="2">TRIM(MID(SUBSTITUTE($N6," ",REPT(" ",999)),2*999-998,999))</f>
        <v>0</v>
      </c>
      <c r="Q6" t="str">
        <f t="shared" ref="Q6:Q69" si="3">IF(IFERROR(FIND($O6,"CJMP,SET,MOV,SLT,SRT,INC"),0)&gt;0,"",TRIM(MID(SUBSTITUTE($N6," ",REPT(" ",999)),3*999-998,999)))</f>
        <v/>
      </c>
      <c r="R6" t="str">
        <f t="shared" ref="R6:R69" si="4">IF(IFERROR(FIND($O6,"CJMP,SET,MOV,SLT,SRT,INC"),0)&gt;0,TRIM(MID(SUBSTITUTE($N6," ",REPT(" ",999)),3*999-998,999)),TRIM(MID(SUBSTITUTE($N6," ",REPT(" ",999)),4*999-998,999)))</f>
        <v>RC</v>
      </c>
      <c r="S6" s="3" t="str">
        <f t="shared" ref="S6:S69" si="5">IF(TRIM(E6)=";",_xlfn.CONCAT("    ",F6),IF(TRIM(F6)=";",_xlfn.CONCAT("     ",G6),IF(TRIM(G6)=";",_xlfn.CONCAT("     ",M6),_xlfn.CONCAT(E6,F6,G6,M6))))</f>
        <v>; MAIN LOOP - start by clearing register to receive user input</v>
      </c>
      <c r="T6" t="str" cm="1">
        <f t="array" ref="T6">_xlfn.SWITCH(O6,"COM","0000","SUB","0001","ADD","0010","DEC","0011","INC","0100","NOT","0101","AND","0110","ORR","0111","SLT","1000","SRT","1001","MOV","1010","SET","1011","SBT","1100","SGT","1101","JMP","1011","AJMP","1110","CMOV","1110","CJMP","1111","")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" t="str" cm="1">
        <f t="array" ref="U6">IF(OR(O6="CJMP",O6="JMP",O6="SET"),IF(LEFT(P6,1)=":",DEC2BIN(_xlfn.XLOOKUP(P6,$B$6:$B$303,$A$6:$A$303),8),DEC2BIN(P6,8)),IF(O6="SET",DEC2BIN(P6,8),_xlfn.SWITCH(P6,"RA","0000","RB","0010","RC","0100","RD","0110","RE","1000","RF","1010","RG","1100","RH","1110","")))</f>
        <v>00000000</v>
      </c>
      <c r="V6" t="str" cm="1">
        <f t="array" ref="V6">IF(O6="","",IF(OR(O6="SET",O6="CJMP",O6="JMP"),"",IF(Q6="","0000",_xlfn.SWITCH(Q6,"RA","0000","RB","0010","RC","0100","RD","0110","RE","1000","RF","1010","RG","1100","RH","1110",""))))</f>
        <v/>
      </c>
      <c r="W6" t="str" cm="1">
        <f t="array" ref="W6">IF(OR(O6="JMP",O6="AJMP"),"1110",IF(R6="","",_xlfn.SWITCH(R6,"RA","0000","RB","0010","RC","0100","RD","0110","RE","1000","RF","1010","RG","1100","RH","1110")))</f>
        <v>0100</v>
      </c>
      <c r="X6" t="str">
        <f>_xlfn.CONCAT(T6,U6,V6,W6)</f>
        <v>1011000000000100</v>
      </c>
      <c r="Y6" t="str">
        <f>_xlfn.CONCAT(BIN2HEX(LEFT(X6,8),2),BIN2HEX(RIGHT(X6,8),2))</f>
        <v>B004</v>
      </c>
    </row>
    <row r="7" spans="1:25" x14ac:dyDescent="0.2">
      <c r="A7">
        <f t="shared" ref="A7:A70" si="6">A6+1</f>
        <v>1</v>
      </c>
      <c r="D7" t="s">
        <v>269</v>
      </c>
      <c r="E7" t="s">
        <v>108</v>
      </c>
      <c r="F7" t="s">
        <v>270</v>
      </c>
      <c r="N7" t="str">
        <f t="shared" si="0"/>
        <v>SET :loopbits RE</v>
      </c>
      <c r="O7" t="str">
        <f t="shared" si="1"/>
        <v>SET</v>
      </c>
      <c r="P7" t="str">
        <f t="shared" si="2"/>
        <v>:loopbits</v>
      </c>
      <c r="Q7" t="str">
        <f t="shared" si="3"/>
        <v/>
      </c>
      <c r="R7" t="str">
        <f t="shared" si="4"/>
        <v>RE</v>
      </c>
      <c r="S7" s="3" t="str">
        <f t="shared" si="5"/>
        <v xml:space="preserve">    set return register after user input</v>
      </c>
      <c r="T7" t="str" cm="1">
        <f t="array" ref="T7">_xlfn.SWITCH(O7,"COM","0000","SUB","0001","ADD","0010","DEC","0011","INC","0100","NOT","0101","AND","0110","ORR","0111","SLT","1000","SRT","1001","MOV","1010","SET","1011","SBT","1100","SGT","1101","JMP","1011","AJMP","1110","CMOV","1110","CJMP","1111","")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" t="str" cm="1">
        <f t="array" ref="U7">IF(OR(O7="CJMP",O7="JMP",O7="SET"),IF(LEFT(P7,1)=":",DEC2BIN(_xlfn.XLOOKUP(P7,$B$6:$B$303,$A$6:$A$303),8),DEC2BIN(P7,8)),IF(O7="SET",DEC2BIN(P7,8),_xlfn.SWITCH(P7,"RA","0000","RB","0010","RC","0100","RD","0110","RE","1000","RF","1010","RG","1100","RH","1110","")))</f>
        <v>00000011</v>
      </c>
      <c r="V7" t="str" cm="1">
        <f t="array" ref="V7">IF(O7="","",IF(OR(O7="SET",O7="CJMP",O7="JMP"),"",IF(Q7="","0000",_xlfn.SWITCH(Q7,"RA","0000","RB","0010","RC","0100","RD","0110","RE","1000","RF","1010","RG","1100","RH","1110",""))))</f>
        <v/>
      </c>
      <c r="W7" t="str" cm="1">
        <f t="array" ref="W7">IF(OR(O7="JMP",O7="AJMP"),"1110",IF(R7="","",_xlfn.SWITCH(R7,"RA","0000","RB","0010","RC","0100","RD","0110","RE","1000","RF","1010","RG","1100","RH","1110")))</f>
        <v>1000</v>
      </c>
      <c r="X7" t="str">
        <f t="shared" ref="X7:X70" si="7">_xlfn.CONCAT(T7,U7,V7,W7)</f>
        <v>1011000000111000</v>
      </c>
      <c r="Y7" t="str">
        <f t="shared" ref="Y7:Y70" si="8">_xlfn.CONCAT(BIN2HEX(LEFT(X7,8),2),BIN2HEX(RIGHT(X7,8),2))</f>
        <v>B038</v>
      </c>
    </row>
    <row r="8" spans="1:25" x14ac:dyDescent="0.2">
      <c r="A8">
        <f t="shared" si="6"/>
        <v>2</v>
      </c>
      <c r="D8" t="s">
        <v>290</v>
      </c>
      <c r="F8" t="s">
        <v>108</v>
      </c>
      <c r="G8" t="s">
        <v>271</v>
      </c>
      <c r="N8" t="str">
        <f t="shared" si="0"/>
        <v>JMP :getinp</v>
      </c>
      <c r="O8" t="str">
        <f t="shared" si="1"/>
        <v>JMP</v>
      </c>
      <c r="P8" t="str">
        <f t="shared" si="2"/>
        <v>:getinp</v>
      </c>
      <c r="Q8" t="str">
        <f t="shared" si="3"/>
        <v/>
      </c>
      <c r="R8" t="str">
        <f t="shared" si="4"/>
        <v/>
      </c>
      <c r="S8" s="3" t="str">
        <f t="shared" si="5"/>
        <v xml:space="preserve">     get input from user into RC</v>
      </c>
      <c r="T8" t="str" cm="1">
        <f t="array" ref="T8">_xlfn.SWITCH(O8,"COM","0000","SUB","0001","ADD","0010","DEC","0011","INC","0100","NOT","0101","AND","0110","ORR","0111","SLT","1000","SRT","1001","MOV","1010","SET","1011","SBT","1100","SGT","1101","JMP","1011","AJMP","1110","CMOV","1110","CJMP","1111","")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" t="str" cm="1">
        <f t="array" ref="U8">IF(OR(O8="CJMP",O8="JMP",O8="SET"),IF(LEFT(P8,1)=":",DEC2BIN(_xlfn.XLOOKUP(P8,$B$6:$B$303,$A$6:$A$303),8),DEC2BIN(P8,8)),IF(O8="SET",DEC2BIN(P8,8),_xlfn.SWITCH(P8,"RA","0000","RB","0010","RC","0100","RD","0110","RE","1000","RF","1010","RG","1100","RH","1110","")))</f>
        <v>00110001</v>
      </c>
      <c r="V8" t="str" cm="1">
        <f t="array" ref="V8">IF(O8="","",IF(OR(O8="SET",O8="CJMP",O8="JMP"),"",IF(Q8="","0000",_xlfn.SWITCH(Q8,"RA","0000","RB","0010","RC","0100","RD","0110","RE","1000","RF","1010","RG","1100","RH","1110",""))))</f>
        <v/>
      </c>
      <c r="W8" t="str" cm="1">
        <f t="array" ref="W8">IF(OR(O8="JMP",O8="AJMP"),"1110",IF(R8="","",_xlfn.SWITCH(R8,"RA","0000","RB","0010","RC","0100","RD","0110","RE","1000","RF","1010","RG","1100","RH","1110")))</f>
        <v>1110</v>
      </c>
      <c r="X8" t="str">
        <f t="shared" si="7"/>
        <v>1011001100011110</v>
      </c>
      <c r="Y8" t="str">
        <f t="shared" si="8"/>
        <v>B31E</v>
      </c>
    </row>
    <row r="9" spans="1:25" x14ac:dyDescent="0.2">
      <c r="A9">
        <f t="shared" si="6"/>
        <v>3</v>
      </c>
      <c r="B9" t="s">
        <v>272</v>
      </c>
      <c r="C9" t="s">
        <v>273</v>
      </c>
      <c r="D9" t="s">
        <v>108</v>
      </c>
      <c r="E9" t="s">
        <v>274</v>
      </c>
      <c r="N9" t="str">
        <f t="shared" si="0"/>
        <v>SET :shiftval RE</v>
      </c>
      <c r="O9" t="str">
        <f t="shared" si="1"/>
        <v>SET</v>
      </c>
      <c r="P9" t="str">
        <f t="shared" si="2"/>
        <v>:shiftval</v>
      </c>
      <c r="Q9" t="str">
        <f t="shared" si="3"/>
        <v/>
      </c>
      <c r="R9" t="str">
        <f t="shared" si="4"/>
        <v>RE</v>
      </c>
      <c r="S9" s="3" t="str">
        <f t="shared" si="5"/>
        <v>set return location to shiftval label</v>
      </c>
      <c r="T9" t="str" cm="1">
        <f t="array" ref="T9">_xlfn.SWITCH(O9,"COM","0000","SUB","0001","ADD","0010","DEC","0011","INC","0100","NOT","0101","AND","0110","ORR","0111","SLT","1000","SRT","1001","MOV","1010","SET","1011","SBT","1100","SGT","1101","JMP","1011","AJMP","1110","CMOV","1110","CJMP","1111","")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" t="str" cm="1">
        <f t="array" ref="U9">IF(OR(O9="CJMP",O9="JMP",O9="SET"),IF(LEFT(P9,1)=":",DEC2BIN(_xlfn.XLOOKUP(P9,$B$6:$B$303,$A$6:$A$303),8),DEC2BIN(P9,8)),IF(O9="SET",DEC2BIN(P9,8),_xlfn.SWITCH(P9,"RA","0000","RB","0010","RC","0100","RD","0110","RE","1000","RF","1010","RG","1100","RH","1110","")))</f>
        <v>00000101</v>
      </c>
      <c r="V9" t="str" cm="1">
        <f t="array" ref="V9">IF(O9="","",IF(OR(O9="SET",O9="CJMP",O9="JMP"),"",IF(Q9="","0000",_xlfn.SWITCH(Q9,"RA","0000","RB","0010","RC","0100","RD","0110","RE","1000","RF","1010","RG","1100","RH","1110",""))))</f>
        <v/>
      </c>
      <c r="W9" t="str" cm="1">
        <f t="array" ref="W9">IF(OR(O9="JMP",O9="AJMP"),"1110",IF(R9="","",_xlfn.SWITCH(R9,"RA","0000","RB","0010","RC","0100","RD","0110","RE","1000","RF","1010","RG","1100","RH","1110")))</f>
        <v>1000</v>
      </c>
      <c r="X9" t="str">
        <f t="shared" si="7"/>
        <v>1011000001011000</v>
      </c>
      <c r="Y9" t="str">
        <f t="shared" si="8"/>
        <v>B058</v>
      </c>
    </row>
    <row r="10" spans="1:25" x14ac:dyDescent="0.2">
      <c r="A10">
        <f t="shared" si="6"/>
        <v>4</v>
      </c>
      <c r="D10" t="s">
        <v>238</v>
      </c>
      <c r="F10" t="s">
        <v>108</v>
      </c>
      <c r="G10" t="s">
        <v>275</v>
      </c>
      <c r="N10" t="str">
        <f t="shared" si="0"/>
        <v>JMP :printbits</v>
      </c>
      <c r="O10" t="str">
        <f t="shared" si="1"/>
        <v>JMP</v>
      </c>
      <c r="P10" t="str">
        <f t="shared" si="2"/>
        <v>:printbits</v>
      </c>
      <c r="Q10" t="str">
        <f t="shared" si="3"/>
        <v/>
      </c>
      <c r="R10" t="str">
        <f t="shared" si="4"/>
        <v/>
      </c>
      <c r="S10" s="3" t="str">
        <f t="shared" si="5"/>
        <v xml:space="preserve">     print the bits in register RC</v>
      </c>
      <c r="T10" t="str" cm="1">
        <f t="array" ref="T10">_xlfn.SWITCH(O10,"COM","0000","SUB","0001","ADD","0010","DEC","0011","INC","0100","NOT","0101","AND","0110","ORR","0111","SLT","1000","SRT","1001","MOV","1010","SET","1011","SBT","1100","SGT","1101","JMP","1011","AJMP","1110","CMOV","1110","CJMP","1111","")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" t="str" cm="1">
        <f t="array" ref="U10">IF(OR(O10="CJMP",O10="JMP",O10="SET"),IF(LEFT(P10,1)=":",DEC2BIN(_xlfn.XLOOKUP(P10,$B$6:$B$303,$A$6:$A$303),8),DEC2BIN(P10,8)),IF(O10="SET",DEC2BIN(P10,8),_xlfn.SWITCH(P10,"RA","0000","RB","0010","RC","0100","RD","0110","RE","1000","RF","1010","RG","1100","RH","1110","")))</f>
        <v>00011110</v>
      </c>
      <c r="V10" t="str" cm="1">
        <f t="array" ref="V10">IF(O10="","",IF(OR(O10="SET",O10="CJMP",O10="JMP"),"",IF(Q10="","0000",_xlfn.SWITCH(Q10,"RA","0000","RB","0010","RC","0100","RD","0110","RE","1000","RF","1010","RG","1100","RH","1110",""))))</f>
        <v/>
      </c>
      <c r="W10" t="str" cm="1">
        <f t="array" ref="W10">IF(OR(O10="JMP",O10="AJMP"),"1110",IF(R10="","",_xlfn.SWITCH(R10,"RA","0000","RB","0010","RC","0100","RD","0110","RE","1000","RF","1010","RG","1100","RH","1110")))</f>
        <v>1110</v>
      </c>
      <c r="X10" t="str">
        <f t="shared" si="7"/>
        <v>1011000111101110</v>
      </c>
      <c r="Y10" t="str">
        <f t="shared" si="8"/>
        <v>B1EE</v>
      </c>
    </row>
    <row r="11" spans="1:25" x14ac:dyDescent="0.2">
      <c r="A11">
        <f t="shared" si="6"/>
        <v>5</v>
      </c>
      <c r="B11" t="s">
        <v>276</v>
      </c>
      <c r="C11" t="s">
        <v>303</v>
      </c>
      <c r="E11" t="s">
        <v>108</v>
      </c>
      <c r="F11" t="s">
        <v>277</v>
      </c>
      <c r="N11" t="str">
        <f t="shared" si="0"/>
        <v>SET 255 RD</v>
      </c>
      <c r="O11" t="str">
        <f t="shared" si="1"/>
        <v>SET</v>
      </c>
      <c r="P11" t="str">
        <f t="shared" si="2"/>
        <v>255</v>
      </c>
      <c r="Q11" t="str">
        <f t="shared" si="3"/>
        <v/>
      </c>
      <c r="R11" t="str">
        <f t="shared" si="4"/>
        <v>RD</v>
      </c>
      <c r="S11" s="3" t="str">
        <f t="shared" si="5"/>
        <v xml:space="preserve">    we are comparing to 11111111 (256)</v>
      </c>
      <c r="T11" t="str" cm="1">
        <f t="array" ref="T11">_xlfn.SWITCH(O11,"COM","0000","SUB","0001","ADD","0010","DEC","0011","INC","0100","NOT","0101","AND","0110","ORR","0111","SLT","1000","SRT","1001","MOV","1010","SET","1011","SBT","1100","SGT","1101","JMP","1011","AJMP","1110","CMOV","1110","CJMP","1111","")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" t="str" cm="1">
        <f t="array" ref="U11">IF(OR(O11="CJMP",O11="JMP",O11="SET"),IF(LEFT(P11,1)=":",DEC2BIN(_xlfn.XLOOKUP(P11,$B$6:$B$303,$A$6:$A$303),8),DEC2BIN(P11,8)),IF(O11="SET",DEC2BIN(P11,8),_xlfn.SWITCH(P11,"RA","0000","RB","0010","RC","0100","RD","0110","RE","1000","RF","1010","RG","1100","RH","1110","")))</f>
        <v>11111111</v>
      </c>
      <c r="V11" t="str" cm="1">
        <f t="array" ref="V11">IF(O11="","",IF(OR(O11="SET",O11="CJMP",O11="JMP"),"",IF(Q11="","0000",_xlfn.SWITCH(Q11,"RA","0000","RB","0010","RC","0100","RD","0110","RE","1000","RF","1010","RG","1100","RH","1110",""))))</f>
        <v/>
      </c>
      <c r="W11" t="str" cm="1">
        <f t="array" ref="W11">IF(OR(O11="JMP",O11="AJMP"),"1110",IF(R11="","",_xlfn.SWITCH(R11,"RA","0000","RB","0010","RC","0100","RD","0110","RE","1000","RF","1010","RG","1100","RH","1110")))</f>
        <v>0110</v>
      </c>
      <c r="X11" t="str">
        <f t="shared" si="7"/>
        <v>1011111111110110</v>
      </c>
      <c r="Y11" t="str">
        <f t="shared" si="8"/>
        <v>BFF6</v>
      </c>
    </row>
    <row r="12" spans="1:25" x14ac:dyDescent="0.2">
      <c r="A12">
        <f t="shared" si="6"/>
        <v>6</v>
      </c>
      <c r="D12" t="s">
        <v>307</v>
      </c>
      <c r="F12" t="s">
        <v>108</v>
      </c>
      <c r="G12" t="s">
        <v>310</v>
      </c>
      <c r="N12" t="str">
        <f t="shared" si="0"/>
        <v>COM RC RD RD</v>
      </c>
      <c r="O12" t="str">
        <f t="shared" si="1"/>
        <v>COM</v>
      </c>
      <c r="P12" t="str">
        <f t="shared" si="2"/>
        <v>RC</v>
      </c>
      <c r="Q12" t="str">
        <f t="shared" si="3"/>
        <v>RD</v>
      </c>
      <c r="R12" t="str">
        <f t="shared" si="4"/>
        <v>RD</v>
      </c>
      <c r="S12" s="3" t="str">
        <f t="shared" si="5"/>
        <v xml:space="preserve">     compare RE to RD and save back to RD</v>
      </c>
      <c r="T12" t="str" cm="1">
        <f t="array" ref="T12">_xlfn.SWITCH(O12,"COM","0000","SUB","0001","ADD","0010","DEC","0011","INC","0100","NOT","0101","AND","0110","ORR","0111","SLT","1000","SRT","1001","MOV","1010","SET","1011","SBT","1100","SGT","1101","JMP","1011","AJMP","1110","CMOV","1110","CJMP","1111","")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2" t="str" cm="1">
        <f t="array" ref="U12">IF(OR(O12="CJMP",O12="JMP",O12="SET"),IF(LEFT(P12,1)=":",DEC2BIN(_xlfn.XLOOKUP(P12,$B$6:$B$303,$A$6:$A$303),8),DEC2BIN(P12,8)),IF(O12="SET",DEC2BIN(P12,8),_xlfn.SWITCH(P12,"RA","0000","RB","0010","RC","0100","RD","0110","RE","1000","RF","1010","RG","1100","RH","1110","")))</f>
        <v>0100</v>
      </c>
      <c r="V12" t="str" cm="1">
        <f t="array" ref="V12">IF(O12="","",IF(OR(O12="SET",O12="CJMP",O12="JMP"),"",IF(Q12="","0000",_xlfn.SWITCH(Q12,"RA","0000","RB","0010","RC","0100","RD","0110","RE","1000","RF","1010","RG","1100","RH","1110",""))))</f>
        <v>0110</v>
      </c>
      <c r="W12" t="str" cm="1">
        <f t="array" ref="W12">IF(OR(O12="JMP",O12="AJMP"),"1110",IF(R12="","",_xlfn.SWITCH(R12,"RA","0000","RB","0010","RC","0100","RD","0110","RE","1000","RF","1010","RG","1100","RH","1110")))</f>
        <v>0110</v>
      </c>
      <c r="X12" t="str">
        <f t="shared" si="7"/>
        <v>0000010001100110</v>
      </c>
      <c r="Y12" t="str">
        <f t="shared" si="8"/>
        <v>0466</v>
      </c>
    </row>
    <row r="13" spans="1:25" x14ac:dyDescent="0.2">
      <c r="A13">
        <f t="shared" si="6"/>
        <v>7</v>
      </c>
      <c r="D13" t="s">
        <v>304</v>
      </c>
      <c r="E13" t="s">
        <v>108</v>
      </c>
      <c r="F13" t="s">
        <v>305</v>
      </c>
      <c r="N13" t="str">
        <f t="shared" si="0"/>
        <v>CJMP :lotsofones RD</v>
      </c>
      <c r="O13" t="str">
        <f t="shared" si="1"/>
        <v>CJMP</v>
      </c>
      <c r="P13" t="str">
        <f t="shared" si="2"/>
        <v>:lotsofones</v>
      </c>
      <c r="Q13" t="str">
        <f t="shared" si="3"/>
        <v/>
      </c>
      <c r="R13" t="str">
        <f t="shared" si="4"/>
        <v>RD</v>
      </c>
      <c r="S13" s="3" t="str">
        <f t="shared" si="5"/>
        <v xml:space="preserve">    jump to "lots of ones" when RE = 11111111</v>
      </c>
      <c r="T13" t="str" cm="1">
        <f t="array" ref="T13">_xlfn.SWITCH(O13,"COM","0000","SUB","0001","ADD","0010","DEC","0011","INC","0100","NOT","0101","AND","0110","ORR","0111","SLT","1000","SRT","1001","MOV","1010","SET","1011","SBT","1100","SGT","1101","JMP","1011","AJMP","1110","CMOV","1110","CJMP","1111","")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3" t="str" cm="1">
        <f t="array" ref="U13">IF(OR(O13="CJMP",O13="JMP",O13="SET"),IF(LEFT(P13,1)=":",DEC2BIN(_xlfn.XLOOKUP(P13,$B$6:$B$303,$A$6:$A$303),8),DEC2BIN(P13,8)),IF(O13="SET",DEC2BIN(P13,8),_xlfn.SWITCH(P13,"RA","0000","RB","0010","RC","0100","RD","0110","RE","1000","RF","1010","RG","1100","RH","1110","")))</f>
        <v>00001111</v>
      </c>
      <c r="V13" t="str" cm="1">
        <f t="array" ref="V13">IF(O13="","",IF(OR(O13="SET",O13="CJMP",O13="JMP"),"",IF(Q13="","0000",_xlfn.SWITCH(Q13,"RA","0000","RB","0010","RC","0100","RD","0110","RE","1000","RF","1010","RG","1100","RH","1110",""))))</f>
        <v/>
      </c>
      <c r="W13" t="str" cm="1">
        <f t="array" ref="W13">IF(OR(O13="JMP",O13="AJMP"),"1110",IF(R13="","",_xlfn.SWITCH(R13,"RA","0000","RB","0010","RC","0100","RD","0110","RE","1000","RF","1010","RG","1100","RH","1110")))</f>
        <v>0110</v>
      </c>
      <c r="X13" t="str">
        <f t="shared" si="7"/>
        <v>1111000011110110</v>
      </c>
      <c r="Y13" t="str">
        <f t="shared" si="8"/>
        <v>F0F6</v>
      </c>
    </row>
    <row r="14" spans="1:25" x14ac:dyDescent="0.2">
      <c r="A14">
        <f t="shared" si="6"/>
        <v>8</v>
      </c>
      <c r="D14" t="s">
        <v>315</v>
      </c>
      <c r="F14" t="s">
        <v>108</v>
      </c>
      <c r="G14" t="s">
        <v>300</v>
      </c>
      <c r="N14" t="str">
        <f t="shared" si="0"/>
        <v>SET 1 RB</v>
      </c>
      <c r="O14" t="str">
        <f t="shared" si="1"/>
        <v>SET</v>
      </c>
      <c r="P14" t="str">
        <f t="shared" si="2"/>
        <v>1</v>
      </c>
      <c r="Q14" t="str">
        <f t="shared" si="3"/>
        <v/>
      </c>
      <c r="R14" t="str">
        <f t="shared" si="4"/>
        <v>RB</v>
      </c>
      <c r="S14" s="3" t="str">
        <f t="shared" si="5"/>
        <v xml:space="preserve">     now lets ensure that the LSB is NOT ZERO</v>
      </c>
      <c r="T14" t="str" cm="1">
        <f t="array" ref="T14">_xlfn.SWITCH(O14,"COM","0000","SUB","0001","ADD","0010","DEC","0011","INC","0100","NOT","0101","AND","0110","ORR","0111","SLT","1000","SRT","1001","MOV","1010","SET","1011","SBT","1100","SGT","1101","JMP","1011","AJMP","1110","CMOV","1110","CJMP","1111","")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4" t="str" cm="1">
        <f t="array" ref="U14">IF(OR(O14="CJMP",O14="JMP",O14="SET"),IF(LEFT(P14,1)=":",DEC2BIN(_xlfn.XLOOKUP(P14,$B$6:$B$303,$A$6:$A$303),8),DEC2BIN(P14,8)),IF(O14="SET",DEC2BIN(P14,8),_xlfn.SWITCH(P14,"RA","0000","RB","0010","RC","0100","RD","0110","RE","1000","RF","1010","RG","1100","RH","1110","")))</f>
        <v>00000001</v>
      </c>
      <c r="V14" t="str" cm="1">
        <f t="array" ref="V14">IF(O14="","",IF(OR(O14="SET",O14="CJMP",O14="JMP"),"",IF(Q14="","0000",_xlfn.SWITCH(Q14,"RA","0000","RB","0010","RC","0100","RD","0110","RE","1000","RF","1010","RG","1100","RH","1110",""))))</f>
        <v/>
      </c>
      <c r="W14" t="str" cm="1">
        <f t="array" ref="W14">IF(OR(O14="JMP",O14="AJMP"),"1110",IF(R14="","",_xlfn.SWITCH(R14,"RA","0000","RB","0010","RC","0100","RD","0110","RE","1000","RF","1010","RG","1100","RH","1110")))</f>
        <v>0010</v>
      </c>
      <c r="X14" t="str">
        <f t="shared" si="7"/>
        <v>1011000000010010</v>
      </c>
      <c r="Y14" t="str">
        <f t="shared" si="8"/>
        <v>B012</v>
      </c>
    </row>
    <row r="15" spans="1:25" x14ac:dyDescent="0.2">
      <c r="A15">
        <f t="shared" si="6"/>
        <v>9</v>
      </c>
      <c r="D15" t="s">
        <v>316</v>
      </c>
      <c r="F15" t="s">
        <v>108</v>
      </c>
      <c r="G15" t="s">
        <v>311</v>
      </c>
      <c r="N15" t="str">
        <f t="shared" si="0"/>
        <v>AND RB RC RD</v>
      </c>
      <c r="O15" t="str">
        <f t="shared" si="1"/>
        <v>AND</v>
      </c>
      <c r="P15" t="str">
        <f t="shared" si="2"/>
        <v>RB</v>
      </c>
      <c r="Q15" t="str">
        <f t="shared" si="3"/>
        <v>RC</v>
      </c>
      <c r="R15" t="str">
        <f t="shared" si="4"/>
        <v>RD</v>
      </c>
      <c r="S15" s="3" t="str">
        <f t="shared" si="5"/>
        <v xml:space="preserve">     now RD=1 when the LSB in RC=1 and RD=0 when the LSB=0</v>
      </c>
      <c r="T15" t="str" cm="1">
        <f t="array" ref="T15">_xlfn.SWITCH(O15,"COM","0000","SUB","0001","ADD","0010","DEC","0011","INC","0100","NOT","0101","AND","0110","ORR","0111","SLT","1000","SRT","1001","MOV","1010","SET","1011","SBT","1100","SGT","1101","JMP","1011","AJMP","1110","CMOV","1110","CJMP","1111","")</f>
        <v>0110</v>
      </c>
      <c r="U15" t="str" cm="1">
        <f t="array" ref="U15">IF(OR(O15="CJMP",O15="JMP",O15="SET"),IF(LEFT(P15,1)=":",DEC2BIN(_xlfn.XLOOKUP(P15,$B$6:$B$303,$A$6:$A$303),8),DEC2BIN(P15,8)),IF(O15="SET",DEC2BIN(P15,8),_xlfn.SWITCH(P15,"RA","0000","RB","0010","RC","0100","RD","0110","RE","1000","RF","1010","RG","1100","RH","1110","")))</f>
        <v>0010</v>
      </c>
      <c r="V15" t="str" cm="1">
        <f t="array" ref="V15">IF(O15="","",IF(OR(O15="SET",O15="CJMP",O15="JMP"),"",IF(Q15="","0000",_xlfn.SWITCH(Q15,"RA","0000","RB","0010","RC","0100","RD","0110","RE","1000","RF","1010","RG","1100","RH","1110",""))))</f>
        <v>0100</v>
      </c>
      <c r="W15" t="str" cm="1">
        <f t="array" ref="W15">IF(OR(O15="JMP",O15="AJMP"),"1110",IF(R15="","",_xlfn.SWITCH(R15,"RA","0000","RB","0010","RC","0100","RD","0110","RE","1000","RF","1010","RG","1100","RH","1110")))</f>
        <v>0110</v>
      </c>
      <c r="X15" t="str">
        <f t="shared" si="7"/>
        <v>0110001001000110</v>
      </c>
      <c r="Y15" t="str">
        <f t="shared" si="8"/>
        <v>6246</v>
      </c>
    </row>
    <row r="16" spans="1:25" x14ac:dyDescent="0.2">
      <c r="A16">
        <f t="shared" si="6"/>
        <v>10</v>
      </c>
      <c r="D16" t="s">
        <v>317</v>
      </c>
      <c r="F16" t="s">
        <v>108</v>
      </c>
      <c r="G16" t="s">
        <v>312</v>
      </c>
      <c r="N16" t="str">
        <f t="shared" si="0"/>
        <v>COM RD RB RD</v>
      </c>
      <c r="O16" t="str">
        <f t="shared" si="1"/>
        <v>COM</v>
      </c>
      <c r="P16" t="str">
        <f t="shared" si="2"/>
        <v>RD</v>
      </c>
      <c r="Q16" t="str">
        <f t="shared" si="3"/>
        <v>RB</v>
      </c>
      <c r="R16" t="str">
        <f t="shared" si="4"/>
        <v>RD</v>
      </c>
      <c r="S16" s="3" t="str">
        <f t="shared" si="5"/>
        <v xml:space="preserve">     compare RD to 1 and write back to RD</v>
      </c>
      <c r="T16" t="str" cm="1">
        <f t="array" ref="T16">_xlfn.SWITCH(O16,"COM","0000","SUB","0001","ADD","0010","DEC","0011","INC","0100","NOT","0101","AND","0110","ORR","0111","SLT","1000","SRT","1001","MOV","1010","SET","1011","SBT","1100","SGT","1101","JMP","1011","AJMP","1110","CMOV","1110","CJMP","1111","")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16" t="str" cm="1">
        <f t="array" ref="U16">IF(OR(O16="CJMP",O16="JMP",O16="SET"),IF(LEFT(P16,1)=":",DEC2BIN(_xlfn.XLOOKUP(P16,$B$6:$B$303,$A$6:$A$303),8),DEC2BIN(P16,8)),IF(O16="SET",DEC2BIN(P16,8),_xlfn.SWITCH(P16,"RA","0000","RB","0010","RC","0100","RD","0110","RE","1000","RF","1010","RG","1100","RH","1110","")))</f>
        <v>0110</v>
      </c>
      <c r="V16" t="str" cm="1">
        <f t="array" ref="V16">IF(O16="","",IF(OR(O16="SET",O16="CJMP",O16="JMP"),"",IF(Q16="","0000",_xlfn.SWITCH(Q16,"RA","0000","RB","0010","RC","0100","RD","0110","RE","1000","RF","1010","RG","1100","RH","1110",""))))</f>
        <v>0010</v>
      </c>
      <c r="W16" t="str" cm="1">
        <f t="array" ref="W16">IF(OR(O16="JMP",O16="AJMP"),"1110",IF(R16="","",_xlfn.SWITCH(R16,"RA","0000","RB","0010","RC","0100","RD","0110","RE","1000","RF","1010","RG","1100","RH","1110")))</f>
        <v>0110</v>
      </c>
      <c r="X16" t="str">
        <f t="shared" si="7"/>
        <v>0000011000100110</v>
      </c>
      <c r="Y16" t="str">
        <f t="shared" si="8"/>
        <v>0626</v>
      </c>
    </row>
    <row r="17" spans="1:25" x14ac:dyDescent="0.2">
      <c r="A17">
        <f t="shared" si="6"/>
        <v>11</v>
      </c>
      <c r="D17" t="s">
        <v>308</v>
      </c>
      <c r="F17" t="s">
        <v>108</v>
      </c>
      <c r="G17" t="s">
        <v>313</v>
      </c>
      <c r="N17" t="str">
        <f t="shared" si="0"/>
        <v>SLT RD RD</v>
      </c>
      <c r="O17" t="str">
        <f t="shared" si="1"/>
        <v>SLT</v>
      </c>
      <c r="P17" t="str">
        <f t="shared" si="2"/>
        <v>RD</v>
      </c>
      <c r="Q17" t="str">
        <f t="shared" si="3"/>
        <v/>
      </c>
      <c r="R17" t="str">
        <f t="shared" si="4"/>
        <v>RD</v>
      </c>
      <c r="S17" s="3" t="str">
        <f t="shared" si="5"/>
        <v xml:space="preserve">     shift so that &lt; becomes = and = becomes &gt;</v>
      </c>
      <c r="T17" t="str" cm="1">
        <f t="array" ref="T17">_xlfn.SWITCH(O17,"COM","0000","SUB","0001","ADD","0010","DEC","0011","INC","0100","NOT","0101","AND","0110","ORR","0111","SLT","1000","SRT","1001","MOV","1010","SET","1011","SBT","1100","SGT","1101","JMP","1011","AJMP","1110","CMOV","1110","CJMP","1111","")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7" t="str" cm="1">
        <f t="array" ref="U17">IF(OR(O17="CJMP",O17="JMP",O17="SET"),IF(LEFT(P17,1)=":",DEC2BIN(_xlfn.XLOOKUP(P17,$B$6:$B$303,$A$6:$A$303),8),DEC2BIN(P17,8)),IF(O17="SET",DEC2BIN(P17,8),_xlfn.SWITCH(P17,"RA","0000","RB","0010","RC","0100","RD","0110","RE","1000","RF","1010","RG","1100","RH","1110","")))</f>
        <v>0110</v>
      </c>
      <c r="V17" t="str" cm="1">
        <f t="array" ref="V17">IF(O17="","",IF(OR(O17="SET",O17="CJMP",O17="JMP"),"",IF(Q17="","0000",_xlfn.SWITCH(Q17,"RA","0000","RB","0010","RC","0100","RD","0110","RE","1000","RF","1010","RG","1100","RH","1110",""))))</f>
        <v>0000</v>
      </c>
      <c r="W17" t="str" cm="1">
        <f t="array" ref="W17">IF(OR(O17="JMP",O17="AJMP"),"1110",IF(R17="","",_xlfn.SWITCH(R17,"RA","0000","RB","0010","RC","0100","RD","0110","RE","1000","RF","1010","RG","1100","RH","1110")))</f>
        <v>0110</v>
      </c>
      <c r="X17" t="str">
        <f t="shared" si="7"/>
        <v>1000011000000110</v>
      </c>
      <c r="Y17" t="str">
        <f t="shared" si="8"/>
        <v>8606</v>
      </c>
    </row>
    <row r="18" spans="1:25" x14ac:dyDescent="0.2">
      <c r="A18">
        <f t="shared" si="6"/>
        <v>12</v>
      </c>
      <c r="D18" t="s">
        <v>309</v>
      </c>
      <c r="E18" t="s">
        <v>108</v>
      </c>
      <c r="F18" t="s">
        <v>314</v>
      </c>
      <c r="N18" t="str">
        <f t="shared" si="0"/>
        <v>CJMP :lsbzero RD</v>
      </c>
      <c r="O18" t="str">
        <f t="shared" si="1"/>
        <v>CJMP</v>
      </c>
      <c r="P18" t="str">
        <f t="shared" si="2"/>
        <v>:lsbzero</v>
      </c>
      <c r="Q18" t="str">
        <f t="shared" si="3"/>
        <v/>
      </c>
      <c r="R18" t="str">
        <f t="shared" si="4"/>
        <v>RD</v>
      </c>
      <c r="S18" s="3" t="str">
        <f t="shared" si="5"/>
        <v xml:space="preserve">    jump to "least significant bit zero" when &lt;</v>
      </c>
      <c r="T18" t="str" cm="1">
        <f t="array" ref="T18">_xlfn.SWITCH(O18,"COM","0000","SUB","0001","ADD","0010","DEC","0011","INC","0100","NOT","0101","AND","0110","ORR","0111","SLT","1000","SRT","1001","MOV","1010","SET","1011","SBT","1100","SGT","1101","JMP","1011","AJMP","1110","CMOV","1110","CJMP","1111","")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18" t="str" cm="1">
        <f t="array" ref="U18">IF(OR(O18="CJMP",O18="JMP",O18="SET"),IF(LEFT(P18,1)=":",DEC2BIN(_xlfn.XLOOKUP(P18,$B$6:$B$303,$A$6:$A$303),8),DEC2BIN(P18,8)),IF(O18="SET",DEC2BIN(P18,8),_xlfn.SWITCH(P18,"RA","0000","RB","0010","RC","0100","RD","0110","RE","1000","RF","1010","RG","1100","RH","1110","")))</f>
        <v>00010110</v>
      </c>
      <c r="V18" t="str" cm="1">
        <f t="array" ref="V18">IF(O18="","",IF(OR(O18="SET",O18="CJMP",O18="JMP"),"",IF(Q18="","0000",_xlfn.SWITCH(Q18,"RA","0000","RB","0010","RC","0100","RD","0110","RE","1000","RF","1010","RG","1100","RH","1110",""))))</f>
        <v/>
      </c>
      <c r="W18" t="str" cm="1">
        <f t="array" ref="W18">IF(OR(O18="JMP",O18="AJMP"),"1110",IF(R18="","",_xlfn.SWITCH(R18,"RA","0000","RB","0010","RC","0100","RD","0110","RE","1000","RF","1010","RG","1100","RH","1110")))</f>
        <v>0110</v>
      </c>
      <c r="X18" t="str">
        <f t="shared" si="7"/>
        <v>1111000101100110</v>
      </c>
      <c r="Y18" t="str">
        <f t="shared" si="8"/>
        <v>F166</v>
      </c>
    </row>
    <row r="19" spans="1:25" x14ac:dyDescent="0.2">
      <c r="A19">
        <f t="shared" si="6"/>
        <v>13</v>
      </c>
      <c r="D19" t="s">
        <v>278</v>
      </c>
      <c r="F19" t="s">
        <v>108</v>
      </c>
      <c r="G19" t="s">
        <v>306</v>
      </c>
      <c r="N19" t="str">
        <f t="shared" si="0"/>
        <v>SRT RC RC</v>
      </c>
      <c r="O19" t="str">
        <f t="shared" si="1"/>
        <v>SRT</v>
      </c>
      <c r="P19" t="str">
        <f t="shared" si="2"/>
        <v>RC</v>
      </c>
      <c r="Q19" t="str">
        <f t="shared" si="3"/>
        <v/>
      </c>
      <c r="R19" t="str">
        <f t="shared" si="4"/>
        <v>RC</v>
      </c>
      <c r="S19" s="3" t="str">
        <f t="shared" si="5"/>
        <v xml:space="preserve">     right shift RE onto itself</v>
      </c>
      <c r="T19" t="str" cm="1">
        <f t="array" ref="T19">_xlfn.SWITCH(O19,"COM","0000","SUB","0001","ADD","0010","DEC","0011","INC","0100","NOT","0101","AND","0110","ORR","0111","SLT","1000","SRT","1001","MOV","1010","SET","1011","SBT","1100","SGT","1101","JMP","1011","AJMP","1110","CMOV","1110","CJMP","1111","")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19" t="str" cm="1">
        <f t="array" ref="U19">IF(OR(O19="CJMP",O19="JMP",O19="SET"),IF(LEFT(P19,1)=":",DEC2BIN(_xlfn.XLOOKUP(P19,$B$6:$B$303,$A$6:$A$303),8),DEC2BIN(P19,8)),IF(O19="SET",DEC2BIN(P19,8),_xlfn.SWITCH(P19,"RA","0000","RB","0010","RC","0100","RD","0110","RE","1000","RF","1010","RG","1100","RH","1110","")))</f>
        <v>0100</v>
      </c>
      <c r="V19" t="str" cm="1">
        <f t="array" ref="V19">IF(O19="","",IF(OR(O19="SET",O19="CJMP",O19="JMP"),"",IF(Q19="","0000",_xlfn.SWITCH(Q19,"RA","0000","RB","0010","RC","0100","RD","0110","RE","1000","RF","1010","RG","1100","RH","1110",""))))</f>
        <v>0000</v>
      </c>
      <c r="W19" t="str" cm="1">
        <f t="array" ref="W19">IF(OR(O19="JMP",O19="AJMP"),"1110",IF(R19="","",_xlfn.SWITCH(R19,"RA","0000","RB","0010","RC","0100","RD","0110","RE","1000","RF","1010","RG","1100","RH","1110")))</f>
        <v>0100</v>
      </c>
      <c r="X19" t="str">
        <f t="shared" si="7"/>
        <v>1001010000000100</v>
      </c>
      <c r="Y19" t="str">
        <f t="shared" si="8"/>
        <v>9404</v>
      </c>
    </row>
    <row r="20" spans="1:25" x14ac:dyDescent="0.2">
      <c r="A20">
        <f t="shared" si="6"/>
        <v>14</v>
      </c>
      <c r="D20" t="s">
        <v>301</v>
      </c>
      <c r="F20" t="s">
        <v>108</v>
      </c>
      <c r="G20" t="s">
        <v>302</v>
      </c>
      <c r="N20" t="str">
        <f t="shared" si="0"/>
        <v>JMP :loopbits</v>
      </c>
      <c r="O20" t="str">
        <f t="shared" si="1"/>
        <v>JMP</v>
      </c>
      <c r="P20" t="str">
        <f t="shared" si="2"/>
        <v>:loopbits</v>
      </c>
      <c r="Q20" t="str">
        <f t="shared" si="3"/>
        <v/>
      </c>
      <c r="R20" t="str">
        <f t="shared" si="4"/>
        <v/>
      </c>
      <c r="S20" s="3" t="str">
        <f t="shared" si="5"/>
        <v xml:space="preserve">     otherwise repeat our loop starting with printing RC</v>
      </c>
      <c r="T20" t="str" cm="1">
        <f t="array" ref="T20">_xlfn.SWITCH(O20,"COM","0000","SUB","0001","ADD","0010","DEC","0011","INC","0100","NOT","0101","AND","0110","ORR","0111","SLT","1000","SRT","1001","MOV","1010","SET","1011","SBT","1100","SGT","1101","JMP","1011","AJMP","1110","CMOV","1110","CJMP","1111","")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0" t="str" cm="1">
        <f t="array" ref="U20">IF(OR(O20="CJMP",O20="JMP",O20="SET"),IF(LEFT(P20,1)=":",DEC2BIN(_xlfn.XLOOKUP(P20,$B$6:$B$303,$A$6:$A$303),8),DEC2BIN(P20,8)),IF(O20="SET",DEC2BIN(P20,8),_xlfn.SWITCH(P20,"RA","0000","RB","0010","RC","0100","RD","0110","RE","1000","RF","1010","RG","1100","RH","1110","")))</f>
        <v>00000011</v>
      </c>
      <c r="V20" t="str" cm="1">
        <f t="array" ref="V20">IF(O20="","",IF(OR(O20="SET",O20="CJMP",O20="JMP"),"",IF(Q20="","0000",_xlfn.SWITCH(Q20,"RA","0000","RB","0010","RC","0100","RD","0110","RE","1000","RF","1010","RG","1100","RH","1110",""))))</f>
        <v/>
      </c>
      <c r="W20" t="str" cm="1">
        <f t="array" ref="W20">IF(OR(O20="JMP",O20="AJMP"),"1110",IF(R20="","",_xlfn.SWITCH(R20,"RA","0000","RB","0010","RC","0100","RD","0110","RE","1000","RF","1010","RG","1100","RH","1110")))</f>
        <v>1110</v>
      </c>
      <c r="X20" t="str">
        <f t="shared" si="7"/>
        <v>1011000000111110</v>
      </c>
      <c r="Y20" t="str">
        <f t="shared" si="8"/>
        <v>B03E</v>
      </c>
    </row>
    <row r="21" spans="1:25" x14ac:dyDescent="0.2">
      <c r="A21">
        <f t="shared" si="6"/>
        <v>15</v>
      </c>
      <c r="B21" t="s">
        <v>279</v>
      </c>
      <c r="C21" t="s">
        <v>120</v>
      </c>
      <c r="E21" t="s">
        <v>118</v>
      </c>
      <c r="F21" t="s">
        <v>280</v>
      </c>
      <c r="N21" t="str">
        <f t="shared" si="0"/>
        <v>SET 79 RF</v>
      </c>
      <c r="O21" t="str">
        <f t="shared" si="1"/>
        <v>SET</v>
      </c>
      <c r="P21" t="str">
        <f t="shared" si="2"/>
        <v>79</v>
      </c>
      <c r="Q21" t="str">
        <f t="shared" si="3"/>
        <v/>
      </c>
      <c r="R21" t="str">
        <f t="shared" si="4"/>
        <v>RF</v>
      </c>
      <c r="S21" s="3" t="str">
        <f t="shared" si="5"/>
        <v xml:space="preserve">    write "O"</v>
      </c>
      <c r="T21" t="str" cm="1">
        <f t="array" ref="T21">_xlfn.SWITCH(O21,"COM","0000","SUB","0001","ADD","0010","DEC","0011","INC","0100","NOT","0101","AND","0110","ORR","0111","SLT","1000","SRT","1001","MOV","1010","SET","1011","SBT","1100","SGT","1101","JMP","1011","AJMP","1110","CMOV","1110","CJMP","1111","")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1" t="str" cm="1">
        <f t="array" ref="U21">IF(OR(O21="CJMP",O21="JMP",O21="SET"),IF(LEFT(P21,1)=":",DEC2BIN(_xlfn.XLOOKUP(P21,$B$6:$B$303,$A$6:$A$303),8),DEC2BIN(P21,8)),IF(O21="SET",DEC2BIN(P21,8),_xlfn.SWITCH(P21,"RA","0000","RB","0010","RC","0100","RD","0110","RE","1000","RF","1010","RG","1100","RH","1110","")))</f>
        <v>01001111</v>
      </c>
      <c r="V21" t="str" cm="1">
        <f t="array" ref="V21">IF(O21="","",IF(OR(O21="SET",O21="CJMP",O21="JMP"),"",IF(Q21="","0000",_xlfn.SWITCH(Q21,"RA","0000","RB","0010","RC","0100","RD","0110","RE","1000","RF","1010","RG","1100","RH","1110",""))))</f>
        <v/>
      </c>
      <c r="W21" t="str" cm="1">
        <f t="array" ref="W21">IF(OR(O21="JMP",O21="AJMP"),"1110",IF(R21="","",_xlfn.SWITCH(R21,"RA","0000","RB","0010","RC","0100","RD","0110","RE","1000","RF","1010","RG","1100","RH","1110")))</f>
        <v>1010</v>
      </c>
      <c r="X21" t="str">
        <f t="shared" si="7"/>
        <v>1011010011111010</v>
      </c>
      <c r="Y21" t="str">
        <f t="shared" si="8"/>
        <v>B4FA</v>
      </c>
    </row>
    <row r="22" spans="1:25" x14ac:dyDescent="0.2">
      <c r="A22">
        <f t="shared" si="6"/>
        <v>16</v>
      </c>
      <c r="D22" t="s">
        <v>121</v>
      </c>
      <c r="F22" t="s">
        <v>108</v>
      </c>
      <c r="G22" t="s">
        <v>26</v>
      </c>
      <c r="N22" t="str">
        <f t="shared" si="0"/>
        <v>SET 78 RF</v>
      </c>
      <c r="O22" t="str">
        <f t="shared" si="1"/>
        <v>SET</v>
      </c>
      <c r="P22" t="str">
        <f t="shared" si="2"/>
        <v>78</v>
      </c>
      <c r="Q22" t="str">
        <f t="shared" si="3"/>
        <v/>
      </c>
      <c r="R22" t="str">
        <f t="shared" si="4"/>
        <v>RF</v>
      </c>
      <c r="S22" s="3" t="str">
        <f t="shared" si="5"/>
        <v xml:space="preserve">     write "N"</v>
      </c>
      <c r="T22" t="str" cm="1">
        <f t="array" ref="T22">_xlfn.SWITCH(O22,"COM","0000","SUB","0001","ADD","0010","DEC","0011","INC","0100","NOT","0101","AND","0110","ORR","0111","SLT","1000","SRT","1001","MOV","1010","SET","1011","SBT","1100","SGT","1101","JMP","1011","AJMP","1110","CMOV","1110","CJMP","1111","")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2" t="str" cm="1">
        <f t="array" ref="U22">IF(OR(O22="CJMP",O22="JMP",O22="SET"),IF(LEFT(P22,1)=":",DEC2BIN(_xlfn.XLOOKUP(P22,$B$6:$B$303,$A$6:$A$303),8),DEC2BIN(P22,8)),IF(O22="SET",DEC2BIN(P22,8),_xlfn.SWITCH(P22,"RA","0000","RB","0010","RC","0100","RD","0110","RE","1000","RF","1010","RG","1100","RH","1110","")))</f>
        <v>01001110</v>
      </c>
      <c r="V22" t="str" cm="1">
        <f t="array" ref="V22">IF(O22="","",IF(OR(O22="SET",O22="CJMP",O22="JMP"),"",IF(Q22="","0000",_xlfn.SWITCH(Q22,"RA","0000","RB","0010","RC","0100","RD","0110","RE","1000","RF","1010","RG","1100","RH","1110",""))))</f>
        <v/>
      </c>
      <c r="W22" t="str" cm="1">
        <f t="array" ref="W22">IF(OR(O22="JMP",O22="AJMP"),"1110",IF(R22="","",_xlfn.SWITCH(R22,"RA","0000","RB","0010","RC","0100","RD","0110","RE","1000","RF","1010","RG","1100","RH","1110")))</f>
        <v>1010</v>
      </c>
      <c r="X22" t="str">
        <f t="shared" si="7"/>
        <v>1011010011101010</v>
      </c>
      <c r="Y22" t="str">
        <f t="shared" si="8"/>
        <v>B4EA</v>
      </c>
    </row>
    <row r="23" spans="1:25" x14ac:dyDescent="0.2">
      <c r="A23">
        <f t="shared" si="6"/>
        <v>17</v>
      </c>
      <c r="D23" t="s">
        <v>122</v>
      </c>
      <c r="F23" t="s">
        <v>108</v>
      </c>
      <c r="G23" t="s">
        <v>27</v>
      </c>
      <c r="N23" t="str">
        <f t="shared" si="0"/>
        <v>SET 69 RF</v>
      </c>
      <c r="O23" t="str">
        <f t="shared" si="1"/>
        <v>SET</v>
      </c>
      <c r="P23" t="str">
        <f t="shared" si="2"/>
        <v>69</v>
      </c>
      <c r="Q23" t="str">
        <f t="shared" si="3"/>
        <v/>
      </c>
      <c r="R23" t="str">
        <f t="shared" si="4"/>
        <v>RF</v>
      </c>
      <c r="S23" s="3" t="str">
        <f t="shared" si="5"/>
        <v xml:space="preserve">     write "E"</v>
      </c>
      <c r="T23" t="str" cm="1">
        <f t="array" ref="T23">_xlfn.SWITCH(O23,"COM","0000","SUB","0001","ADD","0010","DEC","0011","INC","0100","NOT","0101","AND","0110","ORR","0111","SLT","1000","SRT","1001","MOV","1010","SET","1011","SBT","1100","SGT","1101","JMP","1011","AJMP","1110","CMOV","1110","CJMP","1111","")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3" t="str" cm="1">
        <f t="array" ref="U23">IF(OR(O23="CJMP",O23="JMP",O23="SET"),IF(LEFT(P23,1)=":",DEC2BIN(_xlfn.XLOOKUP(P23,$B$6:$B$303,$A$6:$A$303),8),DEC2BIN(P23,8)),IF(O23="SET",DEC2BIN(P23,8),_xlfn.SWITCH(P23,"RA","0000","RB","0010","RC","0100","RD","0110","RE","1000","RF","1010","RG","1100","RH","1110","")))</f>
        <v>01000101</v>
      </c>
      <c r="V23" t="str" cm="1">
        <f t="array" ref="V23">IF(O23="","",IF(OR(O23="SET",O23="CJMP",O23="JMP"),"",IF(Q23="","0000",_xlfn.SWITCH(Q23,"RA","0000","RB","0010","RC","0100","RD","0110","RE","1000","RF","1010","RG","1100","RH","1110",""))))</f>
        <v/>
      </c>
      <c r="W23" t="str" cm="1">
        <f t="array" ref="W23">IF(OR(O23="JMP",O23="AJMP"),"1110",IF(R23="","",_xlfn.SWITCH(R23,"RA","0000","RB","0010","RC","0100","RD","0110","RE","1000","RF","1010","RG","1100","RH","1110")))</f>
        <v>1010</v>
      </c>
      <c r="X23" t="str">
        <f t="shared" si="7"/>
        <v>1011010001011010</v>
      </c>
      <c r="Y23" t="str">
        <f t="shared" si="8"/>
        <v>B45A</v>
      </c>
    </row>
    <row r="24" spans="1:25" x14ac:dyDescent="0.2">
      <c r="A24">
        <f t="shared" si="6"/>
        <v>18</v>
      </c>
      <c r="D24" t="s">
        <v>292</v>
      </c>
      <c r="F24" t="s">
        <v>108</v>
      </c>
      <c r="G24" t="s">
        <v>281</v>
      </c>
      <c r="N24" t="str">
        <f t="shared" si="0"/>
        <v>SET 83 RF</v>
      </c>
      <c r="O24" t="str">
        <f t="shared" si="1"/>
        <v>SET</v>
      </c>
      <c r="P24" t="str">
        <f t="shared" si="2"/>
        <v>83</v>
      </c>
      <c r="Q24" t="str">
        <f t="shared" si="3"/>
        <v/>
      </c>
      <c r="R24" t="str">
        <f t="shared" si="4"/>
        <v>RF</v>
      </c>
      <c r="S24" s="3" t="str">
        <f t="shared" si="5"/>
        <v xml:space="preserve">     write "S"</v>
      </c>
      <c r="T24" t="str" cm="1">
        <f t="array" ref="T24">_xlfn.SWITCH(O24,"COM","0000","SUB","0001","ADD","0010","DEC","0011","INC","0100","NOT","0101","AND","0110","ORR","0111","SLT","1000","SRT","1001","MOV","1010","SET","1011","SBT","1100","SGT","1101","JMP","1011","AJMP","1110","CMOV","1110","CJMP","1111","")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4" t="str" cm="1">
        <f t="array" ref="U24">IF(OR(O24="CJMP",O24="JMP",O24="SET"),IF(LEFT(P24,1)=":",DEC2BIN(_xlfn.XLOOKUP(P24,$B$6:$B$303,$A$6:$A$303),8),DEC2BIN(P24,8)),IF(O24="SET",DEC2BIN(P24,8),_xlfn.SWITCH(P24,"RA","0000","RB","0010","RC","0100","RD","0110","RE","1000","RF","1010","RG","1100","RH","1110","")))</f>
        <v>01010011</v>
      </c>
      <c r="V24" t="str" cm="1">
        <f t="array" ref="V24">IF(O24="","",IF(OR(O24="SET",O24="CJMP",O24="JMP"),"",IF(Q24="","0000",_xlfn.SWITCH(Q24,"RA","0000","RB","0010","RC","0100","RD","0110","RE","1000","RF","1010","RG","1100","RH","1110",""))))</f>
        <v/>
      </c>
      <c r="W24" t="str" cm="1">
        <f t="array" ref="W24">IF(OR(O24="JMP",O24="AJMP"),"1110",IF(R24="","",_xlfn.SWITCH(R24,"RA","0000","RB","0010","RC","0100","RD","0110","RE","1000","RF","1010","RG","1100","RH","1110")))</f>
        <v>1010</v>
      </c>
      <c r="X24" t="str">
        <f t="shared" si="7"/>
        <v>1011010100111010</v>
      </c>
      <c r="Y24" t="str">
        <f t="shared" si="8"/>
        <v>B53A</v>
      </c>
    </row>
    <row r="25" spans="1:25" x14ac:dyDescent="0.2">
      <c r="A25">
        <f t="shared" si="6"/>
        <v>19</v>
      </c>
      <c r="D25" t="s">
        <v>168</v>
      </c>
      <c r="F25" t="s">
        <v>108</v>
      </c>
      <c r="G25" t="s">
        <v>282</v>
      </c>
      <c r="N25" t="str">
        <f t="shared" si="0"/>
        <v>SET 10 RF</v>
      </c>
      <c r="O25" t="str">
        <f t="shared" si="1"/>
        <v>SET</v>
      </c>
      <c r="P25" t="str">
        <f t="shared" si="2"/>
        <v>10</v>
      </c>
      <c r="Q25" t="str">
        <f t="shared" si="3"/>
        <v/>
      </c>
      <c r="R25" t="str">
        <f t="shared" si="4"/>
        <v>RF</v>
      </c>
      <c r="S25" s="3" t="str">
        <f t="shared" si="5"/>
        <v xml:space="preserve">     write ENTER</v>
      </c>
      <c r="T25" t="str" cm="1">
        <f t="array" ref="T25">_xlfn.SWITCH(O25,"COM","0000","SUB","0001","ADD","0010","DEC","0011","INC","0100","NOT","0101","AND","0110","ORR","0111","SLT","1000","SRT","1001","MOV","1010","SET","1011","SBT","1100","SGT","1101","JMP","1011","AJMP","1110","CMOV","1110","CJMP","1111","")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5" t="str" cm="1">
        <f t="array" ref="U25">IF(OR(O25="CJMP",O25="JMP",O25="SET"),IF(LEFT(P25,1)=":",DEC2BIN(_xlfn.XLOOKUP(P25,$B$6:$B$303,$A$6:$A$303),8),DEC2BIN(P25,8)),IF(O25="SET",DEC2BIN(P25,8),_xlfn.SWITCH(P25,"RA","0000","RB","0010","RC","0100","RD","0110","RE","1000","RF","1010","RG","1100","RH","1110","")))</f>
        <v>00001010</v>
      </c>
      <c r="V25" t="str" cm="1">
        <f t="array" ref="V25">IF(O25="","",IF(OR(O25="SET",O25="CJMP",O25="JMP"),"",IF(Q25="","0000",_xlfn.SWITCH(Q25,"RA","0000","RB","0010","RC","0100","RD","0110","RE","1000","RF","1010","RG","1100","RH","1110",""))))</f>
        <v/>
      </c>
      <c r="W25" t="str" cm="1">
        <f t="array" ref="W25">IF(OR(O25="JMP",O25="AJMP"),"1110",IF(R25="","",_xlfn.SWITCH(R25,"RA","0000","RB","0010","RC","0100","RD","0110","RE","1000","RF","1010","RG","1100","RH","1110")))</f>
        <v>1010</v>
      </c>
      <c r="X25" t="str">
        <f t="shared" si="7"/>
        <v>1011000010101010</v>
      </c>
      <c r="Y25" t="str">
        <f t="shared" si="8"/>
        <v>B0AA</v>
      </c>
    </row>
    <row r="26" spans="1:25" x14ac:dyDescent="0.2">
      <c r="A26">
        <f t="shared" si="6"/>
        <v>20</v>
      </c>
      <c r="D26" t="s">
        <v>99</v>
      </c>
      <c r="F26" t="s">
        <v>108</v>
      </c>
      <c r="G26" t="s">
        <v>11</v>
      </c>
      <c r="N26" t="str">
        <f t="shared" si="0"/>
        <v>SET 0 RF</v>
      </c>
      <c r="O26" t="str">
        <f t="shared" si="1"/>
        <v>SET</v>
      </c>
      <c r="P26" t="str">
        <f t="shared" si="2"/>
        <v>0</v>
      </c>
      <c r="Q26" t="str">
        <f t="shared" si="3"/>
        <v/>
      </c>
      <c r="R26" t="str">
        <f t="shared" si="4"/>
        <v>RF</v>
      </c>
      <c r="S26" s="3" t="str">
        <f t="shared" si="5"/>
        <v xml:space="preserve">     clear output</v>
      </c>
      <c r="T26" t="str" cm="1">
        <f t="array" ref="T26">_xlfn.SWITCH(O26,"COM","0000","SUB","0001","ADD","0010","DEC","0011","INC","0100","NOT","0101","AND","0110","ORR","0111","SLT","1000","SRT","1001","MOV","1010","SET","1011","SBT","1100","SGT","1101","JMP","1011","AJMP","1110","CMOV","1110","CJMP","1111","")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6" t="str" cm="1">
        <f t="array" ref="U26">IF(OR(O26="CJMP",O26="JMP",O26="SET"),IF(LEFT(P26,1)=":",DEC2BIN(_xlfn.XLOOKUP(P26,$B$6:$B$303,$A$6:$A$303),8),DEC2BIN(P26,8)),IF(O26="SET",DEC2BIN(P26,8),_xlfn.SWITCH(P26,"RA","0000","RB","0010","RC","0100","RD","0110","RE","1000","RF","1010","RG","1100","RH","1110","")))</f>
        <v>00000000</v>
      </c>
      <c r="V26" t="str" cm="1">
        <f t="array" ref="V26">IF(O26="","",IF(OR(O26="SET",O26="CJMP",O26="JMP"),"",IF(Q26="","0000",_xlfn.SWITCH(Q26,"RA","0000","RB","0010","RC","0100","RD","0110","RE","1000","RF","1010","RG","1100","RH","1110",""))))</f>
        <v/>
      </c>
      <c r="W26" t="str" cm="1">
        <f t="array" ref="W26">IF(OR(O26="JMP",O26="AJMP"),"1110",IF(R26="","",_xlfn.SWITCH(R26,"RA","0000","RB","0010","RC","0100","RD","0110","RE","1000","RF","1010","RG","1100","RH","1110")))</f>
        <v>1010</v>
      </c>
      <c r="X26" t="str">
        <f t="shared" si="7"/>
        <v>1011000000001010</v>
      </c>
      <c r="Y26" t="str">
        <f t="shared" si="8"/>
        <v>B00A</v>
      </c>
    </row>
    <row r="27" spans="1:25" x14ac:dyDescent="0.2">
      <c r="A27">
        <f t="shared" si="6"/>
        <v>21</v>
      </c>
      <c r="D27" t="s">
        <v>100</v>
      </c>
      <c r="F27" t="s">
        <v>108</v>
      </c>
      <c r="G27" t="s">
        <v>283</v>
      </c>
      <c r="N27" t="str">
        <f t="shared" si="0"/>
        <v>JMP :start</v>
      </c>
      <c r="O27" t="str">
        <f t="shared" si="1"/>
        <v>JMP</v>
      </c>
      <c r="P27" t="str">
        <f t="shared" si="2"/>
        <v>:start</v>
      </c>
      <c r="Q27" t="str">
        <f t="shared" si="3"/>
        <v/>
      </c>
      <c r="R27" t="str">
        <f t="shared" si="4"/>
        <v/>
      </c>
      <c r="S27" s="3" t="str">
        <f t="shared" si="5"/>
        <v xml:space="preserve">     restart the process</v>
      </c>
      <c r="T27" t="str" cm="1">
        <f t="array" ref="T27">_xlfn.SWITCH(O27,"COM","0000","SUB","0001","ADD","0010","DEC","0011","INC","0100","NOT","0101","AND","0110","ORR","0111","SLT","1000","SRT","1001","MOV","1010","SET","1011","SBT","1100","SGT","1101","JMP","1011","AJMP","1110","CMOV","1110","CJMP","1111","")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7" t="str" cm="1">
        <f t="array" ref="U27">IF(OR(O27="CJMP",O27="JMP",O27="SET"),IF(LEFT(P27,1)=":",DEC2BIN(_xlfn.XLOOKUP(P27,$B$6:$B$303,$A$6:$A$303),8),DEC2BIN(P27,8)),IF(O27="SET",DEC2BIN(P27,8),_xlfn.SWITCH(P27,"RA","0000","RB","0010","RC","0100","RD","0110","RE","1000","RF","1010","RG","1100","RH","1110","")))</f>
        <v>00000000</v>
      </c>
      <c r="V27" t="str" cm="1">
        <f t="array" ref="V27">IF(O27="","",IF(OR(O27="SET",O27="CJMP",O27="JMP"),"",IF(Q27="","0000",_xlfn.SWITCH(Q27,"RA","0000","RB","0010","RC","0100","RD","0110","RE","1000","RF","1010","RG","1100","RH","1110",""))))</f>
        <v/>
      </c>
      <c r="W27" t="str" cm="1">
        <f t="array" ref="W27">IF(OR(O27="JMP",O27="AJMP"),"1110",IF(R27="","",_xlfn.SWITCH(R27,"RA","0000","RB","0010","RC","0100","RD","0110","RE","1000","RF","1010","RG","1100","RH","1110")))</f>
        <v>1110</v>
      </c>
      <c r="X27" t="str">
        <f t="shared" si="7"/>
        <v>1011000000001110</v>
      </c>
      <c r="Y27" t="str">
        <f t="shared" si="8"/>
        <v>B00E</v>
      </c>
    </row>
    <row r="28" spans="1:25" x14ac:dyDescent="0.2">
      <c r="A28">
        <f t="shared" si="6"/>
        <v>22</v>
      </c>
      <c r="B28" t="s">
        <v>284</v>
      </c>
      <c r="C28" t="s">
        <v>291</v>
      </c>
      <c r="E28" t="s">
        <v>108</v>
      </c>
      <c r="F28" t="s">
        <v>285</v>
      </c>
      <c r="N28" t="str">
        <f t="shared" si="0"/>
        <v>SET 76 RF</v>
      </c>
      <c r="O28" t="str">
        <f t="shared" si="1"/>
        <v>SET</v>
      </c>
      <c r="P28" t="str">
        <f t="shared" si="2"/>
        <v>76</v>
      </c>
      <c r="Q28" t="str">
        <f t="shared" si="3"/>
        <v/>
      </c>
      <c r="R28" t="str">
        <f t="shared" si="4"/>
        <v>RF</v>
      </c>
      <c r="S28" s="3" t="str">
        <f t="shared" si="5"/>
        <v xml:space="preserve">    write "L"</v>
      </c>
      <c r="T28" t="str" cm="1">
        <f t="array" ref="T28">_xlfn.SWITCH(O28,"COM","0000","SUB","0001","ADD","0010","DEC","0011","INC","0100","NOT","0101","AND","0110","ORR","0111","SLT","1000","SRT","1001","MOV","1010","SET","1011","SBT","1100","SGT","1101","JMP","1011","AJMP","1110","CMOV","1110","CJMP","1111","")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8" t="str" cm="1">
        <f t="array" ref="U28">IF(OR(O28="CJMP",O28="JMP",O28="SET"),IF(LEFT(P28,1)=":",DEC2BIN(_xlfn.XLOOKUP(P28,$B$6:$B$303,$A$6:$A$303),8),DEC2BIN(P28,8)),IF(O28="SET",DEC2BIN(P28,8),_xlfn.SWITCH(P28,"RA","0000","RB","0010","RC","0100","RD","0110","RE","1000","RF","1010","RG","1100","RH","1110","")))</f>
        <v>01001100</v>
      </c>
      <c r="V28" t="str" cm="1">
        <f t="array" ref="V28">IF(O28="","",IF(OR(O28="SET",O28="CJMP",O28="JMP"),"",IF(Q28="","0000",_xlfn.SWITCH(Q28,"RA","0000","RB","0010","RC","0100","RD","0110","RE","1000","RF","1010","RG","1100","RH","1110",""))))</f>
        <v/>
      </c>
      <c r="W28" t="str" cm="1">
        <f t="array" ref="W28">IF(OR(O28="JMP",O28="AJMP"),"1110",IF(R28="","",_xlfn.SWITCH(R28,"RA","0000","RB","0010","RC","0100","RD","0110","RE","1000","RF","1010","RG","1100","RH","1110")))</f>
        <v>1010</v>
      </c>
      <c r="X28" t="str">
        <f t="shared" si="7"/>
        <v>1011010011001010</v>
      </c>
      <c r="Y28" t="str">
        <f t="shared" si="8"/>
        <v>B4CA</v>
      </c>
    </row>
    <row r="29" spans="1:25" x14ac:dyDescent="0.2">
      <c r="A29">
        <f t="shared" si="6"/>
        <v>23</v>
      </c>
      <c r="D29" t="s">
        <v>292</v>
      </c>
      <c r="F29" t="s">
        <v>108</v>
      </c>
      <c r="G29" t="s">
        <v>281</v>
      </c>
      <c r="N29" t="str">
        <f t="shared" si="0"/>
        <v>SET 83 RF</v>
      </c>
      <c r="O29" t="str">
        <f t="shared" si="1"/>
        <v>SET</v>
      </c>
      <c r="P29" t="str">
        <f t="shared" si="2"/>
        <v>83</v>
      </c>
      <c r="Q29" t="str">
        <f t="shared" si="3"/>
        <v/>
      </c>
      <c r="R29" t="str">
        <f t="shared" si="4"/>
        <v>RF</v>
      </c>
      <c r="S29" s="3" t="str">
        <f t="shared" si="5"/>
        <v xml:space="preserve">     write "S"</v>
      </c>
      <c r="T29" t="str" cm="1">
        <f t="array" ref="T29">_xlfn.SWITCH(O29,"COM","0000","SUB","0001","ADD","0010","DEC","0011","INC","0100","NOT","0101","AND","0110","ORR","0111","SLT","1000","SRT","1001","MOV","1010","SET","1011","SBT","1100","SGT","1101","JMP","1011","AJMP","1110","CMOV","1110","CJMP","1111","")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29" t="str" cm="1">
        <f t="array" ref="U29">IF(OR(O29="CJMP",O29="JMP",O29="SET"),IF(LEFT(P29,1)=":",DEC2BIN(_xlfn.XLOOKUP(P29,$B$6:$B$303,$A$6:$A$303),8),DEC2BIN(P29,8)),IF(O29="SET",DEC2BIN(P29,8),_xlfn.SWITCH(P29,"RA","0000","RB","0010","RC","0100","RD","0110","RE","1000","RF","1010","RG","1100","RH","1110","")))</f>
        <v>01010011</v>
      </c>
      <c r="V29" t="str" cm="1">
        <f t="array" ref="V29">IF(O29="","",IF(OR(O29="SET",O29="CJMP",O29="JMP"),"",IF(Q29="","0000",_xlfn.SWITCH(Q29,"RA","0000","RB","0010","RC","0100","RD","0110","RE","1000","RF","1010","RG","1100","RH","1110",""))))</f>
        <v/>
      </c>
      <c r="W29" t="str" cm="1">
        <f t="array" ref="W29">IF(OR(O29="JMP",O29="AJMP"),"1110",IF(R29="","",_xlfn.SWITCH(R29,"RA","0000","RB","0010","RC","0100","RD","0110","RE","1000","RF","1010","RG","1100","RH","1110")))</f>
        <v>1010</v>
      </c>
      <c r="X29" t="str">
        <f t="shared" si="7"/>
        <v>1011010100111010</v>
      </c>
      <c r="Y29" t="str">
        <f t="shared" si="8"/>
        <v>B53A</v>
      </c>
    </row>
    <row r="30" spans="1:25" x14ac:dyDescent="0.2">
      <c r="A30">
        <f t="shared" si="6"/>
        <v>24</v>
      </c>
      <c r="D30" t="s">
        <v>293</v>
      </c>
      <c r="F30" t="s">
        <v>108</v>
      </c>
      <c r="G30" t="s">
        <v>286</v>
      </c>
      <c r="N30" t="str">
        <f t="shared" si="0"/>
        <v>SET 66 RF</v>
      </c>
      <c r="O30" t="str">
        <f t="shared" si="1"/>
        <v>SET</v>
      </c>
      <c r="P30" t="str">
        <f t="shared" si="2"/>
        <v>66</v>
      </c>
      <c r="Q30" t="str">
        <f t="shared" si="3"/>
        <v/>
      </c>
      <c r="R30" t="str">
        <f t="shared" si="4"/>
        <v>RF</v>
      </c>
      <c r="S30" s="3" t="str">
        <f t="shared" si="5"/>
        <v xml:space="preserve">     write "B"</v>
      </c>
      <c r="T30" t="str" cm="1">
        <f t="array" ref="T30">_xlfn.SWITCH(O30,"COM","0000","SUB","0001","ADD","0010","DEC","0011","INC","0100","NOT","0101","AND","0110","ORR","0111","SLT","1000","SRT","1001","MOV","1010","SET","1011","SBT","1100","SGT","1101","JMP","1011","AJMP","1110","CMOV","1110","CJMP","1111","")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0" t="str" cm="1">
        <f t="array" ref="U30">IF(OR(O30="CJMP",O30="JMP",O30="SET"),IF(LEFT(P30,1)=":",DEC2BIN(_xlfn.XLOOKUP(P30,$B$6:$B$303,$A$6:$A$303),8),DEC2BIN(P30,8)),IF(O30="SET",DEC2BIN(P30,8),_xlfn.SWITCH(P30,"RA","0000","RB","0010","RC","0100","RD","0110","RE","1000","RF","1010","RG","1100","RH","1110","")))</f>
        <v>01000010</v>
      </c>
      <c r="V30" t="str" cm="1">
        <f t="array" ref="V30">IF(O30="","",IF(OR(O30="SET",O30="CJMP",O30="JMP"),"",IF(Q30="","0000",_xlfn.SWITCH(Q30,"RA","0000","RB","0010","RC","0100","RD","0110","RE","1000","RF","1010","RG","1100","RH","1110",""))))</f>
        <v/>
      </c>
      <c r="W30" t="str" cm="1">
        <f t="array" ref="W30">IF(OR(O30="JMP",O30="AJMP"),"1110",IF(R30="","",_xlfn.SWITCH(R30,"RA","0000","RB","0010","RC","0100","RD","0110","RE","1000","RF","1010","RG","1100","RH","1110")))</f>
        <v>1010</v>
      </c>
      <c r="X30" t="str">
        <f t="shared" si="7"/>
        <v>1011010000101010</v>
      </c>
      <c r="Y30" t="str">
        <f t="shared" si="8"/>
        <v>B42A</v>
      </c>
    </row>
    <row r="31" spans="1:25" x14ac:dyDescent="0.2">
      <c r="A31">
        <f t="shared" si="6"/>
        <v>25</v>
      </c>
      <c r="D31" t="s">
        <v>294</v>
      </c>
      <c r="F31" t="s">
        <v>108</v>
      </c>
      <c r="G31" t="s">
        <v>287</v>
      </c>
      <c r="N31" t="str">
        <f t="shared" si="0"/>
        <v>SET 61 RF</v>
      </c>
      <c r="O31" t="str">
        <f t="shared" si="1"/>
        <v>SET</v>
      </c>
      <c r="P31" t="str">
        <f t="shared" si="2"/>
        <v>61</v>
      </c>
      <c r="Q31" t="str">
        <f t="shared" si="3"/>
        <v/>
      </c>
      <c r="R31" t="str">
        <f t="shared" si="4"/>
        <v>RF</v>
      </c>
      <c r="S31" s="3" t="str">
        <f t="shared" si="5"/>
        <v xml:space="preserve">     write "="</v>
      </c>
      <c r="T31" t="str" cm="1">
        <f t="array" ref="T31">_xlfn.SWITCH(O31,"COM","0000","SUB","0001","ADD","0010","DEC","0011","INC","0100","NOT","0101","AND","0110","ORR","0111","SLT","1000","SRT","1001","MOV","1010","SET","1011","SBT","1100","SGT","1101","JMP","1011","AJMP","1110","CMOV","1110","CJMP","1111","")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1" t="str" cm="1">
        <f t="array" ref="U31">IF(OR(O31="CJMP",O31="JMP",O31="SET"),IF(LEFT(P31,1)=":",DEC2BIN(_xlfn.XLOOKUP(P31,$B$6:$B$303,$A$6:$A$303),8),DEC2BIN(P31,8)),IF(O31="SET",DEC2BIN(P31,8),_xlfn.SWITCH(P31,"RA","0000","RB","0010","RC","0100","RD","0110","RE","1000","RF","1010","RG","1100","RH","1110","")))</f>
        <v>00111101</v>
      </c>
      <c r="V31" t="str" cm="1">
        <f t="array" ref="V31">IF(O31="","",IF(OR(O31="SET",O31="CJMP",O31="JMP"),"",IF(Q31="","0000",_xlfn.SWITCH(Q31,"RA","0000","RB","0010","RC","0100","RD","0110","RE","1000","RF","1010","RG","1100","RH","1110",""))))</f>
        <v/>
      </c>
      <c r="W31" t="str" cm="1">
        <f t="array" ref="W31">IF(OR(O31="JMP",O31="AJMP"),"1110",IF(R31="","",_xlfn.SWITCH(R31,"RA","0000","RB","0010","RC","0100","RD","0110","RE","1000","RF","1010","RG","1100","RH","1110")))</f>
        <v>1010</v>
      </c>
      <c r="X31" t="str">
        <f t="shared" si="7"/>
        <v>1011001111011010</v>
      </c>
      <c r="Y31" t="str">
        <f t="shared" si="8"/>
        <v>B3DA</v>
      </c>
    </row>
    <row r="32" spans="1:25" x14ac:dyDescent="0.2">
      <c r="A32">
        <f t="shared" si="6"/>
        <v>26</v>
      </c>
      <c r="D32" t="s">
        <v>248</v>
      </c>
      <c r="F32" t="s">
        <v>108</v>
      </c>
      <c r="G32" t="s">
        <v>25</v>
      </c>
      <c r="N32" t="str">
        <f t="shared" si="0"/>
        <v>SET 48 RF</v>
      </c>
      <c r="O32" t="str">
        <f t="shared" si="1"/>
        <v>SET</v>
      </c>
      <c r="P32" t="str">
        <f t="shared" si="2"/>
        <v>48</v>
      </c>
      <c r="Q32" t="str">
        <f t="shared" si="3"/>
        <v/>
      </c>
      <c r="R32" t="str">
        <f t="shared" si="4"/>
        <v>RF</v>
      </c>
      <c r="S32" s="3" t="str">
        <f t="shared" si="5"/>
        <v xml:space="preserve">     write "0"</v>
      </c>
      <c r="T32" t="str" cm="1">
        <f t="array" ref="T32">_xlfn.SWITCH(O32,"COM","0000","SUB","0001","ADD","0010","DEC","0011","INC","0100","NOT","0101","AND","0110","ORR","0111","SLT","1000","SRT","1001","MOV","1010","SET","1011","SBT","1100","SGT","1101","JMP","1011","AJMP","1110","CMOV","1110","CJMP","1111","")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2" t="str" cm="1">
        <f t="array" ref="U32">IF(OR(O32="CJMP",O32="JMP",O32="SET"),IF(LEFT(P32,1)=":",DEC2BIN(_xlfn.XLOOKUP(P32,$B$6:$B$303,$A$6:$A$303),8),DEC2BIN(P32,8)),IF(O32="SET",DEC2BIN(P32,8),_xlfn.SWITCH(P32,"RA","0000","RB","0010","RC","0100","RD","0110","RE","1000","RF","1010","RG","1100","RH","1110","")))</f>
        <v>00110000</v>
      </c>
      <c r="V32" t="str" cm="1">
        <f t="array" ref="V32">IF(O32="","",IF(OR(O32="SET",O32="CJMP",O32="JMP"),"",IF(Q32="","0000",_xlfn.SWITCH(Q32,"RA","0000","RB","0010","RC","0100","RD","0110","RE","1000","RF","1010","RG","1100","RH","1110",""))))</f>
        <v/>
      </c>
      <c r="W32" t="str" cm="1">
        <f t="array" ref="W32">IF(OR(O32="JMP",O32="AJMP"),"1110",IF(R32="","",_xlfn.SWITCH(R32,"RA","0000","RB","0010","RC","0100","RD","0110","RE","1000","RF","1010","RG","1100","RH","1110")))</f>
        <v>1010</v>
      </c>
      <c r="X32" t="str">
        <f t="shared" si="7"/>
        <v>1011001100001010</v>
      </c>
      <c r="Y32" t="str">
        <f t="shared" si="8"/>
        <v>B30A</v>
      </c>
    </row>
    <row r="33" spans="1:25" x14ac:dyDescent="0.2">
      <c r="A33">
        <f t="shared" si="6"/>
        <v>27</v>
      </c>
      <c r="D33" t="s">
        <v>168</v>
      </c>
      <c r="F33" t="s">
        <v>108</v>
      </c>
      <c r="G33" t="s">
        <v>282</v>
      </c>
      <c r="N33" t="str">
        <f t="shared" si="0"/>
        <v>SET 10 RF</v>
      </c>
      <c r="O33" t="str">
        <f t="shared" si="1"/>
        <v>SET</v>
      </c>
      <c r="P33" t="str">
        <f t="shared" si="2"/>
        <v>10</v>
      </c>
      <c r="Q33" t="str">
        <f t="shared" si="3"/>
        <v/>
      </c>
      <c r="R33" t="str">
        <f t="shared" si="4"/>
        <v>RF</v>
      </c>
      <c r="S33" s="3" t="str">
        <f t="shared" si="5"/>
        <v xml:space="preserve">     write ENTER</v>
      </c>
      <c r="T33" t="str" cm="1">
        <f t="array" ref="T33">_xlfn.SWITCH(O33,"COM","0000","SUB","0001","ADD","0010","DEC","0011","INC","0100","NOT","0101","AND","0110","ORR","0111","SLT","1000","SRT","1001","MOV","1010","SET","1011","SBT","1100","SGT","1101","JMP","1011","AJMP","1110","CMOV","1110","CJMP","1111","")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3" t="str" cm="1">
        <f t="array" ref="U33">IF(OR(O33="CJMP",O33="JMP",O33="SET"),IF(LEFT(P33,1)=":",DEC2BIN(_xlfn.XLOOKUP(P33,$B$6:$B$303,$A$6:$A$303),8),DEC2BIN(P33,8)),IF(O33="SET",DEC2BIN(P33,8),_xlfn.SWITCH(P33,"RA","0000","RB","0010","RC","0100","RD","0110","RE","1000","RF","1010","RG","1100","RH","1110","")))</f>
        <v>00001010</v>
      </c>
      <c r="V33" t="str" cm="1">
        <f t="array" ref="V33">IF(O33="","",IF(OR(O33="SET",O33="CJMP",O33="JMP"),"",IF(Q33="","0000",_xlfn.SWITCH(Q33,"RA","0000","RB","0010","RC","0100","RD","0110","RE","1000","RF","1010","RG","1100","RH","1110",""))))</f>
        <v/>
      </c>
      <c r="W33" t="str" cm="1">
        <f t="array" ref="W33">IF(OR(O33="JMP",O33="AJMP"),"1110",IF(R33="","",_xlfn.SWITCH(R33,"RA","0000","RB","0010","RC","0100","RD","0110","RE","1000","RF","1010","RG","1100","RH","1110")))</f>
        <v>1010</v>
      </c>
      <c r="X33" t="str">
        <f t="shared" si="7"/>
        <v>1011000010101010</v>
      </c>
      <c r="Y33" t="str">
        <f t="shared" si="8"/>
        <v>B0AA</v>
      </c>
    </row>
    <row r="34" spans="1:25" x14ac:dyDescent="0.2">
      <c r="A34">
        <f t="shared" si="6"/>
        <v>28</v>
      </c>
      <c r="D34" t="s">
        <v>99</v>
      </c>
      <c r="F34" t="s">
        <v>108</v>
      </c>
      <c r="G34" t="s">
        <v>11</v>
      </c>
      <c r="N34" t="str">
        <f t="shared" si="0"/>
        <v>SET 0 RF</v>
      </c>
      <c r="O34" t="str">
        <f t="shared" si="1"/>
        <v>SET</v>
      </c>
      <c r="P34" t="str">
        <f t="shared" si="2"/>
        <v>0</v>
      </c>
      <c r="Q34" t="str">
        <f t="shared" si="3"/>
        <v/>
      </c>
      <c r="R34" t="str">
        <f t="shared" si="4"/>
        <v>RF</v>
      </c>
      <c r="S34" s="3" t="str">
        <f t="shared" si="5"/>
        <v xml:space="preserve">     clear output</v>
      </c>
      <c r="T34" t="str" cm="1">
        <f t="array" ref="T34">_xlfn.SWITCH(O34,"COM","0000","SUB","0001","ADD","0010","DEC","0011","INC","0100","NOT","0101","AND","0110","ORR","0111","SLT","1000","SRT","1001","MOV","1010","SET","1011","SBT","1100","SGT","1101","JMP","1011","AJMP","1110","CMOV","1110","CJMP","1111","")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4" t="str" cm="1">
        <f t="array" ref="U34">IF(OR(O34="CJMP",O34="JMP",O34="SET"),IF(LEFT(P34,1)=":",DEC2BIN(_xlfn.XLOOKUP(P34,$B$6:$B$303,$A$6:$A$303),8),DEC2BIN(P34,8)),IF(O34="SET",DEC2BIN(P34,8),_xlfn.SWITCH(P34,"RA","0000","RB","0010","RC","0100","RD","0110","RE","1000","RF","1010","RG","1100","RH","1110","")))</f>
        <v>00000000</v>
      </c>
      <c r="V34" t="str" cm="1">
        <f t="array" ref="V34">IF(O34="","",IF(OR(O34="SET",O34="CJMP",O34="JMP"),"",IF(Q34="","0000",_xlfn.SWITCH(Q34,"RA","0000","RB","0010","RC","0100","RD","0110","RE","1000","RF","1010","RG","1100","RH","1110",""))))</f>
        <v/>
      </c>
      <c r="W34" t="str" cm="1">
        <f t="array" ref="W34">IF(OR(O34="JMP",O34="AJMP"),"1110",IF(R34="","",_xlfn.SWITCH(R34,"RA","0000","RB","0010","RC","0100","RD","0110","RE","1000","RF","1010","RG","1100","RH","1110")))</f>
        <v>1010</v>
      </c>
      <c r="X34" t="str">
        <f t="shared" si="7"/>
        <v>1011000000001010</v>
      </c>
      <c r="Y34" t="str">
        <f t="shared" si="8"/>
        <v>B00A</v>
      </c>
    </row>
    <row r="35" spans="1:25" x14ac:dyDescent="0.2">
      <c r="A35">
        <f t="shared" si="6"/>
        <v>29</v>
      </c>
      <c r="D35" t="s">
        <v>100</v>
      </c>
      <c r="F35" t="s">
        <v>108</v>
      </c>
      <c r="G35" t="s">
        <v>288</v>
      </c>
      <c r="N35" t="str">
        <f t="shared" si="0"/>
        <v>JMP :start</v>
      </c>
      <c r="O35" t="str">
        <f t="shared" si="1"/>
        <v>JMP</v>
      </c>
      <c r="P35" t="str">
        <f t="shared" si="2"/>
        <v>:start</v>
      </c>
      <c r="Q35" t="str">
        <f t="shared" si="3"/>
        <v/>
      </c>
      <c r="R35" t="str">
        <f t="shared" si="4"/>
        <v/>
      </c>
      <c r="S35" s="3" t="str">
        <f t="shared" si="5"/>
        <v xml:space="preserve">     restart the program</v>
      </c>
      <c r="T35" t="str" cm="1">
        <f t="array" ref="T35">_xlfn.SWITCH(O35,"COM","0000","SUB","0001","ADD","0010","DEC","0011","INC","0100","NOT","0101","AND","0110","ORR","0111","SLT","1000","SRT","1001","MOV","1010","SET","1011","SBT","1100","SGT","1101","JMP","1011","AJMP","1110","CMOV","1110","CJMP","1111","")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5" t="str" cm="1">
        <f t="array" ref="U35">IF(OR(O35="CJMP",O35="JMP",O35="SET"),IF(LEFT(P35,1)=":",DEC2BIN(_xlfn.XLOOKUP(P35,$B$6:$B$303,$A$6:$A$303),8),DEC2BIN(P35,8)),IF(O35="SET",DEC2BIN(P35,8),_xlfn.SWITCH(P35,"RA","0000","RB","0010","RC","0100","RD","0110","RE","1000","RF","1010","RG","1100","RH","1110","")))</f>
        <v>00000000</v>
      </c>
      <c r="V35" t="str" cm="1">
        <f t="array" ref="V35">IF(O35="","",IF(OR(O35="SET",O35="CJMP",O35="JMP"),"",IF(Q35="","0000",_xlfn.SWITCH(Q35,"RA","0000","RB","0010","RC","0100","RD","0110","RE","1000","RF","1010","RG","1100","RH","1110",""))))</f>
        <v/>
      </c>
      <c r="W35" t="str" cm="1">
        <f t="array" ref="W35">IF(OR(O35="JMP",O35="AJMP"),"1110",IF(R35="","",_xlfn.SWITCH(R35,"RA","0000","RB","0010","RC","0100","RD","0110","RE","1000","RF","1010","RG","1100","RH","1110")))</f>
        <v>1110</v>
      </c>
      <c r="X35" t="str">
        <f t="shared" si="7"/>
        <v>1011000000001110</v>
      </c>
      <c r="Y35" t="str">
        <f t="shared" si="8"/>
        <v>B00E</v>
      </c>
    </row>
    <row r="36" spans="1:25" x14ac:dyDescent="0.2">
      <c r="A36">
        <f t="shared" si="6"/>
        <v>30</v>
      </c>
      <c r="B36" t="s">
        <v>239</v>
      </c>
      <c r="C36" t="s">
        <v>97</v>
      </c>
      <c r="E36" t="s">
        <v>240</v>
      </c>
      <c r="N36" t="str">
        <f t="shared" si="0"/>
        <v>SET 128 RA</v>
      </c>
      <c r="O36" t="str">
        <f t="shared" si="1"/>
        <v>SET</v>
      </c>
      <c r="P36" t="str">
        <f t="shared" si="2"/>
        <v>128</v>
      </c>
      <c r="Q36" t="str">
        <f t="shared" si="3"/>
        <v/>
      </c>
      <c r="R36" t="str">
        <f t="shared" si="4"/>
        <v>RA</v>
      </c>
      <c r="S36" s="3" t="str">
        <f t="shared" si="5"/>
        <v>; PRINT BITS IN REGISTER RC</v>
      </c>
      <c r="T36" t="str" cm="1">
        <f t="array" ref="T36">_xlfn.SWITCH(O36,"COM","0000","SUB","0001","ADD","0010","DEC","0011","INC","0100","NOT","0101","AND","0110","ORR","0111","SLT","1000","SRT","1001","MOV","1010","SET","1011","SBT","1100","SGT","1101","JMP","1011","AJMP","1110","CMOV","1110","CJMP","1111","")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36" t="str" cm="1">
        <f t="array" ref="U36">IF(OR(O36="CJMP",O36="JMP",O36="SET"),IF(LEFT(P36,1)=":",DEC2BIN(_xlfn.XLOOKUP(P36,$B$6:$B$303,$A$6:$A$303),8),DEC2BIN(P36,8)),IF(O36="SET",DEC2BIN(P36,8),_xlfn.SWITCH(P36,"RA","0000","RB","0010","RC","0100","RD","0110","RE","1000","RF","1010","RG","1100","RH","1110","")))</f>
        <v>10000000</v>
      </c>
      <c r="V36" t="str" cm="1">
        <f t="array" ref="V36">IF(O36="","",IF(OR(O36="SET",O36="CJMP",O36="JMP"),"",IF(Q36="","0000",_xlfn.SWITCH(Q36,"RA","0000","RB","0010","RC","0100","RD","0110","RE","1000","RF","1010","RG","1100","RH","1110",""))))</f>
        <v/>
      </c>
      <c r="W36" t="str" cm="1">
        <f t="array" ref="W36">IF(OR(O36="JMP",O36="AJMP"),"1110",IF(R36="","",_xlfn.SWITCH(R36,"RA","0000","RB","0010","RC","0100","RD","0110","RE","1000","RF","1010","RG","1100","RH","1110")))</f>
        <v>0000</v>
      </c>
      <c r="X36" t="str">
        <f t="shared" si="7"/>
        <v>1011100000000000</v>
      </c>
      <c r="Y36" t="str">
        <f t="shared" si="8"/>
        <v>B800</v>
      </c>
    </row>
    <row r="37" spans="1:25" x14ac:dyDescent="0.2">
      <c r="A37" s="2">
        <f t="shared" si="6"/>
        <v>31</v>
      </c>
      <c r="B37" t="s">
        <v>241</v>
      </c>
      <c r="D37" t="s">
        <v>242</v>
      </c>
      <c r="F37" t="s">
        <v>243</v>
      </c>
      <c r="N37" t="str">
        <f t="shared" si="0"/>
        <v>AND RA RC RB</v>
      </c>
      <c r="O37" t="str">
        <f t="shared" si="1"/>
        <v>AND</v>
      </c>
      <c r="P37" t="str">
        <f t="shared" si="2"/>
        <v>RA</v>
      </c>
      <c r="Q37" t="str">
        <f t="shared" si="3"/>
        <v>RC</v>
      </c>
      <c r="R37" t="str">
        <f t="shared" si="4"/>
        <v>RB</v>
      </c>
      <c r="S37" s="3" t="str">
        <f t="shared" si="5"/>
        <v>; is this bit set?</v>
      </c>
      <c r="T37" t="str" cm="1">
        <f t="array" ref="T37">_xlfn.SWITCH(O37,"COM","0000","SUB","0001","ADD","0010","DEC","0011","INC","0100","NOT","0101","AND","0110","ORR","0111","SLT","1000","SRT","1001","MOV","1010","SET","1011","SBT","1100","SGT","1101","JMP","1011","AJMP","1110","CMOV","1110","CJMP","1111","")</f>
        <v>0110</v>
      </c>
      <c r="U37" t="str" cm="1">
        <f t="array" ref="U37">IF(OR(O37="CJMP",O37="JMP",O37="SET"),IF(LEFT(P37,1)=":",DEC2BIN(_xlfn.XLOOKUP(P37,$B$6:$B$303,$A$6:$A$303),8),DEC2BIN(P37,8)),IF(O37="SET",DEC2BIN(P37,8),_xlfn.SWITCH(P37,"RA","0000","RB","0010","RC","0100","RD","0110","RE","1000","RF","1010","RG","1100","RH","1110","")))</f>
        <v>0000</v>
      </c>
      <c r="V37" t="str" cm="1">
        <f t="array" ref="V37">IF(O37="","",IF(OR(O37="SET",O37="CJMP",O37="JMP"),"",IF(Q37="","0000",_xlfn.SWITCH(Q37,"RA","0000","RB","0010","RC","0100","RD","0110","RE","1000","RF","1010","RG","1100","RH","1110",""))))</f>
        <v>0100</v>
      </c>
      <c r="W37" t="str" cm="1">
        <f t="array" ref="W37">IF(OR(O37="JMP",O37="AJMP"),"1110",IF(R37="","",_xlfn.SWITCH(R37,"RA","0000","RB","0010","RC","0100","RD","0110","RE","1000","RF","1010","RG","1100","RH","1110")))</f>
        <v>0010</v>
      </c>
      <c r="X37" t="str">
        <f t="shared" si="7"/>
        <v>0110000001000010</v>
      </c>
      <c r="Y37" t="str">
        <f t="shared" si="8"/>
        <v>6042</v>
      </c>
    </row>
    <row r="38" spans="1:25" x14ac:dyDescent="0.2">
      <c r="A38">
        <f t="shared" si="6"/>
        <v>32</v>
      </c>
      <c r="D38" t="s">
        <v>224</v>
      </c>
      <c r="F38" t="s">
        <v>244</v>
      </c>
      <c r="N38" t="str">
        <f t="shared" si="0"/>
        <v>COM RA RB RB</v>
      </c>
      <c r="O38" t="str">
        <f t="shared" si="1"/>
        <v>COM</v>
      </c>
      <c r="P38" t="str">
        <f t="shared" si="2"/>
        <v>RA</v>
      </c>
      <c r="Q38" t="str">
        <f t="shared" si="3"/>
        <v>RB</v>
      </c>
      <c r="R38" t="str">
        <f t="shared" si="4"/>
        <v>RB</v>
      </c>
      <c r="S38" s="3" t="str">
        <f t="shared" si="5"/>
        <v>; compare the bits</v>
      </c>
      <c r="T38" t="str" cm="1">
        <f t="array" ref="T38">_xlfn.SWITCH(O38,"COM","0000","SUB","0001","ADD","0010","DEC","0011","INC","0100","NOT","0101","AND","0110","ORR","0111","SLT","1000","SRT","1001","MOV","1010","SET","1011","SBT","1100","SGT","1101","JMP","1011","AJMP","1110","CMOV","1110","CJMP","1111","")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38" t="str" cm="1">
        <f t="array" ref="U38">IF(OR(O38="CJMP",O38="JMP",O38="SET"),IF(LEFT(P38,1)=":",DEC2BIN(_xlfn.XLOOKUP(P38,$B$6:$B$303,$A$6:$A$303),8),DEC2BIN(P38,8)),IF(O38="SET",DEC2BIN(P38,8),_xlfn.SWITCH(P38,"RA","0000","RB","0010","RC","0100","RD","0110","RE","1000","RF","1010","RG","1100","RH","1110","")))</f>
        <v>0000</v>
      </c>
      <c r="V38" t="str" cm="1">
        <f t="array" ref="V38">IF(O38="","",IF(OR(O38="SET",O38="CJMP",O38="JMP"),"",IF(Q38="","0000",_xlfn.SWITCH(Q38,"RA","0000","RB","0010","RC","0100","RD","0110","RE","1000","RF","1010","RG","1100","RH","1110",""))))</f>
        <v>0010</v>
      </c>
      <c r="W38" t="str" cm="1">
        <f t="array" ref="W38">IF(OR(O38="JMP",O38="AJMP"),"1110",IF(R38="","",_xlfn.SWITCH(R38,"RA","0000","RB","0010","RC","0100","RD","0110","RE","1000","RF","1010","RG","1100","RH","1110")))</f>
        <v>0010</v>
      </c>
      <c r="X38" t="str">
        <f t="shared" si="7"/>
        <v>0000000000100010</v>
      </c>
      <c r="Y38" t="str">
        <f t="shared" si="8"/>
        <v>0022</v>
      </c>
    </row>
    <row r="39" spans="1:25" x14ac:dyDescent="0.2">
      <c r="A39">
        <f t="shared" si="6"/>
        <v>33</v>
      </c>
      <c r="D39" t="s">
        <v>245</v>
      </c>
      <c r="E39" t="s">
        <v>246</v>
      </c>
      <c r="N39" t="str">
        <f t="shared" si="0"/>
        <v>CJMP :printone RB</v>
      </c>
      <c r="O39" t="str">
        <f t="shared" si="1"/>
        <v>CJMP</v>
      </c>
      <c r="P39" t="str">
        <f t="shared" si="2"/>
        <v>:printone</v>
      </c>
      <c r="Q39" t="str">
        <f t="shared" si="3"/>
        <v/>
      </c>
      <c r="R39" t="str">
        <f t="shared" si="4"/>
        <v>RB</v>
      </c>
      <c r="S39" s="3" t="str">
        <f t="shared" si="5"/>
        <v>; if they are the same print a 1</v>
      </c>
      <c r="T39" t="str" cm="1">
        <f t="array" ref="T39">_xlfn.SWITCH(O39,"COM","0000","SUB","0001","ADD","0010","DEC","0011","INC","0100","NOT","0101","AND","0110","ORR","0111","SLT","1000","SRT","1001","MOV","1010","SET","1011","SBT","1100","SGT","1101","JMP","1011","AJMP","1110","CMOV","1110","CJMP","1111","")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39" t="str" cm="1">
        <f t="array" ref="U39">IF(OR(O39="CJMP",O39="JMP",O39="SET"),IF(LEFT(P39,1)=":",DEC2BIN(_xlfn.XLOOKUP(P39,$B$6:$B$303,$A$6:$A$303),8),DEC2BIN(P39,8)),IF(O39="SET",DEC2BIN(P39,8),_xlfn.SWITCH(P39,"RA","0000","RB","0010","RC","0100","RD","0110","RE","1000","RF","1010","RG","1100","RH","1110","")))</f>
        <v>00100101</v>
      </c>
      <c r="V39" t="str" cm="1">
        <f t="array" ref="V39">IF(O39="","",IF(OR(O39="SET",O39="CJMP",O39="JMP"),"",IF(Q39="","0000",_xlfn.SWITCH(Q39,"RA","0000","RB","0010","RC","0100","RD","0110","RE","1000","RF","1010","RG","1100","RH","1110",""))))</f>
        <v/>
      </c>
      <c r="W39" t="str" cm="1">
        <f t="array" ref="W39">IF(OR(O39="JMP",O39="AJMP"),"1110",IF(R39="","",_xlfn.SWITCH(R39,"RA","0000","RB","0010","RC","0100","RD","0110","RE","1000","RF","1010","RG","1100","RH","1110")))</f>
        <v>0010</v>
      </c>
      <c r="X39" t="str">
        <f t="shared" si="7"/>
        <v>1111001001010010</v>
      </c>
      <c r="Y39" t="str">
        <f t="shared" si="8"/>
        <v>F252</v>
      </c>
    </row>
    <row r="40" spans="1:25" x14ac:dyDescent="0.2">
      <c r="A40">
        <f t="shared" si="6"/>
        <v>34</v>
      </c>
      <c r="B40" t="s">
        <v>247</v>
      </c>
      <c r="C40" t="s">
        <v>248</v>
      </c>
      <c r="E40" t="s">
        <v>249</v>
      </c>
      <c r="N40" t="str">
        <f t="shared" si="0"/>
        <v>SET 48 RF</v>
      </c>
      <c r="O40" t="str">
        <f t="shared" si="1"/>
        <v>SET</v>
      </c>
      <c r="P40" t="str">
        <f t="shared" si="2"/>
        <v>48</v>
      </c>
      <c r="Q40" t="str">
        <f t="shared" si="3"/>
        <v/>
      </c>
      <c r="R40" t="str">
        <f t="shared" si="4"/>
        <v>RF</v>
      </c>
      <c r="S40" s="3" t="str">
        <f t="shared" si="5"/>
        <v>; print a zero</v>
      </c>
      <c r="T40" t="str" cm="1">
        <f t="array" ref="T40">_xlfn.SWITCH(O40,"COM","0000","SUB","0001","ADD","0010","DEC","0011","INC","0100","NOT","0101","AND","0110","ORR","0111","SLT","1000","SRT","1001","MOV","1010","SET","1011","SBT","1100","SGT","1101","JMP","1011","AJMP","1110","CMOV","1110","CJMP","1111","")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0" t="str" cm="1">
        <f t="array" ref="U40">IF(OR(O40="CJMP",O40="JMP",O40="SET"),IF(LEFT(P40,1)=":",DEC2BIN(_xlfn.XLOOKUP(P40,$B$6:$B$303,$A$6:$A$303),8),DEC2BIN(P40,8)),IF(O40="SET",DEC2BIN(P40,8),_xlfn.SWITCH(P40,"RA","0000","RB","0010","RC","0100","RD","0110","RE","1000","RF","1010","RG","1100","RH","1110","")))</f>
        <v>00110000</v>
      </c>
      <c r="V40" t="str" cm="1">
        <f t="array" ref="V40">IF(O40="","",IF(OR(O40="SET",O40="CJMP",O40="JMP"),"",IF(Q40="","0000",_xlfn.SWITCH(Q40,"RA","0000","RB","0010","RC","0100","RD","0110","RE","1000","RF","1010","RG","1100","RH","1110",""))))</f>
        <v/>
      </c>
      <c r="W40" t="str" cm="1">
        <f t="array" ref="W40">IF(OR(O40="JMP",O40="AJMP"),"1110",IF(R40="","",_xlfn.SWITCH(R40,"RA","0000","RB","0010","RC","0100","RD","0110","RE","1000","RF","1010","RG","1100","RH","1110")))</f>
        <v>1010</v>
      </c>
      <c r="X40" t="str">
        <f t="shared" si="7"/>
        <v>1011001100001010</v>
      </c>
      <c r="Y40" t="str">
        <f t="shared" si="8"/>
        <v>B30A</v>
      </c>
    </row>
    <row r="41" spans="1:25" x14ac:dyDescent="0.2">
      <c r="A41">
        <f t="shared" si="6"/>
        <v>35</v>
      </c>
      <c r="D41" t="s">
        <v>99</v>
      </c>
      <c r="F41" t="s">
        <v>250</v>
      </c>
      <c r="N41" t="str">
        <f t="shared" si="0"/>
        <v>SET 0 RF</v>
      </c>
      <c r="O41" t="str">
        <f t="shared" si="1"/>
        <v>SET</v>
      </c>
      <c r="P41" t="str">
        <f t="shared" si="2"/>
        <v>0</v>
      </c>
      <c r="Q41" t="str">
        <f t="shared" si="3"/>
        <v/>
      </c>
      <c r="R41" t="str">
        <f t="shared" si="4"/>
        <v>RF</v>
      </c>
      <c r="S41" s="3" t="str">
        <f t="shared" si="5"/>
        <v>; clear output</v>
      </c>
      <c r="T41" t="str" cm="1">
        <f t="array" ref="T41">_xlfn.SWITCH(O41,"COM","0000","SUB","0001","ADD","0010","DEC","0011","INC","0100","NOT","0101","AND","0110","ORR","0111","SLT","1000","SRT","1001","MOV","1010","SET","1011","SBT","1100","SGT","1101","JMP","1011","AJMP","1110","CMOV","1110","CJMP","1111","")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1" t="str" cm="1">
        <f t="array" ref="U41">IF(OR(O41="CJMP",O41="JMP",O41="SET"),IF(LEFT(P41,1)=":",DEC2BIN(_xlfn.XLOOKUP(P41,$B$6:$B$303,$A$6:$A$303),8),DEC2BIN(P41,8)),IF(O41="SET",DEC2BIN(P41,8),_xlfn.SWITCH(P41,"RA","0000","RB","0010","RC","0100","RD","0110","RE","1000","RF","1010","RG","1100","RH","1110","")))</f>
        <v>00000000</v>
      </c>
      <c r="V41" t="str" cm="1">
        <f t="array" ref="V41">IF(O41="","",IF(OR(O41="SET",O41="CJMP",O41="JMP"),"",IF(Q41="","0000",_xlfn.SWITCH(Q41,"RA","0000","RB","0010","RC","0100","RD","0110","RE","1000","RF","1010","RG","1100","RH","1110",""))))</f>
        <v/>
      </c>
      <c r="W41" t="str" cm="1">
        <f t="array" ref="W41">IF(OR(O41="JMP",O41="AJMP"),"1110",IF(R41="","",_xlfn.SWITCH(R41,"RA","0000","RB","0010","RC","0100","RD","0110","RE","1000","RF","1010","RG","1100","RH","1110")))</f>
        <v>1010</v>
      </c>
      <c r="X41" t="str">
        <f t="shared" si="7"/>
        <v>1011000000001010</v>
      </c>
      <c r="Y41" t="str">
        <f t="shared" si="8"/>
        <v>B00A</v>
      </c>
    </row>
    <row r="42" spans="1:25" x14ac:dyDescent="0.2">
      <c r="A42">
        <f t="shared" si="6"/>
        <v>36</v>
      </c>
      <c r="D42" t="s">
        <v>251</v>
      </c>
      <c r="F42" t="s">
        <v>252</v>
      </c>
      <c r="N42" t="str">
        <f t="shared" si="0"/>
        <v>JMP :bitdone</v>
      </c>
      <c r="O42" t="str">
        <f t="shared" si="1"/>
        <v>JMP</v>
      </c>
      <c r="P42" t="str">
        <f t="shared" si="2"/>
        <v>:bitdone</v>
      </c>
      <c r="Q42" t="str">
        <f t="shared" si="3"/>
        <v/>
      </c>
      <c r="R42" t="str">
        <f t="shared" si="4"/>
        <v/>
      </c>
      <c r="S42" s="3" t="str">
        <f t="shared" si="5"/>
        <v>; this bit is done</v>
      </c>
      <c r="T42" t="str" cm="1">
        <f t="array" ref="T42">_xlfn.SWITCH(O42,"COM","0000","SUB","0001","ADD","0010","DEC","0011","INC","0100","NOT","0101","AND","0110","ORR","0111","SLT","1000","SRT","1001","MOV","1010","SET","1011","SBT","1100","SGT","1101","JMP","1011","AJMP","1110","CMOV","1110","CJMP","1111","")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2" t="str" cm="1">
        <f t="array" ref="U42">IF(OR(O42="CJMP",O42="JMP",O42="SET"),IF(LEFT(P42,1)=":",DEC2BIN(_xlfn.XLOOKUP(P42,$B$6:$B$303,$A$6:$A$303),8),DEC2BIN(P42,8)),IF(O42="SET",DEC2BIN(P42,8),_xlfn.SWITCH(P42,"RA","0000","RB","0010","RC","0100","RD","0110","RE","1000","RF","1010","RG","1100","RH","1110","")))</f>
        <v>00101000</v>
      </c>
      <c r="V42" t="str" cm="1">
        <f t="array" ref="V42">IF(O42="","",IF(OR(O42="SET",O42="CJMP",O42="JMP"),"",IF(Q42="","0000",_xlfn.SWITCH(Q42,"RA","0000","RB","0010","RC","0100","RD","0110","RE","1000","RF","1010","RG","1100","RH","1110",""))))</f>
        <v/>
      </c>
      <c r="W42" t="str" cm="1">
        <f t="array" ref="W42">IF(OR(O42="JMP",O42="AJMP"),"1110",IF(R42="","",_xlfn.SWITCH(R42,"RA","0000","RB","0010","RC","0100","RD","0110","RE","1000","RF","1010","RG","1100","RH","1110")))</f>
        <v>1110</v>
      </c>
      <c r="X42" t="str">
        <f t="shared" si="7"/>
        <v>1011001010001110</v>
      </c>
      <c r="Y42" t="str">
        <f t="shared" si="8"/>
        <v>B28E</v>
      </c>
    </row>
    <row r="43" spans="1:25" x14ac:dyDescent="0.2">
      <c r="A43">
        <f t="shared" si="6"/>
        <v>37</v>
      </c>
      <c r="B43" t="s">
        <v>253</v>
      </c>
      <c r="C43" t="s">
        <v>254</v>
      </c>
      <c r="E43" t="s">
        <v>255</v>
      </c>
      <c r="N43" t="str">
        <f t="shared" si="0"/>
        <v>SET 49 RF</v>
      </c>
      <c r="O43" t="str">
        <f t="shared" si="1"/>
        <v>SET</v>
      </c>
      <c r="P43" t="str">
        <f t="shared" si="2"/>
        <v>49</v>
      </c>
      <c r="Q43" t="str">
        <f t="shared" si="3"/>
        <v/>
      </c>
      <c r="R43" t="str">
        <f t="shared" si="4"/>
        <v>RF</v>
      </c>
      <c r="S43" s="3" t="str">
        <f t="shared" si="5"/>
        <v>; print a one</v>
      </c>
      <c r="T43" t="str" cm="1">
        <f t="array" ref="T43">_xlfn.SWITCH(O43,"COM","0000","SUB","0001","ADD","0010","DEC","0011","INC","0100","NOT","0101","AND","0110","ORR","0111","SLT","1000","SRT","1001","MOV","1010","SET","1011","SBT","1100","SGT","1101","JMP","1011","AJMP","1110","CMOV","1110","CJMP","1111","")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3" t="str" cm="1">
        <f t="array" ref="U43">IF(OR(O43="CJMP",O43="JMP",O43="SET"),IF(LEFT(P43,1)=":",DEC2BIN(_xlfn.XLOOKUP(P43,$B$6:$B$303,$A$6:$A$303),8),DEC2BIN(P43,8)),IF(O43="SET",DEC2BIN(P43,8),_xlfn.SWITCH(P43,"RA","0000","RB","0010","RC","0100","RD","0110","RE","1000","RF","1010","RG","1100","RH","1110","")))</f>
        <v>00110001</v>
      </c>
      <c r="V43" t="str" cm="1">
        <f t="array" ref="V43">IF(O43="","",IF(OR(O43="SET",O43="CJMP",O43="JMP"),"",IF(Q43="","0000",_xlfn.SWITCH(Q43,"RA","0000","RB","0010","RC","0100","RD","0110","RE","1000","RF","1010","RG","1100","RH","1110",""))))</f>
        <v/>
      </c>
      <c r="W43" t="str" cm="1">
        <f t="array" ref="W43">IF(OR(O43="JMP",O43="AJMP"),"1110",IF(R43="","",_xlfn.SWITCH(R43,"RA","0000","RB","0010","RC","0100","RD","0110","RE","1000","RF","1010","RG","1100","RH","1110")))</f>
        <v>1010</v>
      </c>
      <c r="X43" t="str">
        <f t="shared" si="7"/>
        <v>1011001100011010</v>
      </c>
      <c r="Y43" t="str">
        <f t="shared" si="8"/>
        <v>B31A</v>
      </c>
    </row>
    <row r="44" spans="1:25" x14ac:dyDescent="0.2">
      <c r="A44">
        <f t="shared" si="6"/>
        <v>38</v>
      </c>
      <c r="D44" t="s">
        <v>99</v>
      </c>
      <c r="F44" t="s">
        <v>250</v>
      </c>
      <c r="N44" t="str">
        <f t="shared" si="0"/>
        <v>SET 0 RF</v>
      </c>
      <c r="O44" t="str">
        <f t="shared" si="1"/>
        <v>SET</v>
      </c>
      <c r="P44" t="str">
        <f t="shared" si="2"/>
        <v>0</v>
      </c>
      <c r="Q44" t="str">
        <f t="shared" si="3"/>
        <v/>
      </c>
      <c r="R44" t="str">
        <f t="shared" si="4"/>
        <v>RF</v>
      </c>
      <c r="S44" s="3" t="str">
        <f t="shared" si="5"/>
        <v>; clear output</v>
      </c>
      <c r="T44" t="str" cm="1">
        <f t="array" ref="T44">_xlfn.SWITCH(O44,"COM","0000","SUB","0001","ADD","0010","DEC","0011","INC","0100","NOT","0101","AND","0110","ORR","0111","SLT","1000","SRT","1001","MOV","1010","SET","1011","SBT","1100","SGT","1101","JMP","1011","AJMP","1110","CMOV","1110","CJMP","1111","")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4" t="str" cm="1">
        <f t="array" ref="U44">IF(OR(O44="CJMP",O44="JMP",O44="SET"),IF(LEFT(P44,1)=":",DEC2BIN(_xlfn.XLOOKUP(P44,$B$6:$B$303,$A$6:$A$303),8),DEC2BIN(P44,8)),IF(O44="SET",DEC2BIN(P44,8),_xlfn.SWITCH(P44,"RA","0000","RB","0010","RC","0100","RD","0110","RE","1000","RF","1010","RG","1100","RH","1110","")))</f>
        <v>00000000</v>
      </c>
      <c r="V44" t="str" cm="1">
        <f t="array" ref="V44">IF(O44="","",IF(OR(O44="SET",O44="CJMP",O44="JMP"),"",IF(Q44="","0000",_xlfn.SWITCH(Q44,"RA","0000","RB","0010","RC","0100","RD","0110","RE","1000","RF","1010","RG","1100","RH","1110",""))))</f>
        <v/>
      </c>
      <c r="W44" t="str" cm="1">
        <f t="array" ref="W44">IF(OR(O44="JMP",O44="AJMP"),"1110",IF(R44="","",_xlfn.SWITCH(R44,"RA","0000","RB","0010","RC","0100","RD","0110","RE","1000","RF","1010","RG","1100","RH","1110")))</f>
        <v>1010</v>
      </c>
      <c r="X44" t="str">
        <f t="shared" si="7"/>
        <v>1011000000001010</v>
      </c>
      <c r="Y44" t="str">
        <f t="shared" si="8"/>
        <v>B00A</v>
      </c>
    </row>
    <row r="45" spans="1:25" x14ac:dyDescent="0.2">
      <c r="A45">
        <f t="shared" si="6"/>
        <v>39</v>
      </c>
      <c r="D45" t="s">
        <v>251</v>
      </c>
      <c r="F45" t="s">
        <v>252</v>
      </c>
      <c r="N45" t="str">
        <f t="shared" si="0"/>
        <v>JMP :bitdone</v>
      </c>
      <c r="O45" t="str">
        <f t="shared" si="1"/>
        <v>JMP</v>
      </c>
      <c r="P45" t="str">
        <f t="shared" si="2"/>
        <v>:bitdone</v>
      </c>
      <c r="Q45" t="str">
        <f t="shared" si="3"/>
        <v/>
      </c>
      <c r="R45" t="str">
        <f t="shared" si="4"/>
        <v/>
      </c>
      <c r="S45" s="3" t="str">
        <f t="shared" si="5"/>
        <v>; this bit is done</v>
      </c>
      <c r="T45" t="str" cm="1">
        <f t="array" ref="T45">_xlfn.SWITCH(O45,"COM","0000","SUB","0001","ADD","0010","DEC","0011","INC","0100","NOT","0101","AND","0110","ORR","0111","SLT","1000","SRT","1001","MOV","1010","SET","1011","SBT","1100","SGT","1101","JMP","1011","AJMP","1110","CMOV","1110","CJMP","1111","")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5" t="str" cm="1">
        <f t="array" ref="U45">IF(OR(O45="CJMP",O45="JMP",O45="SET"),IF(LEFT(P45,1)=":",DEC2BIN(_xlfn.XLOOKUP(P45,$B$6:$B$303,$A$6:$A$303),8),DEC2BIN(P45,8)),IF(O45="SET",DEC2BIN(P45,8),_xlfn.SWITCH(P45,"RA","0000","RB","0010","RC","0100","RD","0110","RE","1000","RF","1010","RG","1100","RH","1110","")))</f>
        <v>00101000</v>
      </c>
      <c r="V45" t="str" cm="1">
        <f t="array" ref="V45">IF(O45="","",IF(OR(O45="SET",O45="CJMP",O45="JMP"),"",IF(Q45="","0000",_xlfn.SWITCH(Q45,"RA","0000","RB","0010","RC","0100","RD","0110","RE","1000","RF","1010","RG","1100","RH","1110",""))))</f>
        <v/>
      </c>
      <c r="W45" t="str" cm="1">
        <f t="array" ref="W45">IF(OR(O45="JMP",O45="AJMP"),"1110",IF(R45="","",_xlfn.SWITCH(R45,"RA","0000","RB","0010","RC","0100","RD","0110","RE","1000","RF","1010","RG","1100","RH","1110")))</f>
        <v>1110</v>
      </c>
      <c r="X45" t="str">
        <f t="shared" si="7"/>
        <v>1011001010001110</v>
      </c>
      <c r="Y45" t="str">
        <f t="shared" si="8"/>
        <v>B28E</v>
      </c>
    </row>
    <row r="46" spans="1:25" x14ac:dyDescent="0.2">
      <c r="A46">
        <f t="shared" si="6"/>
        <v>40</v>
      </c>
      <c r="B46" t="s">
        <v>256</v>
      </c>
      <c r="C46" t="s">
        <v>190</v>
      </c>
      <c r="E46" t="s">
        <v>257</v>
      </c>
      <c r="N46" t="str">
        <f t="shared" si="0"/>
        <v>SRT RA RA</v>
      </c>
      <c r="O46" t="str">
        <f t="shared" si="1"/>
        <v>SRT</v>
      </c>
      <c r="P46" t="str">
        <f t="shared" si="2"/>
        <v>RA</v>
      </c>
      <c r="Q46" t="str">
        <f t="shared" si="3"/>
        <v/>
      </c>
      <c r="R46" t="str">
        <f t="shared" si="4"/>
        <v>RA</v>
      </c>
      <c r="S46" s="3" t="str">
        <f t="shared" si="5"/>
        <v>; shift RA to the right</v>
      </c>
      <c r="T46" t="str" cm="1">
        <f t="array" ref="T46">_xlfn.SWITCH(O46,"COM","0000","SUB","0001","ADD","0010","DEC","0011","INC","0100","NOT","0101","AND","0110","ORR","0111","SLT","1000","SRT","1001","MOV","1010","SET","1011","SBT","1100","SGT","1101","JMP","1011","AJMP","1110","CMOV","1110","CJMP","1111","")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46" t="str" cm="1">
        <f t="array" ref="U46">IF(OR(O46="CJMP",O46="JMP",O46="SET"),IF(LEFT(P46,1)=":",DEC2BIN(_xlfn.XLOOKUP(P46,$B$6:$B$303,$A$6:$A$303),8),DEC2BIN(P46,8)),IF(O46="SET",DEC2BIN(P46,8),_xlfn.SWITCH(P46,"RA","0000","RB","0010","RC","0100","RD","0110","RE","1000","RF","1010","RG","1100","RH","1110","")))</f>
        <v>0000</v>
      </c>
      <c r="V46" t="str" cm="1">
        <f t="array" ref="V46">IF(O46="","",IF(OR(O46="SET",O46="CJMP",O46="JMP"),"",IF(Q46="","0000",_xlfn.SWITCH(Q46,"RA","0000","RB","0010","RC","0100","RD","0110","RE","1000","RF","1010","RG","1100","RH","1110",""))))</f>
        <v>0000</v>
      </c>
      <c r="W46" t="str" cm="1">
        <f t="array" ref="W46">IF(OR(O46="JMP",O46="AJMP"),"1110",IF(R46="","",_xlfn.SWITCH(R46,"RA","0000","RB","0010","RC","0100","RD","0110","RE","1000","RF","1010","RG","1100","RH","1110")))</f>
        <v>0000</v>
      </c>
      <c r="X46" t="str">
        <f t="shared" si="7"/>
        <v>1001000000000000</v>
      </c>
      <c r="Y46" t="str">
        <f t="shared" si="8"/>
        <v>9000</v>
      </c>
    </row>
    <row r="47" spans="1:25" x14ac:dyDescent="0.2">
      <c r="A47">
        <f t="shared" si="6"/>
        <v>41</v>
      </c>
      <c r="D47" t="s">
        <v>160</v>
      </c>
      <c r="F47" t="s">
        <v>258</v>
      </c>
      <c r="N47" t="str">
        <f t="shared" si="0"/>
        <v>SET 0 RB</v>
      </c>
      <c r="O47" t="str">
        <f t="shared" si="1"/>
        <v>SET</v>
      </c>
      <c r="P47" t="str">
        <f t="shared" si="2"/>
        <v>0</v>
      </c>
      <c r="Q47" t="str">
        <f t="shared" si="3"/>
        <v/>
      </c>
      <c r="R47" t="str">
        <f t="shared" si="4"/>
        <v>RB</v>
      </c>
      <c r="S47" s="3" t="str">
        <f t="shared" si="5"/>
        <v>; when RA is zero we are done</v>
      </c>
      <c r="T47" t="str" cm="1">
        <f t="array" ref="T47">_xlfn.SWITCH(O47,"COM","0000","SUB","0001","ADD","0010","DEC","0011","INC","0100","NOT","0101","AND","0110","ORR","0111","SLT","1000","SRT","1001","MOV","1010","SET","1011","SBT","1100","SGT","1101","JMP","1011","AJMP","1110","CMOV","1110","CJMP","1111","")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47" t="str" cm="1">
        <f t="array" ref="U47">IF(OR(O47="CJMP",O47="JMP",O47="SET"),IF(LEFT(P47,1)=":",DEC2BIN(_xlfn.XLOOKUP(P47,$B$6:$B$303,$A$6:$A$303),8),DEC2BIN(P47,8)),IF(O47="SET",DEC2BIN(P47,8),_xlfn.SWITCH(P47,"RA","0000","RB","0010","RC","0100","RD","0110","RE","1000","RF","1010","RG","1100","RH","1110","")))</f>
        <v>00000000</v>
      </c>
      <c r="V47" t="str" cm="1">
        <f t="array" ref="V47">IF(O47="","",IF(OR(O47="SET",O47="CJMP",O47="JMP"),"",IF(Q47="","0000",_xlfn.SWITCH(Q47,"RA","0000","RB","0010","RC","0100","RD","0110","RE","1000","RF","1010","RG","1100","RH","1110",""))))</f>
        <v/>
      </c>
      <c r="W47" t="str" cm="1">
        <f t="array" ref="W47">IF(OR(O47="JMP",O47="AJMP"),"1110",IF(R47="","",_xlfn.SWITCH(R47,"RA","0000","RB","0010","RC","0100","RD","0110","RE","1000","RF","1010","RG","1100","RH","1110")))</f>
        <v>0010</v>
      </c>
      <c r="X47" t="str">
        <f t="shared" si="7"/>
        <v>1011000000000010</v>
      </c>
      <c r="Y47" t="str">
        <f t="shared" si="8"/>
        <v>B002</v>
      </c>
    </row>
    <row r="48" spans="1:25" x14ac:dyDescent="0.2">
      <c r="A48">
        <f t="shared" si="6"/>
        <v>42</v>
      </c>
      <c r="D48" t="s">
        <v>224</v>
      </c>
      <c r="F48" t="s">
        <v>259</v>
      </c>
      <c r="N48" t="str">
        <f t="shared" si="0"/>
        <v>COM RA RB RB</v>
      </c>
      <c r="O48" t="str">
        <f t="shared" si="1"/>
        <v>COM</v>
      </c>
      <c r="P48" t="str">
        <f t="shared" si="2"/>
        <v>RA</v>
      </c>
      <c r="Q48" t="str">
        <f t="shared" si="3"/>
        <v>RB</v>
      </c>
      <c r="R48" t="str">
        <f t="shared" si="4"/>
        <v>RB</v>
      </c>
      <c r="S48" s="3" t="str">
        <f t="shared" si="5"/>
        <v>; compare RA to ZERO</v>
      </c>
      <c r="T48" t="str" cm="1">
        <f t="array" ref="T48">_xlfn.SWITCH(O48,"COM","0000","SUB","0001","ADD","0010","DEC","0011","INC","0100","NOT","0101","AND","0110","ORR","0111","SLT","1000","SRT","1001","MOV","1010","SET","1011","SBT","1100","SGT","1101","JMP","1011","AJMP","1110","CMOV","1110","CJMP","1111","")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48" t="str" cm="1">
        <f t="array" ref="U48">IF(OR(O48="CJMP",O48="JMP",O48="SET"),IF(LEFT(P48,1)=":",DEC2BIN(_xlfn.XLOOKUP(P48,$B$6:$B$303,$A$6:$A$303),8),DEC2BIN(P48,8)),IF(O48="SET",DEC2BIN(P48,8),_xlfn.SWITCH(P48,"RA","0000","RB","0010","RC","0100","RD","0110","RE","1000","RF","1010","RG","1100","RH","1110","")))</f>
        <v>0000</v>
      </c>
      <c r="V48" t="str" cm="1">
        <f t="array" ref="V48">IF(O48="","",IF(OR(O48="SET",O48="CJMP",O48="JMP"),"",IF(Q48="","0000",_xlfn.SWITCH(Q48,"RA","0000","RB","0010","RC","0100","RD","0110","RE","1000","RF","1010","RG","1100","RH","1110",""))))</f>
        <v>0010</v>
      </c>
      <c r="W48" t="str" cm="1">
        <f t="array" ref="W48">IF(OR(O48="JMP",O48="AJMP"),"1110",IF(R48="","",_xlfn.SWITCH(R48,"RA","0000","RB","0010","RC","0100","RD","0110","RE","1000","RF","1010","RG","1100","RH","1110")))</f>
        <v>0010</v>
      </c>
      <c r="X48" t="str">
        <f t="shared" si="7"/>
        <v>0000000000100010</v>
      </c>
      <c r="Y48" t="str">
        <f t="shared" si="8"/>
        <v>0022</v>
      </c>
    </row>
    <row r="49" spans="1:25" x14ac:dyDescent="0.2">
      <c r="A49">
        <f t="shared" si="6"/>
        <v>43</v>
      </c>
      <c r="D49" t="s">
        <v>260</v>
      </c>
      <c r="E49" t="s">
        <v>261</v>
      </c>
      <c r="N49" t="str">
        <f t="shared" si="0"/>
        <v>CJMP :bitsdone RB</v>
      </c>
      <c r="O49" t="str">
        <f t="shared" si="1"/>
        <v>CJMP</v>
      </c>
      <c r="P49" t="str">
        <f t="shared" si="2"/>
        <v>:bitsdone</v>
      </c>
      <c r="Q49" t="str">
        <f t="shared" si="3"/>
        <v/>
      </c>
      <c r="R49" t="str">
        <f t="shared" si="4"/>
        <v>RB</v>
      </c>
      <c r="S49" s="3" t="str">
        <f t="shared" si="5"/>
        <v>; jump to finalizing process when done</v>
      </c>
      <c r="T49" t="str" cm="1">
        <f t="array" ref="T49">_xlfn.SWITCH(O49,"COM","0000","SUB","0001","ADD","0010","DEC","0011","INC","0100","NOT","0101","AND","0110","ORR","0111","SLT","1000","SRT","1001","MOV","1010","SET","1011","SBT","1100","SGT","1101","JMP","1011","AJMP","1110","CMOV","1110","CJMP","1111","")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49" t="str" cm="1">
        <f t="array" ref="U49">IF(OR(O49="CJMP",O49="JMP",O49="SET"),IF(LEFT(P49,1)=":",DEC2BIN(_xlfn.XLOOKUP(P49,$B$6:$B$303,$A$6:$A$303),8),DEC2BIN(P49,8)),IF(O49="SET",DEC2BIN(P49,8),_xlfn.SWITCH(P49,"RA","0000","RB","0010","RC","0100","RD","0110","RE","1000","RF","1010","RG","1100","RH","1110","")))</f>
        <v>00101101</v>
      </c>
      <c r="V49" t="str" cm="1">
        <f t="array" ref="V49">IF(O49="","",IF(OR(O49="SET",O49="CJMP",O49="JMP"),"",IF(Q49="","0000",_xlfn.SWITCH(Q49,"RA","0000","RB","0010","RC","0100","RD","0110","RE","1000","RF","1010","RG","1100","RH","1110",""))))</f>
        <v/>
      </c>
      <c r="W49" t="str" cm="1">
        <f t="array" ref="W49">IF(OR(O49="JMP",O49="AJMP"),"1110",IF(R49="","",_xlfn.SWITCH(R49,"RA","0000","RB","0010","RC","0100","RD","0110","RE","1000","RF","1010","RG","1100","RH","1110")))</f>
        <v>0010</v>
      </c>
      <c r="X49" t="str">
        <f t="shared" si="7"/>
        <v>1111001011010010</v>
      </c>
      <c r="Y49" t="str">
        <f t="shared" si="8"/>
        <v>F2D2</v>
      </c>
    </row>
    <row r="50" spans="1:25" x14ac:dyDescent="0.2">
      <c r="A50">
        <f t="shared" si="6"/>
        <v>44</v>
      </c>
      <c r="D50" t="s">
        <v>262</v>
      </c>
      <c r="F50" t="s">
        <v>263</v>
      </c>
      <c r="N50" t="str">
        <f t="shared" si="0"/>
        <v>JMP :pbloop</v>
      </c>
      <c r="O50" t="str">
        <f t="shared" si="1"/>
        <v>JMP</v>
      </c>
      <c r="P50" t="str">
        <f t="shared" si="2"/>
        <v>:pbloop</v>
      </c>
      <c r="Q50" t="str">
        <f>IF(IFERROR(FIND($O50,"CJMP,SET,MOV,SLT,SRT,INC"),0)&gt;0,"",TRIM(MID(SUBSTITUTE($N50," ",REPT(" ",999)),3*999-998,999)))</f>
        <v/>
      </c>
      <c r="R50" t="str">
        <f>IF(IFERROR(FIND($O50,"CJMP,SET,MOV,SLT,SRT,INC"),0)&gt;0,TRIM(MID(SUBSTITUTE($N50," ",REPT(" ",999)),3*999-998,999)),TRIM(MID(SUBSTITUTE($N50," ",REPT(" ",999)),4*999-998,999)))</f>
        <v/>
      </c>
      <c r="S50" s="3" t="str">
        <f t="shared" si="5"/>
        <v>; jump to looping through bits</v>
      </c>
      <c r="T50" t="str" cm="1">
        <f t="array" ref="T50">_xlfn.SWITCH(O50,"COM","0000","SUB","0001","ADD","0010","DEC","0011","INC","0100","NOT","0101","AND","0110","ORR","0111","SLT","1000","SRT","1001","MOV","1010","SET","1011","SBT","1100","SGT","1101","JMP","1011","AJMP","1110","CMOV","1110","CJMP","1111","")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0" t="str" cm="1">
        <f t="array" ref="U50">IF(OR(O50="CJMP",O50="JMP",O50="SET"),IF(LEFT(P50,1)=":",DEC2BIN(_xlfn.XLOOKUP(P50,$B$6:$B$303,$A$6:$A$303),8),DEC2BIN(P50,8)),IF(O50="SET",DEC2BIN(P50,8),_xlfn.SWITCH(P50,"RA","0000","RB","0010","RC","0100","RD","0110","RE","1000","RF","1010","RG","1100","RH","1110","")))</f>
        <v>00011111</v>
      </c>
      <c r="V50" t="str" cm="1">
        <f t="array" ref="V50">IF(O50="","",IF(OR(O50="SET",O50="CJMP",O50="JMP"),"",IF(Q50="","0000",_xlfn.SWITCH(Q50,"RA","0000","RB","0010","RC","0100","RD","0110","RE","1000","RF","1010","RG","1100","RH","1110",""))))</f>
        <v/>
      </c>
      <c r="W50" t="str" cm="1">
        <f t="array" ref="W50">IF(OR(O50="JMP",O50="AJMP"),"1110",IF(R50="","",_xlfn.SWITCH(R50,"RA","0000","RB","0010","RC","0100","RD","0110","RE","1000","RF","1010","RG","1100","RH","1110")))</f>
        <v>1110</v>
      </c>
      <c r="X50" t="str">
        <f t="shared" si="7"/>
        <v>1011000111111110</v>
      </c>
      <c r="Y50" t="str">
        <f t="shared" si="8"/>
        <v>B1FE</v>
      </c>
    </row>
    <row r="51" spans="1:25" x14ac:dyDescent="0.2">
      <c r="A51">
        <f t="shared" si="6"/>
        <v>45</v>
      </c>
      <c r="B51" t="s">
        <v>264</v>
      </c>
      <c r="C51" t="s">
        <v>168</v>
      </c>
      <c r="E51" t="s">
        <v>265</v>
      </c>
      <c r="N51" t="str">
        <f t="shared" si="0"/>
        <v>SET 10 RF</v>
      </c>
      <c r="O51" t="str">
        <f t="shared" si="1"/>
        <v>SET</v>
      </c>
      <c r="P51" t="str">
        <f t="shared" si="2"/>
        <v>10</v>
      </c>
      <c r="Q51" t="str">
        <f t="shared" ref="Q51:Q114" si="9">IF(IFERROR(FIND($O51,"CJMP,SET,MOV,SLT,SRT,INC"),0)&gt;0,"",TRIM(MID(SUBSTITUTE($N51," ",REPT(" ",999)),3*999-998,999)))</f>
        <v/>
      </c>
      <c r="R51" t="str">
        <f t="shared" ref="R51:R114" si="10">IF(IFERROR(FIND($O51,"CJMP,SET,MOV,SLT,SRT,INC"),0)&gt;0,TRIM(MID(SUBSTITUTE($N51," ",REPT(" ",999)),3*999-998,999)),TRIM(MID(SUBSTITUTE($N51," ",REPT(" ",999)),4*999-998,999)))</f>
        <v>RF</v>
      </c>
      <c r="S51" s="3" t="str">
        <f t="shared" si="5"/>
        <v>; print an ENTER</v>
      </c>
      <c r="T51" t="str" cm="1">
        <f t="array" ref="T51">_xlfn.SWITCH(O51,"COM","0000","SUB","0001","ADD","0010","DEC","0011","INC","0100","NOT","0101","AND","0110","ORR","0111","SLT","1000","SRT","1001","MOV","1010","SET","1011","SBT","1100","SGT","1101","JMP","1011","AJMP","1110","CMOV","1110","CJMP","1111","")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1" t="str" cm="1">
        <f t="array" ref="U51">IF(OR(O51="CJMP",O51="JMP",O51="SET"),IF(LEFT(P51,1)=":",DEC2BIN(_xlfn.XLOOKUP(P51,$B$6:$B$303,$A$6:$A$303),8),DEC2BIN(P51,8)),IF(O51="SET",DEC2BIN(P51,8),_xlfn.SWITCH(P51,"RA","0000","RB","0010","RC","0100","RD","0110","RE","1000","RF","1010","RG","1100","RH","1110","")))</f>
        <v>00001010</v>
      </c>
      <c r="V51" t="str" cm="1">
        <f t="array" ref="V51">IF(O51="","",IF(OR(O51="SET",O51="CJMP",O51="JMP"),"",IF(Q51="","0000",_xlfn.SWITCH(Q51,"RA","0000","RB","0010","RC","0100","RD","0110","RE","1000","RF","1010","RG","1100","RH","1110",""))))</f>
        <v/>
      </c>
      <c r="W51" t="str" cm="1">
        <f t="array" ref="W51">IF(OR(O51="JMP",O51="AJMP"),"1110",IF(R51="","",_xlfn.SWITCH(R51,"RA","0000","RB","0010","RC","0100","RD","0110","RE","1000","RF","1010","RG","1100","RH","1110")))</f>
        <v>1010</v>
      </c>
      <c r="X51" t="str">
        <f t="shared" si="7"/>
        <v>1011000010101010</v>
      </c>
      <c r="Y51" t="str">
        <f t="shared" si="8"/>
        <v>B0AA</v>
      </c>
    </row>
    <row r="52" spans="1:25" x14ac:dyDescent="0.2">
      <c r="A52">
        <f t="shared" si="6"/>
        <v>46</v>
      </c>
      <c r="B52" s="2"/>
      <c r="C52" s="2"/>
      <c r="D52" t="s">
        <v>99</v>
      </c>
      <c r="F52" t="s">
        <v>250</v>
      </c>
      <c r="N52" t="str">
        <f t="shared" si="0"/>
        <v>SET 0 RF</v>
      </c>
      <c r="O52" t="str">
        <f t="shared" si="1"/>
        <v>SET</v>
      </c>
      <c r="P52" t="str">
        <f t="shared" si="2"/>
        <v>0</v>
      </c>
      <c r="Q52" t="str">
        <f t="shared" si="9"/>
        <v/>
      </c>
      <c r="R52" t="str">
        <f t="shared" si="10"/>
        <v>RF</v>
      </c>
      <c r="S52" s="3" t="str">
        <f t="shared" si="5"/>
        <v>; clear output</v>
      </c>
      <c r="T52" t="str" cm="1">
        <f t="array" ref="T52">_xlfn.SWITCH(O52,"COM","0000","SUB","0001","ADD","0010","DEC","0011","INC","0100","NOT","0101","AND","0110","ORR","0111","SLT","1000","SRT","1001","MOV","1010","SET","1011","SBT","1100","SGT","1101","JMP","1011","AJMP","1110","CMOV","1110","CJMP","1111","")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2" t="str" cm="1">
        <f t="array" ref="U52">IF(OR(O52="CJMP",O52="JMP",O52="SET"),IF(LEFT(P52,1)=":",DEC2BIN(_xlfn.XLOOKUP(P52,$B$6:$B$303,$A$6:$A$303),8),DEC2BIN(P52,8)),IF(O52="SET",DEC2BIN(P52,8),_xlfn.SWITCH(P52,"RA","0000","RB","0010","RC","0100","RD","0110","RE","1000","RF","1010","RG","1100","RH","1110","")))</f>
        <v>00000000</v>
      </c>
      <c r="V52" t="str" cm="1">
        <f t="array" ref="V52">IF(O52="","",IF(OR(O52="SET",O52="CJMP",O52="JMP"),"",IF(Q52="","0000",_xlfn.SWITCH(Q52,"RA","0000","RB","0010","RC","0100","RD","0110","RE","1000","RF","1010","RG","1100","RH","1110",""))))</f>
        <v/>
      </c>
      <c r="W52" t="str" cm="1">
        <f t="array" ref="W52">IF(OR(O52="JMP",O52="AJMP"),"1110",IF(R52="","",_xlfn.SWITCH(R52,"RA","0000","RB","0010","RC","0100","RD","0110","RE","1000","RF","1010","RG","1100","RH","1110")))</f>
        <v>1010</v>
      </c>
      <c r="X52" t="str">
        <f t="shared" si="7"/>
        <v>1011000000001010</v>
      </c>
      <c r="Y52" t="str">
        <f t="shared" si="8"/>
        <v>B00A</v>
      </c>
    </row>
    <row r="53" spans="1:25" x14ac:dyDescent="0.2">
      <c r="A53">
        <f t="shared" si="6"/>
        <v>47</v>
      </c>
      <c r="D53" t="s">
        <v>219</v>
      </c>
      <c r="F53" t="s">
        <v>267</v>
      </c>
      <c r="N53" t="str">
        <f t="shared" si="0"/>
        <v>SET 2 RB</v>
      </c>
      <c r="O53" t="str">
        <f t="shared" si="1"/>
        <v>SET</v>
      </c>
      <c r="P53" t="str">
        <f t="shared" si="2"/>
        <v>2</v>
      </c>
      <c r="Q53" t="str">
        <f t="shared" si="9"/>
        <v/>
      </c>
      <c r="R53" t="str">
        <f t="shared" si="10"/>
        <v>RB</v>
      </c>
      <c r="S53" s="3" t="str">
        <f t="shared" si="5"/>
        <v>; equality for AJMP</v>
      </c>
      <c r="T53" t="str" cm="1">
        <f t="array" ref="T53">_xlfn.SWITCH(O53,"COM","0000","SUB","0001","ADD","0010","DEC","0011","INC","0100","NOT","0101","AND","0110","ORR","0111","SLT","1000","SRT","1001","MOV","1010","SET","1011","SBT","1100","SGT","1101","JMP","1011","AJMP","1110","CMOV","1110","CJMP","1111","")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3" t="str" cm="1">
        <f t="array" ref="U53">IF(OR(O53="CJMP",O53="JMP",O53="SET"),IF(LEFT(P53,1)=":",DEC2BIN(_xlfn.XLOOKUP(P53,$B$6:$B$303,$A$6:$A$303),8),DEC2BIN(P53,8)),IF(O53="SET",DEC2BIN(P53,8),_xlfn.SWITCH(P53,"RA","0000","RB","0010","RC","0100","RD","0110","RE","1000","RF","1010","RG","1100","RH","1110","")))</f>
        <v>00000010</v>
      </c>
      <c r="V53" t="str" cm="1">
        <f t="array" ref="V53">IF(O53="","",IF(OR(O53="SET",O53="CJMP",O53="JMP"),"",IF(Q53="","0000",_xlfn.SWITCH(Q53,"RA","0000","RB","0010","RC","0100","RD","0110","RE","1000","RF","1010","RG","1100","RH","1110",""))))</f>
        <v/>
      </c>
      <c r="W53" t="str" cm="1">
        <f t="array" ref="W53">IF(OR(O53="JMP",O53="AJMP"),"1110",IF(R53="","",_xlfn.SWITCH(R53,"RA","0000","RB","0010","RC","0100","RD","0110","RE","1000","RF","1010","RG","1100","RH","1110")))</f>
        <v>0010</v>
      </c>
      <c r="X53" t="str">
        <f t="shared" si="7"/>
        <v>1011000000100010</v>
      </c>
      <c r="Y53" t="str">
        <f t="shared" si="8"/>
        <v>B022</v>
      </c>
    </row>
    <row r="54" spans="1:25" x14ac:dyDescent="0.2">
      <c r="A54">
        <f t="shared" si="6"/>
        <v>48</v>
      </c>
      <c r="D54" t="s">
        <v>268</v>
      </c>
      <c r="F54" t="s">
        <v>266</v>
      </c>
      <c r="N54" t="str">
        <f t="shared" si="0"/>
        <v>AJMP RE RB</v>
      </c>
      <c r="O54" t="str">
        <f t="shared" si="1"/>
        <v>AJMP</v>
      </c>
      <c r="P54" t="str">
        <f t="shared" si="2"/>
        <v>RE</v>
      </c>
      <c r="Q54" t="str">
        <f t="shared" si="9"/>
        <v>RB</v>
      </c>
      <c r="R54" t="str">
        <f t="shared" si="10"/>
        <v/>
      </c>
      <c r="S54" s="3" t="str">
        <f t="shared" si="5"/>
        <v>; return to calling process</v>
      </c>
      <c r="T54" t="str" cm="1">
        <f t="array" ref="T54">_xlfn.SWITCH(O54,"COM","0000","SUB","0001","ADD","0010","DEC","0011","INC","0100","NOT","0101","AND","0110","ORR","0111","SLT","1000","SRT","1001","MOV","1010","SET","1011","SBT","1100","SGT","1101","JMP","1011","AJMP","1110","CMOV","1110","CJMP","1111","")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54" t="str" cm="1">
        <f t="array" ref="U54">IF(OR(O54="CJMP",O54="JMP",O54="SET"),IF(LEFT(P54,1)=":",DEC2BIN(_xlfn.XLOOKUP(P54,$B$6:$B$303,$A$6:$A$303),8),DEC2BIN(P54,8)),IF(O54="SET",DEC2BIN(P54,8),_xlfn.SWITCH(P54,"RA","0000","RB","0010","RC","0100","RD","0110","RE","1000","RF","1010","RG","1100","RH","1110","")))</f>
        <v>1000</v>
      </c>
      <c r="V54" t="str" cm="1">
        <f t="array" ref="V54">IF(O54="","",IF(OR(O54="SET",O54="CJMP",O54="JMP"),"",IF(Q54="","0000",_xlfn.SWITCH(Q54,"RA","0000","RB","0010","RC","0100","RD","0110","RE","1000","RF","1010","RG","1100","RH","1110",""))))</f>
        <v>0010</v>
      </c>
      <c r="W54" t="str" cm="1">
        <f t="array" ref="W54">IF(OR(O54="JMP",O54="AJMP"),"1110",IF(R54="","",_xlfn.SWITCH(R54,"RA","0000","RB","0010","RC","0100","RD","0110","RE","1000","RF","1010","RG","1100","RH","1110")))</f>
        <v>1110</v>
      </c>
      <c r="X54" t="str">
        <f t="shared" si="7"/>
        <v>1110100000101110</v>
      </c>
      <c r="Y54" t="str">
        <f t="shared" si="8"/>
        <v>E82E</v>
      </c>
    </row>
    <row r="55" spans="1:25" x14ac:dyDescent="0.2">
      <c r="A55">
        <f t="shared" si="6"/>
        <v>49</v>
      </c>
      <c r="B55" t="s">
        <v>104</v>
      </c>
      <c r="D55" t="s">
        <v>124</v>
      </c>
      <c r="G55" t="s">
        <v>125</v>
      </c>
      <c r="N55" t="str">
        <f t="shared" si="0"/>
        <v xml:space="preserve">###  </v>
      </c>
      <c r="O55" t="str">
        <f t="shared" si="1"/>
        <v>###</v>
      </c>
      <c r="P55" t="str">
        <f t="shared" si="2"/>
        <v/>
      </c>
      <c r="Q55" t="str">
        <f t="shared" si="9"/>
        <v/>
      </c>
      <c r="R55" t="str">
        <f t="shared" si="10"/>
        <v/>
      </c>
      <c r="S55" s="3" t="str">
        <f t="shared" si="5"/>
        <v>; CHECK FOR EMPTY INPUT</v>
      </c>
      <c r="T55" t="str" cm="1">
        <f t="array" ref="T55">_xlfn.SWITCH(O55,"COM","0000","SUB","0001","ADD","0010","DEC","0011","INC","0100","NOT","0101","AND","0110","ORR","0111","SLT","1000","SRT","1001","MOV","1010","SET","1011","SBT","1100","SGT","1101","JMP","1011","AJMP","1110","CMOV","1110","CJMP","1111","")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5" t="str" cm="1">
        <f t="array" ref="U55">IF(OR(O55="CJMP",O55="JMP",O55="SET"),IF(LEFT(P55,1)=":",DEC2BIN(_xlfn.XLOOKUP(P55,$B$6:$B$303,$A$6:$A$303),8),DEC2BIN(P55,8)),IF(O55="SET",DEC2BIN(P55,8),_xlfn.SWITCH(P55,"RA","0000","RB","0010","RC","0100","RD","0110","RE","1000","RF","1010","RG","1100","RH","1110","")))</f>
        <v/>
      </c>
      <c r="V55" t="str" cm="1">
        <f t="array" ref="V55">IF(O55="","",IF(OR(O55="SET",O55="CJMP",O55="JMP"),"",IF(Q55="","0000",_xlfn.SWITCH(Q55,"RA","0000","RB","0010","RC","0100","RD","0110","RE","1000","RF","1010","RG","1100","RH","1110",""))))</f>
        <v>0000</v>
      </c>
      <c r="W55" t="str" cm="1">
        <f t="array" ref="W55">IF(OR(O55="JMP",O55="AJMP"),"1110",IF(R55="","",_xlfn.SWITCH(R55,"RA","0000","RB","0010","RC","0100","RD","0110","RE","1000","RF","1010","RG","1100","RH","1110")))</f>
        <v/>
      </c>
      <c r="X55" t="str">
        <f t="shared" si="7"/>
        <v>0000</v>
      </c>
      <c r="Y55" t="str">
        <f t="shared" si="8"/>
        <v>0000</v>
      </c>
    </row>
    <row r="56" spans="1:25" x14ac:dyDescent="0.2">
      <c r="A56">
        <f t="shared" si="6"/>
        <v>50</v>
      </c>
      <c r="D56" t="s">
        <v>101</v>
      </c>
      <c r="F56" t="s">
        <v>108</v>
      </c>
      <c r="G56" t="s">
        <v>9</v>
      </c>
      <c r="N56" t="str">
        <f t="shared" si="0"/>
        <v>SET 0 RA</v>
      </c>
      <c r="O56" t="str">
        <f t="shared" si="1"/>
        <v>SET</v>
      </c>
      <c r="P56" t="str">
        <f t="shared" si="2"/>
        <v>0</v>
      </c>
      <c r="Q56" t="str">
        <f t="shared" si="9"/>
        <v/>
      </c>
      <c r="R56" t="str">
        <f t="shared" si="10"/>
        <v>RA</v>
      </c>
      <c r="S56" s="3" t="str">
        <f t="shared" si="5"/>
        <v xml:space="preserve">     empty keyboard value</v>
      </c>
      <c r="T56" t="str" cm="1">
        <f t="array" ref="T56">_xlfn.SWITCH(O56,"COM","0000","SUB","0001","ADD","0010","DEC","0011","INC","0100","NOT","0101","AND","0110","ORR","0111","SLT","1000","SRT","1001","MOV","1010","SET","1011","SBT","1100","SGT","1101","JMP","1011","AJMP","1110","CMOV","1110","CJMP","1111","")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56" t="str" cm="1">
        <f t="array" ref="U56">IF(OR(O56="CJMP",O56="JMP",O56="SET"),IF(LEFT(P56,1)=":",DEC2BIN(_xlfn.XLOOKUP(P56,$B$6:$B$303,$A$6:$A$303),8),DEC2BIN(P56,8)),IF(O56="SET",DEC2BIN(P56,8),_xlfn.SWITCH(P56,"RA","0000","RB","0010","RC","0100","RD","0110","RE","1000","RF","1010","RG","1100","RH","1110","")))</f>
        <v>00000000</v>
      </c>
      <c r="V56" t="str" cm="1">
        <f t="array" ref="V56">IF(O56="","",IF(OR(O56="SET",O56="CJMP",O56="JMP"),"",IF(Q56="","0000",_xlfn.SWITCH(Q56,"RA","0000","RB","0010","RC","0100","RD","0110","RE","1000","RF","1010","RG","1100","RH","1110",""))))</f>
        <v/>
      </c>
      <c r="W56" t="str" cm="1">
        <f t="array" ref="W56">IF(OR(O56="JMP",O56="AJMP"),"1110",IF(R56="","",_xlfn.SWITCH(R56,"RA","0000","RB","0010","RC","0100","RD","0110","RE","1000","RF","1010","RG","1100","RH","1110")))</f>
        <v>0000</v>
      </c>
      <c r="X56" t="str">
        <f t="shared" si="7"/>
        <v>1011000000000000</v>
      </c>
      <c r="Y56" t="str">
        <f t="shared" si="8"/>
        <v>B000</v>
      </c>
    </row>
    <row r="57" spans="1:25" x14ac:dyDescent="0.2">
      <c r="A57">
        <f t="shared" si="6"/>
        <v>51</v>
      </c>
      <c r="D57" t="s">
        <v>96</v>
      </c>
      <c r="F57" t="s">
        <v>108</v>
      </c>
      <c r="G57" t="s">
        <v>21</v>
      </c>
      <c r="N57" t="str">
        <f t="shared" si="0"/>
        <v>COM RG RA RA</v>
      </c>
      <c r="O57" t="str">
        <f t="shared" si="1"/>
        <v>COM</v>
      </c>
      <c r="P57" t="str">
        <f t="shared" si="2"/>
        <v>RG</v>
      </c>
      <c r="Q57" t="str">
        <f t="shared" si="9"/>
        <v>RA</v>
      </c>
      <c r="R57" t="str">
        <f t="shared" si="10"/>
        <v>RA</v>
      </c>
      <c r="S57" s="3" t="str">
        <f t="shared" si="5"/>
        <v xml:space="preserve">     compare RG to RA and write to RA</v>
      </c>
      <c r="T57" t="str" cm="1">
        <f t="array" ref="T57">_xlfn.SWITCH(O57,"COM","0000","SUB","0001","ADD","0010","DEC","0011","INC","0100","NOT","0101","AND","0110","ORR","0111","SLT","1000","SRT","1001","MOV","1010","SET","1011","SBT","1100","SGT","1101","JMP","1011","AJMP","1110","CMOV","1110","CJMP","1111","")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57" t="str" cm="1">
        <f t="array" ref="U57">IF(OR(O57="CJMP",O57="JMP",O57="SET"),IF(LEFT(P57,1)=":",DEC2BIN(_xlfn.XLOOKUP(P57,$B$6:$B$303,$A$6:$A$303),8),DEC2BIN(P57,8)),IF(O57="SET",DEC2BIN(P57,8),_xlfn.SWITCH(P57,"RA","0000","RB","0010","RC","0100","RD","0110","RE","1000","RF","1010","RG","1100","RH","1110","")))</f>
        <v>1100</v>
      </c>
      <c r="V57" t="str" cm="1">
        <f t="array" ref="V57">IF(O57="","",IF(OR(O57="SET",O57="CJMP",O57="JMP"),"",IF(Q57="","0000",_xlfn.SWITCH(Q57,"RA","0000","RB","0010","RC","0100","RD","0110","RE","1000","RF","1010","RG","1100","RH","1110",""))))</f>
        <v>0000</v>
      </c>
      <c r="W57" t="str" cm="1">
        <f t="array" ref="W57">IF(OR(O57="JMP",O57="AJMP"),"1110",IF(R57="","",_xlfn.SWITCH(R57,"RA","0000","RB","0010","RC","0100","RD","0110","RE","1000","RF","1010","RG","1100","RH","1110")))</f>
        <v>0000</v>
      </c>
      <c r="X57" t="str">
        <f t="shared" si="7"/>
        <v>0000110000000000</v>
      </c>
      <c r="Y57" t="str">
        <f t="shared" si="8"/>
        <v>0C00</v>
      </c>
    </row>
    <row r="58" spans="1:25" x14ac:dyDescent="0.2">
      <c r="A58">
        <f t="shared" si="6"/>
        <v>52</v>
      </c>
      <c r="D58" t="s">
        <v>126</v>
      </c>
      <c r="F58" t="s">
        <v>108</v>
      </c>
      <c r="G58" t="s">
        <v>20</v>
      </c>
      <c r="N58" t="str">
        <f t="shared" si="0"/>
        <v>CJMP :getinp RA</v>
      </c>
      <c r="O58" t="str">
        <f t="shared" si="1"/>
        <v>CJMP</v>
      </c>
      <c r="P58" t="str">
        <f t="shared" si="2"/>
        <v>:getinp</v>
      </c>
      <c r="Q58" t="str">
        <f t="shared" si="9"/>
        <v/>
      </c>
      <c r="R58" t="str">
        <f t="shared" si="10"/>
        <v>RA</v>
      </c>
      <c r="S58" s="3" t="str">
        <f t="shared" si="5"/>
        <v xml:space="preserve">     jump when no input</v>
      </c>
      <c r="T58" t="str" cm="1">
        <f t="array" ref="T58">_xlfn.SWITCH(O58,"COM","0000","SUB","0001","ADD","0010","DEC","0011","INC","0100","NOT","0101","AND","0110","ORR","0111","SLT","1000","SRT","1001","MOV","1010","SET","1011","SBT","1100","SGT","1101","JMP","1011","AJMP","1110","CMOV","1110","CJMP","1111","")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58" t="str" cm="1">
        <f t="array" ref="U58">IF(OR(O58="CJMP",O58="JMP",O58="SET"),IF(LEFT(P58,1)=":",DEC2BIN(_xlfn.XLOOKUP(P58,$B$6:$B$303,$A$6:$A$303),8),DEC2BIN(P58,8)),IF(O58="SET",DEC2BIN(P58,8),_xlfn.SWITCH(P58,"RA","0000","RB","0010","RC","0100","RD","0110","RE","1000","RF","1010","RG","1100","RH","1110","")))</f>
        <v>00110001</v>
      </c>
      <c r="V58" t="str" cm="1">
        <f t="array" ref="V58">IF(O58="","",IF(OR(O58="SET",O58="CJMP",O58="JMP"),"",IF(Q58="","0000",_xlfn.SWITCH(Q58,"RA","0000","RB","0010","RC","0100","RD","0110","RE","1000","RF","1010","RG","1100","RH","1110",""))))</f>
        <v/>
      </c>
      <c r="W58" t="str" cm="1">
        <f t="array" ref="W58">IF(OR(O58="JMP",O58="AJMP"),"1110",IF(R58="","",_xlfn.SWITCH(R58,"RA","0000","RB","0010","RC","0100","RD","0110","RE","1000","RF","1010","RG","1100","RH","1110")))</f>
        <v>0000</v>
      </c>
      <c r="X58" t="str">
        <f t="shared" si="7"/>
        <v>1111001100010000</v>
      </c>
      <c r="Y58" t="str">
        <f t="shared" si="8"/>
        <v>F310</v>
      </c>
    </row>
    <row r="59" spans="1:25" x14ac:dyDescent="0.2">
      <c r="A59">
        <f t="shared" si="6"/>
        <v>53</v>
      </c>
      <c r="D59" t="s">
        <v>124</v>
      </c>
      <c r="G59" t="s">
        <v>127</v>
      </c>
      <c r="N59" t="str">
        <f t="shared" si="0"/>
        <v xml:space="preserve">###  </v>
      </c>
      <c r="O59" t="str">
        <f t="shared" si="1"/>
        <v>###</v>
      </c>
      <c r="P59" t="str">
        <f t="shared" si="2"/>
        <v/>
      </c>
      <c r="Q59" t="str">
        <f t="shared" si="9"/>
        <v/>
      </c>
      <c r="R59" t="str">
        <f t="shared" si="10"/>
        <v/>
      </c>
      <c r="S59" s="3" t="str">
        <f t="shared" si="5"/>
        <v>; CHECK FOR  ENTER VALUE</v>
      </c>
      <c r="T59" t="str" cm="1">
        <f t="array" ref="T59">_xlfn.SWITCH(O59,"COM","0000","SUB","0001","ADD","0010","DEC","0011","INC","0100","NOT","0101","AND","0110","ORR","0111","SLT","1000","SRT","1001","MOV","1010","SET","1011","SBT","1100","SGT","1101","JMP","1011","AJMP","1110","CMOV","1110","CJMP","1111","")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59" t="str" cm="1">
        <f t="array" ref="U59">IF(OR(O59="CJMP",O59="JMP",O59="SET"),IF(LEFT(P59,1)=":",DEC2BIN(_xlfn.XLOOKUP(P59,$B$6:$B$303,$A$6:$A$303),8),DEC2BIN(P59,8)),IF(O59="SET",DEC2BIN(P59,8),_xlfn.SWITCH(P59,"RA","0000","RB","0010","RC","0100","RD","0110","RE","1000","RF","1010","RG","1100","RH","1110","")))</f>
        <v/>
      </c>
      <c r="V59" t="str" cm="1">
        <f t="array" ref="V59">IF(O59="","",IF(OR(O59="SET",O59="CJMP",O59="JMP"),"",IF(Q59="","0000",_xlfn.SWITCH(Q59,"RA","0000","RB","0010","RC","0100","RD","0110","RE","1000","RF","1010","RG","1100","RH","1110",""))))</f>
        <v>0000</v>
      </c>
      <c r="W59" t="str" cm="1">
        <f t="array" ref="W59">IF(OR(O59="JMP",O59="AJMP"),"1110",IF(R59="","",_xlfn.SWITCH(R59,"RA","0000","RB","0010","RC","0100","RD","0110","RE","1000","RF","1010","RG","1100","RH","1110")))</f>
        <v/>
      </c>
      <c r="X59" t="str">
        <f t="shared" si="7"/>
        <v>0000</v>
      </c>
      <c r="Y59" t="str">
        <f t="shared" si="8"/>
        <v>0000</v>
      </c>
    </row>
    <row r="60" spans="1:25" x14ac:dyDescent="0.2">
      <c r="A60">
        <f t="shared" si="6"/>
        <v>54</v>
      </c>
      <c r="D60" t="s">
        <v>128</v>
      </c>
      <c r="F60" t="s">
        <v>108</v>
      </c>
      <c r="G60" t="s">
        <v>17</v>
      </c>
      <c r="N60" t="str">
        <f t="shared" si="0"/>
        <v>SET 10 RA</v>
      </c>
      <c r="O60" t="str">
        <f t="shared" si="1"/>
        <v>SET</v>
      </c>
      <c r="P60" t="str">
        <f t="shared" si="2"/>
        <v>10</v>
      </c>
      <c r="Q60" t="str">
        <f t="shared" si="9"/>
        <v/>
      </c>
      <c r="R60" t="str">
        <f t="shared" si="10"/>
        <v>RA</v>
      </c>
      <c r="S60" s="3" t="str">
        <f t="shared" si="5"/>
        <v xml:space="preserve">     ENTER input value</v>
      </c>
      <c r="T60" t="str" cm="1">
        <f t="array" ref="T60">_xlfn.SWITCH(O60,"COM","0000","SUB","0001","ADD","0010","DEC","0011","INC","0100","NOT","0101","AND","0110","ORR","0111","SLT","1000","SRT","1001","MOV","1010","SET","1011","SBT","1100","SGT","1101","JMP","1011","AJMP","1110","CMOV","1110","CJMP","1111","")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0" t="str" cm="1">
        <f t="array" ref="U60">IF(OR(O60="CJMP",O60="JMP",O60="SET"),IF(LEFT(P60,1)=":",DEC2BIN(_xlfn.XLOOKUP(P60,$B$6:$B$303,$A$6:$A$303),8),DEC2BIN(P60,8)),IF(O60="SET",DEC2BIN(P60,8),_xlfn.SWITCH(P60,"RA","0000","RB","0010","RC","0100","RD","0110","RE","1000","RF","1010","RG","1100","RH","1110","")))</f>
        <v>00001010</v>
      </c>
      <c r="V60" t="str" cm="1">
        <f t="array" ref="V60">IF(O60="","",IF(OR(O60="SET",O60="CJMP",O60="JMP"),"",IF(Q60="","0000",_xlfn.SWITCH(Q60,"RA","0000","RB","0010","RC","0100","RD","0110","RE","1000","RF","1010","RG","1100","RH","1110",""))))</f>
        <v/>
      </c>
      <c r="W60" t="str" cm="1">
        <f t="array" ref="W60">IF(OR(O60="JMP",O60="AJMP"),"1110",IF(R60="","",_xlfn.SWITCH(R60,"RA","0000","RB","0010","RC","0100","RD","0110","RE","1000","RF","1010","RG","1100","RH","1110")))</f>
        <v>0000</v>
      </c>
      <c r="X60" t="str">
        <f t="shared" si="7"/>
        <v>1011000010100000</v>
      </c>
      <c r="Y60" t="str">
        <f t="shared" si="8"/>
        <v>B0A0</v>
      </c>
    </row>
    <row r="61" spans="1:25" x14ac:dyDescent="0.2">
      <c r="A61">
        <f t="shared" si="6"/>
        <v>55</v>
      </c>
      <c r="D61" t="s">
        <v>96</v>
      </c>
      <c r="F61" t="s">
        <v>108</v>
      </c>
      <c r="G61" t="s">
        <v>21</v>
      </c>
      <c r="N61" t="str">
        <f t="shared" si="0"/>
        <v>COM RG RA RA</v>
      </c>
      <c r="O61" t="str">
        <f t="shared" si="1"/>
        <v>COM</v>
      </c>
      <c r="P61" t="str">
        <f t="shared" si="2"/>
        <v>RG</v>
      </c>
      <c r="Q61" t="str">
        <f t="shared" si="9"/>
        <v>RA</v>
      </c>
      <c r="R61" t="str">
        <f t="shared" si="10"/>
        <v>RA</v>
      </c>
      <c r="S61" s="3" t="str">
        <f t="shared" si="5"/>
        <v xml:space="preserve">     compare RG to RA and write to RA</v>
      </c>
      <c r="T61" t="str" cm="1">
        <f t="array" ref="T61">_xlfn.SWITCH(O61,"COM","0000","SUB","0001","ADD","0010","DEC","0011","INC","0100","NOT","0101","AND","0110","ORR","0111","SLT","1000","SRT","1001","MOV","1010","SET","1011","SBT","1100","SGT","1101","JMP","1011","AJMP","1110","CMOV","1110","CJMP","1111","")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61" t="str" cm="1">
        <f t="array" ref="U61">IF(OR(O61="CJMP",O61="JMP",O61="SET"),IF(LEFT(P61,1)=":",DEC2BIN(_xlfn.XLOOKUP(P61,$B$6:$B$303,$A$6:$A$303),8),DEC2BIN(P61,8)),IF(O61="SET",DEC2BIN(P61,8),_xlfn.SWITCH(P61,"RA","0000","RB","0010","RC","0100","RD","0110","RE","1000","RF","1010","RG","1100","RH","1110","")))</f>
        <v>1100</v>
      </c>
      <c r="V61" t="str" cm="1">
        <f t="array" ref="V61">IF(O61="","",IF(OR(O61="SET",O61="CJMP",O61="JMP"),"",IF(Q61="","0000",_xlfn.SWITCH(Q61,"RA","0000","RB","0010","RC","0100","RD","0110","RE","1000","RF","1010","RG","1100","RH","1110",""))))</f>
        <v>0000</v>
      </c>
      <c r="W61" t="str" cm="1">
        <f t="array" ref="W61">IF(OR(O61="JMP",O61="AJMP"),"1110",IF(R61="","",_xlfn.SWITCH(R61,"RA","0000","RB","0010","RC","0100","RD","0110","RE","1000","RF","1010","RG","1100","RH","1110")))</f>
        <v>0000</v>
      </c>
      <c r="X61" t="str">
        <f t="shared" si="7"/>
        <v>0000110000000000</v>
      </c>
      <c r="Y61" t="str">
        <f t="shared" si="8"/>
        <v>0C00</v>
      </c>
    </row>
    <row r="62" spans="1:25" x14ac:dyDescent="0.2">
      <c r="A62">
        <f t="shared" si="6"/>
        <v>56</v>
      </c>
      <c r="D62" t="s">
        <v>129</v>
      </c>
      <c r="F62" t="s">
        <v>118</v>
      </c>
      <c r="G62" t="s">
        <v>130</v>
      </c>
      <c r="N62" t="str">
        <f t="shared" si="0"/>
        <v>CJMP :endinp RA</v>
      </c>
      <c r="O62" t="str">
        <f t="shared" si="1"/>
        <v>CJMP</v>
      </c>
      <c r="P62" t="str">
        <f t="shared" si="2"/>
        <v>:endinp</v>
      </c>
      <c r="Q62" t="str">
        <f t="shared" si="9"/>
        <v/>
      </c>
      <c r="R62" t="str">
        <f t="shared" si="10"/>
        <v>RA</v>
      </c>
      <c r="S62" s="3" t="str">
        <f t="shared" si="5"/>
        <v xml:space="preserve">     ump to end input location when enter hit</v>
      </c>
      <c r="T62" t="str" cm="1">
        <f t="array" ref="T62">_xlfn.SWITCH(O62,"COM","0000","SUB","0001","ADD","0010","DEC","0011","INC","0100","NOT","0101","AND","0110","ORR","0111","SLT","1000","SRT","1001","MOV","1010","SET","1011","SBT","1100","SGT","1101","JMP","1011","AJMP","1110","CMOV","1110","CJMP","1111","")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62" t="str" cm="1">
        <f t="array" ref="U62">IF(OR(O62="CJMP",O62="JMP",O62="SET"),IF(LEFT(P62,1)=":",DEC2BIN(_xlfn.XLOOKUP(P62,$B$6:$B$303,$A$6:$A$303),8),DEC2BIN(P62,8)),IF(O62="SET",DEC2BIN(P62,8),_xlfn.SWITCH(P62,"RA","0000","RB","0010","RC","0100","RD","0110","RE","1000","RF","1010","RG","1100","RH","1110","")))</f>
        <v>01110001</v>
      </c>
      <c r="V62" t="str" cm="1">
        <f t="array" ref="V62">IF(O62="","",IF(OR(O62="SET",O62="CJMP",O62="JMP"),"",IF(Q62="","0000",_xlfn.SWITCH(Q62,"RA","0000","RB","0010","RC","0100","RD","0110","RE","1000","RF","1010","RG","1100","RH","1110",""))))</f>
        <v/>
      </c>
      <c r="W62" t="str" cm="1">
        <f t="array" ref="W62">IF(OR(O62="JMP",O62="AJMP"),"1110",IF(R62="","",_xlfn.SWITCH(R62,"RA","0000","RB","0010","RC","0100","RD","0110","RE","1000","RF","1010","RG","1100","RH","1110")))</f>
        <v>0000</v>
      </c>
      <c r="X62" t="str">
        <f t="shared" si="7"/>
        <v>1111011100010000</v>
      </c>
      <c r="Y62" t="str">
        <f t="shared" si="8"/>
        <v>F710</v>
      </c>
    </row>
    <row r="63" spans="1:25" x14ac:dyDescent="0.2">
      <c r="A63">
        <f t="shared" si="6"/>
        <v>57</v>
      </c>
      <c r="D63" t="s">
        <v>124</v>
      </c>
      <c r="G63" t="s">
        <v>131</v>
      </c>
      <c r="N63" t="str">
        <f t="shared" si="0"/>
        <v xml:space="preserve">###  </v>
      </c>
      <c r="O63" t="str">
        <f t="shared" si="1"/>
        <v>###</v>
      </c>
      <c r="P63" t="str">
        <f t="shared" si="2"/>
        <v/>
      </c>
      <c r="Q63" t="str">
        <f t="shared" si="9"/>
        <v/>
      </c>
      <c r="R63" t="str">
        <f t="shared" si="10"/>
        <v/>
      </c>
      <c r="S63" s="3" t="str">
        <f t="shared" si="5"/>
        <v>; CHECK FOR ASCII BELOW "0"</v>
      </c>
      <c r="T63" t="str" cm="1">
        <f t="array" ref="T63">_xlfn.SWITCH(O63,"COM","0000","SUB","0001","ADD","0010","DEC","0011","INC","0100","NOT","0101","AND","0110","ORR","0111","SLT","1000","SRT","1001","MOV","1010","SET","1011","SBT","1100","SGT","1101","JMP","1011","AJMP","1110","CMOV","1110","CJMP","1111","")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3" t="str" cm="1">
        <f t="array" ref="U63">IF(OR(O63="CJMP",O63="JMP",O63="SET"),IF(LEFT(P63,1)=":",DEC2BIN(_xlfn.XLOOKUP(P63,$B$6:$B$303,$A$6:$A$303),8),DEC2BIN(P63,8)),IF(O63="SET",DEC2BIN(P63,8),_xlfn.SWITCH(P63,"RA","0000","RB","0010","RC","0100","RD","0110","RE","1000","RF","1010","RG","1100","RH","1110","")))</f>
        <v/>
      </c>
      <c r="V63" t="str" cm="1">
        <f t="array" ref="V63">IF(O63="","",IF(OR(O63="SET",O63="CJMP",O63="JMP"),"",IF(Q63="","0000",_xlfn.SWITCH(Q63,"RA","0000","RB","0010","RC","0100","RD","0110","RE","1000","RF","1010","RG","1100","RH","1110",""))))</f>
        <v>0000</v>
      </c>
      <c r="W63" t="str" cm="1">
        <f t="array" ref="W63">IF(OR(O63="JMP",O63="AJMP"),"1110",IF(R63="","",_xlfn.SWITCH(R63,"RA","0000","RB","0010","RC","0100","RD","0110","RE","1000","RF","1010","RG","1100","RH","1110")))</f>
        <v/>
      </c>
      <c r="X63" t="str">
        <f t="shared" si="7"/>
        <v>0000</v>
      </c>
      <c r="Y63" t="str">
        <f t="shared" si="8"/>
        <v>0000</v>
      </c>
    </row>
    <row r="64" spans="1:25" x14ac:dyDescent="0.2">
      <c r="A64">
        <f t="shared" si="6"/>
        <v>58</v>
      </c>
      <c r="D64" t="s">
        <v>132</v>
      </c>
      <c r="F64" t="s">
        <v>118</v>
      </c>
      <c r="G64" t="s">
        <v>18</v>
      </c>
      <c r="N64" t="str">
        <f t="shared" si="0"/>
        <v>SET 48 RA</v>
      </c>
      <c r="O64" t="str">
        <f t="shared" si="1"/>
        <v>SET</v>
      </c>
      <c r="P64" t="str">
        <f t="shared" si="2"/>
        <v>48</v>
      </c>
      <c r="Q64" t="str">
        <f t="shared" si="9"/>
        <v/>
      </c>
      <c r="R64" t="str">
        <f t="shared" si="10"/>
        <v>RA</v>
      </c>
      <c r="S64" s="3" t="str">
        <f t="shared" si="5"/>
        <v xml:space="preserve">     set RA to min ACII value of "0"</v>
      </c>
      <c r="T64" t="str" cm="1">
        <f t="array" ref="T64">_xlfn.SWITCH(O64,"COM","0000","SUB","0001","ADD","0010","DEC","0011","INC","0100","NOT","0101","AND","0110","ORR","0111","SLT","1000","SRT","1001","MOV","1010","SET","1011","SBT","1100","SGT","1101","JMP","1011","AJMP","1110","CMOV","1110","CJMP","1111","")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4" t="str" cm="1">
        <f t="array" ref="U64">IF(OR(O64="CJMP",O64="JMP",O64="SET"),IF(LEFT(P64,1)=":",DEC2BIN(_xlfn.XLOOKUP(P64,$B$6:$B$303,$A$6:$A$303),8),DEC2BIN(P64,8)),IF(O64="SET",DEC2BIN(P64,8),_xlfn.SWITCH(P64,"RA","0000","RB","0010","RC","0100","RD","0110","RE","1000","RF","1010","RG","1100","RH","1110","")))</f>
        <v>00110000</v>
      </c>
      <c r="V64" t="str" cm="1">
        <f t="array" ref="V64">IF(O64="","",IF(OR(O64="SET",O64="CJMP",O64="JMP"),"",IF(Q64="","0000",_xlfn.SWITCH(Q64,"RA","0000","RB","0010","RC","0100","RD","0110","RE","1000","RF","1010","RG","1100","RH","1110",""))))</f>
        <v/>
      </c>
      <c r="W64" t="str" cm="1">
        <f t="array" ref="W64">IF(OR(O64="JMP",O64="AJMP"),"1110",IF(R64="","",_xlfn.SWITCH(R64,"RA","0000","RB","0010","RC","0100","RD","0110","RE","1000","RF","1010","RG","1100","RH","1110")))</f>
        <v>0000</v>
      </c>
      <c r="X64" t="str">
        <f t="shared" si="7"/>
        <v>1011001100000000</v>
      </c>
      <c r="Y64" t="str">
        <f t="shared" si="8"/>
        <v>B300</v>
      </c>
    </row>
    <row r="65" spans="1:25" x14ac:dyDescent="0.2">
      <c r="A65">
        <f t="shared" si="6"/>
        <v>59</v>
      </c>
      <c r="D65" t="s">
        <v>96</v>
      </c>
      <c r="F65" t="s">
        <v>118</v>
      </c>
      <c r="G65" t="s">
        <v>19</v>
      </c>
      <c r="N65" t="str">
        <f t="shared" si="0"/>
        <v>COM RG RA RA</v>
      </c>
      <c r="O65" t="str">
        <f t="shared" si="1"/>
        <v>COM</v>
      </c>
      <c r="P65" t="str">
        <f t="shared" si="2"/>
        <v>RG</v>
      </c>
      <c r="Q65" t="str">
        <f t="shared" si="9"/>
        <v>RA</v>
      </c>
      <c r="R65" t="str">
        <f t="shared" si="10"/>
        <v>RA</v>
      </c>
      <c r="S65" s="3" t="str">
        <f t="shared" si="5"/>
        <v xml:space="preserve">     compare input to RA and write back to RA</v>
      </c>
      <c r="T65" t="str" cm="1">
        <f t="array" ref="T65">_xlfn.SWITCH(O65,"COM","0000","SUB","0001","ADD","0010","DEC","0011","INC","0100","NOT","0101","AND","0110","ORR","0111","SLT","1000","SRT","1001","MOV","1010","SET","1011","SBT","1100","SGT","1101","JMP","1011","AJMP","1110","CMOV","1110","CJMP","1111","")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65" t="str" cm="1">
        <f t="array" ref="U65">IF(OR(O65="CJMP",O65="JMP",O65="SET"),IF(LEFT(P65,1)=":",DEC2BIN(_xlfn.XLOOKUP(P65,$B$6:$B$303,$A$6:$A$303),8),DEC2BIN(P65,8)),IF(O65="SET",DEC2BIN(P65,8),_xlfn.SWITCH(P65,"RA","0000","RB","0010","RC","0100","RD","0110","RE","1000","RF","1010","RG","1100","RH","1110","")))</f>
        <v>1100</v>
      </c>
      <c r="V65" t="str" cm="1">
        <f t="array" ref="V65">IF(O65="","",IF(OR(O65="SET",O65="CJMP",O65="JMP"),"",IF(Q65="","0000",_xlfn.SWITCH(Q65,"RA","0000","RB","0010","RC","0100","RD","0110","RE","1000","RF","1010","RG","1100","RH","1110",""))))</f>
        <v>0000</v>
      </c>
      <c r="W65" t="str" cm="1">
        <f t="array" ref="W65">IF(OR(O65="JMP",O65="AJMP"),"1110",IF(R65="","",_xlfn.SWITCH(R65,"RA","0000","RB","0010","RC","0100","RD","0110","RE","1000","RF","1010","RG","1100","RH","1110")))</f>
        <v>0000</v>
      </c>
      <c r="X65" t="str">
        <f t="shared" si="7"/>
        <v>0000110000000000</v>
      </c>
      <c r="Y65" t="str">
        <f t="shared" si="8"/>
        <v>0C00</v>
      </c>
    </row>
    <row r="66" spans="1:25" x14ac:dyDescent="0.2">
      <c r="A66">
        <f t="shared" si="6"/>
        <v>60</v>
      </c>
      <c r="D66" t="s">
        <v>177</v>
      </c>
      <c r="F66" t="s">
        <v>108</v>
      </c>
      <c r="G66" t="s">
        <v>189</v>
      </c>
      <c r="N66" t="str">
        <f t="shared" si="0"/>
        <v>SLT RA RA</v>
      </c>
      <c r="O66" t="str">
        <f t="shared" si="1"/>
        <v>SLT</v>
      </c>
      <c r="P66" t="str">
        <f t="shared" si="2"/>
        <v>RA</v>
      </c>
      <c r="Q66" t="str">
        <f t="shared" si="9"/>
        <v/>
      </c>
      <c r="R66" t="str">
        <f t="shared" si="10"/>
        <v>RA</v>
      </c>
      <c r="S66" s="3" t="str">
        <f t="shared" si="5"/>
        <v xml:space="preserve">     shift RA to left to convert "less than" to "equality"</v>
      </c>
      <c r="T66" t="str" cm="1">
        <f t="array" ref="T66">_xlfn.SWITCH(O66,"COM","0000","SUB","0001","ADD","0010","DEC","0011","INC","0100","NOT","0101","AND","0110","ORR","0111","SLT","1000","SRT","1001","MOV","1010","SET","1011","SBT","1100","SGT","1101","JMP","1011","AJMP","1110","CMOV","1110","CJMP","1111","")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66" t="str" cm="1">
        <f t="array" ref="U66">IF(OR(O66="CJMP",O66="JMP",O66="SET"),IF(LEFT(P66,1)=":",DEC2BIN(_xlfn.XLOOKUP(P66,$B$6:$B$303,$A$6:$A$303),8),DEC2BIN(P66,8)),IF(O66="SET",DEC2BIN(P66,8),_xlfn.SWITCH(P66,"RA","0000","RB","0010","RC","0100","RD","0110","RE","1000","RF","1010","RG","1100","RH","1110","")))</f>
        <v>0000</v>
      </c>
      <c r="V66" t="str" cm="1">
        <f t="array" ref="V66">IF(O66="","",IF(OR(O66="SET",O66="CJMP",O66="JMP"),"",IF(Q66="","0000",_xlfn.SWITCH(Q66,"RA","0000","RB","0010","RC","0100","RD","0110","RE","1000","RF","1010","RG","1100","RH","1110",""))))</f>
        <v>0000</v>
      </c>
      <c r="W66" t="str" cm="1">
        <f t="array" ref="W66">IF(OR(O66="JMP",O66="AJMP"),"1110",IF(R66="","",_xlfn.SWITCH(R66,"RA","0000","RB","0010","RC","0100","RD","0110","RE","1000","RF","1010","RG","1100","RH","1110")))</f>
        <v>0000</v>
      </c>
      <c r="X66" t="str">
        <f t="shared" si="7"/>
        <v>1000000000000000</v>
      </c>
      <c r="Y66" t="str">
        <f t="shared" si="8"/>
        <v>8000</v>
      </c>
    </row>
    <row r="67" spans="1:25" x14ac:dyDescent="0.2">
      <c r="A67">
        <f t="shared" si="6"/>
        <v>61</v>
      </c>
      <c r="D67" t="s">
        <v>133</v>
      </c>
      <c r="F67" t="s">
        <v>118</v>
      </c>
      <c r="G67" t="s">
        <v>8</v>
      </c>
      <c r="N67" t="str">
        <f t="shared" si="0"/>
        <v>CJMP :badinp RA</v>
      </c>
      <c r="O67" t="str">
        <f t="shared" si="1"/>
        <v>CJMP</v>
      </c>
      <c r="P67" t="str">
        <f t="shared" si="2"/>
        <v>:badinp</v>
      </c>
      <c r="Q67" t="str">
        <f t="shared" si="9"/>
        <v/>
      </c>
      <c r="R67" t="str">
        <f t="shared" si="10"/>
        <v>RA</v>
      </c>
      <c r="S67" s="3" t="str">
        <f t="shared" si="5"/>
        <v xml:space="preserve">     jump to clear input section only if not valid</v>
      </c>
      <c r="T67" t="str" cm="1">
        <f t="array" ref="T67">_xlfn.SWITCH(O67,"COM","0000","SUB","0001","ADD","0010","DEC","0011","INC","0100","NOT","0101","AND","0110","ORR","0111","SLT","1000","SRT","1001","MOV","1010","SET","1011","SBT","1100","SGT","1101","JMP","1011","AJMP","1110","CMOV","1110","CJMP","1111","")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67" t="str" cm="1">
        <f t="array" ref="U67">IF(OR(O67="CJMP",O67="JMP",O67="SET"),IF(LEFT(P67,1)=":",DEC2BIN(_xlfn.XLOOKUP(P67,$B$6:$B$303,$A$6:$A$303),8),DEC2BIN(P67,8)),IF(O67="SET",DEC2BIN(P67,8),_xlfn.SWITCH(P67,"RA","0000","RB","0010","RC","0100","RD","0110","RE","1000","RF","1010","RG","1100","RH","1110","")))</f>
        <v>01000100</v>
      </c>
      <c r="V67" t="str" cm="1">
        <f t="array" ref="V67">IF(O67="","",IF(OR(O67="SET",O67="CJMP",O67="JMP"),"",IF(Q67="","0000",_xlfn.SWITCH(Q67,"RA","0000","RB","0010","RC","0100","RD","0110","RE","1000","RF","1010","RG","1100","RH","1110",""))))</f>
        <v/>
      </c>
      <c r="W67" t="str" cm="1">
        <f t="array" ref="W67">IF(OR(O67="JMP",O67="AJMP"),"1110",IF(R67="","",_xlfn.SWITCH(R67,"RA","0000","RB","0010","RC","0100","RD","0110","RE","1000","RF","1010","RG","1100","RH","1110")))</f>
        <v>0000</v>
      </c>
      <c r="X67" t="str">
        <f t="shared" si="7"/>
        <v>1111010001000000</v>
      </c>
      <c r="Y67" t="str">
        <f t="shared" si="8"/>
        <v>F440</v>
      </c>
    </row>
    <row r="68" spans="1:25" x14ac:dyDescent="0.2">
      <c r="A68">
        <f t="shared" si="6"/>
        <v>62</v>
      </c>
      <c r="D68" t="s">
        <v>124</v>
      </c>
      <c r="G68" t="s">
        <v>134</v>
      </c>
      <c r="N68" t="str">
        <f t="shared" si="0"/>
        <v xml:space="preserve">###  </v>
      </c>
      <c r="O68" t="str">
        <f t="shared" si="1"/>
        <v>###</v>
      </c>
      <c r="P68" t="str">
        <f t="shared" si="2"/>
        <v/>
      </c>
      <c r="Q68" t="str">
        <f t="shared" si="9"/>
        <v/>
      </c>
      <c r="R68" t="str">
        <f t="shared" si="10"/>
        <v/>
      </c>
      <c r="S68" s="3" t="str">
        <f t="shared" si="5"/>
        <v>; CHECK FOR ASCII ABOVE "9"</v>
      </c>
      <c r="T68" t="str" cm="1">
        <f t="array" ref="T68">_xlfn.SWITCH(O68,"COM","0000","SUB","0001","ADD","0010","DEC","0011","INC","0100","NOT","0101","AND","0110","ORR","0111","SLT","1000","SRT","1001","MOV","1010","SET","1011","SBT","1100","SGT","1101","JMP","1011","AJMP","1110","CMOV","1110","CJMP","1111","")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68" t="str" cm="1">
        <f t="array" ref="U68">IF(OR(O68="CJMP",O68="JMP",O68="SET"),IF(LEFT(P68,1)=":",DEC2BIN(_xlfn.XLOOKUP(P68,$B$6:$B$303,$A$6:$A$303),8),DEC2BIN(P68,8)),IF(O68="SET",DEC2BIN(P68,8),_xlfn.SWITCH(P68,"RA","0000","RB","0010","RC","0100","RD","0110","RE","1000","RF","1010","RG","1100","RH","1110","")))</f>
        <v/>
      </c>
      <c r="V68" t="str" cm="1">
        <f t="array" ref="V68">IF(O68="","",IF(OR(O68="SET",O68="CJMP",O68="JMP"),"",IF(Q68="","0000",_xlfn.SWITCH(Q68,"RA","0000","RB","0010","RC","0100","RD","0110","RE","1000","RF","1010","RG","1100","RH","1110",""))))</f>
        <v>0000</v>
      </c>
      <c r="W68" t="str" cm="1">
        <f t="array" ref="W68">IF(OR(O68="JMP",O68="AJMP"),"1110",IF(R68="","",_xlfn.SWITCH(R68,"RA","0000","RB","0010","RC","0100","RD","0110","RE","1000","RF","1010","RG","1100","RH","1110")))</f>
        <v/>
      </c>
      <c r="X68" t="str">
        <f t="shared" si="7"/>
        <v>0000</v>
      </c>
      <c r="Y68" t="str">
        <f t="shared" si="8"/>
        <v>0000</v>
      </c>
    </row>
    <row r="69" spans="1:25" x14ac:dyDescent="0.2">
      <c r="A69">
        <f t="shared" si="6"/>
        <v>63</v>
      </c>
      <c r="D69" t="s">
        <v>135</v>
      </c>
      <c r="F69" t="s">
        <v>118</v>
      </c>
      <c r="G69" t="s">
        <v>22</v>
      </c>
      <c r="N69" t="str">
        <f t="shared" si="0"/>
        <v>SET 57 RA</v>
      </c>
      <c r="O69" t="str">
        <f t="shared" si="1"/>
        <v>SET</v>
      </c>
      <c r="P69" t="str">
        <f t="shared" si="2"/>
        <v>57</v>
      </c>
      <c r="Q69" t="str">
        <f t="shared" si="9"/>
        <v/>
      </c>
      <c r="R69" t="str">
        <f t="shared" si="10"/>
        <v>RA</v>
      </c>
      <c r="S69" s="3" t="str">
        <f t="shared" si="5"/>
        <v xml:space="preserve">     set RA to max ASCII value of "9"</v>
      </c>
      <c r="T69" t="str" cm="1">
        <f t="array" ref="T69">_xlfn.SWITCH(O69,"COM","0000","SUB","0001","ADD","0010","DEC","0011","INC","0100","NOT","0101","AND","0110","ORR","0111","SLT","1000","SRT","1001","MOV","1010","SET","1011","SBT","1100","SGT","1101","JMP","1011","AJMP","1110","CMOV","1110","CJMP","1111","")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69" t="str" cm="1">
        <f t="array" ref="U69">IF(OR(O69="CJMP",O69="JMP",O69="SET"),IF(LEFT(P69,1)=":",DEC2BIN(_xlfn.XLOOKUP(P69,$B$6:$B$303,$A$6:$A$303),8),DEC2BIN(P69,8)),IF(O69="SET",DEC2BIN(P69,8),_xlfn.SWITCH(P69,"RA","0000","RB","0010","RC","0100","RD","0110","RE","1000","RF","1010","RG","1100","RH","1110","")))</f>
        <v>00111001</v>
      </c>
      <c r="V69" t="str" cm="1">
        <f t="array" ref="V69">IF(O69="","",IF(OR(O69="SET",O69="CJMP",O69="JMP"),"",IF(Q69="","0000",_xlfn.SWITCH(Q69,"RA","0000","RB","0010","RC","0100","RD","0110","RE","1000","RF","1010","RG","1100","RH","1110",""))))</f>
        <v/>
      </c>
      <c r="W69" t="str" cm="1">
        <f t="array" ref="W69">IF(OR(O69="JMP",O69="AJMP"),"1110",IF(R69="","",_xlfn.SWITCH(R69,"RA","0000","RB","0010","RC","0100","RD","0110","RE","1000","RF","1010","RG","1100","RH","1110")))</f>
        <v>0000</v>
      </c>
      <c r="X69" t="str">
        <f t="shared" si="7"/>
        <v>1011001110010000</v>
      </c>
      <c r="Y69" t="str">
        <f t="shared" si="8"/>
        <v>B390</v>
      </c>
    </row>
    <row r="70" spans="1:25" x14ac:dyDescent="0.2">
      <c r="A70">
        <f t="shared" si="6"/>
        <v>64</v>
      </c>
      <c r="D70" t="s">
        <v>96</v>
      </c>
      <c r="F70" t="s">
        <v>118</v>
      </c>
      <c r="G70" t="s">
        <v>19</v>
      </c>
      <c r="N70" t="str">
        <f t="shared" ref="N70:N133" si="11">IF(C70="",IF(D70="","",D70),C70)</f>
        <v>COM RG RA RA</v>
      </c>
      <c r="O70" t="str">
        <f t="shared" ref="O70:O133" si="12">IF(N70="","",LEFT(N70,FIND(" ",N70)-1))</f>
        <v>COM</v>
      </c>
      <c r="P70" t="str">
        <f t="shared" ref="P70:P133" si="13">TRIM(MID(SUBSTITUTE($N70," ",REPT(" ",999)),2*999-998,999))</f>
        <v>RG</v>
      </c>
      <c r="Q70" t="str">
        <f t="shared" si="9"/>
        <v>RA</v>
      </c>
      <c r="R70" t="str">
        <f t="shared" si="10"/>
        <v>RA</v>
      </c>
      <c r="S70" s="3" t="str">
        <f t="shared" ref="S70:S133" si="14">IF(TRIM(E70)=";",_xlfn.CONCAT("    ",F70),IF(TRIM(F70)=";",_xlfn.CONCAT("     ",G70),IF(TRIM(G70)=";",_xlfn.CONCAT("     ",M70),_xlfn.CONCAT(E70,F70,G70,M70))))</f>
        <v xml:space="preserve">     compare input to RA and write back to RA</v>
      </c>
      <c r="T70" t="str" cm="1">
        <f t="array" ref="T70">_xlfn.SWITCH(O70,"COM","0000","SUB","0001","ADD","0010","DEC","0011","INC","0100","NOT","0101","AND","0110","ORR","0111","SLT","1000","SRT","1001","MOV","1010","SET","1011","SBT","1100","SGT","1101","JMP","1011","AJMP","1110","CMOV","1110","CJMP","1111","")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70" t="str" cm="1">
        <f t="array" ref="U70">IF(OR(O70="CJMP",O70="JMP",O70="SET"),IF(LEFT(P70,1)=":",DEC2BIN(_xlfn.XLOOKUP(P70,$B$6:$B$303,$A$6:$A$303),8),DEC2BIN(P70,8)),IF(O70="SET",DEC2BIN(P70,8),_xlfn.SWITCH(P70,"RA","0000","RB","0010","RC","0100","RD","0110","RE","1000","RF","1010","RG","1100","RH","1110","")))</f>
        <v>1100</v>
      </c>
      <c r="V70" t="str" cm="1">
        <f t="array" ref="V70">IF(O70="","",IF(OR(O70="SET",O70="CJMP",O70="JMP"),"",IF(Q70="","0000",_xlfn.SWITCH(Q70,"RA","0000","RB","0010","RC","0100","RD","0110","RE","1000","RF","1010","RG","1100","RH","1110",""))))</f>
        <v>0000</v>
      </c>
      <c r="W70" t="str" cm="1">
        <f t="array" ref="W70">IF(OR(O70="JMP",O70="AJMP"),"1110",IF(R70="","",_xlfn.SWITCH(R70,"RA","0000","RB","0010","RC","0100","RD","0110","RE","1000","RF","1010","RG","1100","RH","1110")))</f>
        <v>0000</v>
      </c>
      <c r="X70" t="str">
        <f t="shared" si="7"/>
        <v>0000110000000000</v>
      </c>
      <c r="Y70" t="str">
        <f t="shared" si="8"/>
        <v>0C00</v>
      </c>
    </row>
    <row r="71" spans="1:25" x14ac:dyDescent="0.2">
      <c r="A71">
        <f t="shared" ref="A71:A134" si="15">A70+1</f>
        <v>65</v>
      </c>
      <c r="D71" t="s">
        <v>190</v>
      </c>
      <c r="F71" t="s">
        <v>108</v>
      </c>
      <c r="G71" t="s">
        <v>191</v>
      </c>
      <c r="N71" t="str">
        <f t="shared" si="11"/>
        <v>SRT RA RA</v>
      </c>
      <c r="O71" t="str">
        <f t="shared" si="12"/>
        <v>SRT</v>
      </c>
      <c r="P71" t="str">
        <f t="shared" si="13"/>
        <v>RA</v>
      </c>
      <c r="Q71" t="str">
        <f t="shared" si="9"/>
        <v/>
      </c>
      <c r="R71" t="str">
        <f t="shared" si="10"/>
        <v>RA</v>
      </c>
      <c r="S71" s="3" t="str">
        <f t="shared" si="14"/>
        <v xml:space="preserve">     shift RA to right, converting "greater than" to equality</v>
      </c>
      <c r="T71" t="str" cm="1">
        <f t="array" ref="T71">_xlfn.SWITCH(O71,"COM","0000","SUB","0001","ADD","0010","DEC","0011","INC","0100","NOT","0101","AND","0110","ORR","0111","SLT","1000","SRT","1001","MOV","1010","SET","1011","SBT","1100","SGT","1101","JMP","1011","AJMP","1110","CMOV","1110","CJMP","1111","")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71" t="str" cm="1">
        <f t="array" ref="U71">IF(OR(O71="CJMP",O71="JMP",O71="SET"),IF(LEFT(P71,1)=":",DEC2BIN(_xlfn.XLOOKUP(P71,$B$6:$B$303,$A$6:$A$303),8),DEC2BIN(P71,8)),IF(O71="SET",DEC2BIN(P71,8),_xlfn.SWITCH(P71,"RA","0000","RB","0010","RC","0100","RD","0110","RE","1000","RF","1010","RG","1100","RH","1110","")))</f>
        <v>0000</v>
      </c>
      <c r="V71" t="str" cm="1">
        <f t="array" ref="V71">IF(O71="","",IF(OR(O71="SET",O71="CJMP",O71="JMP"),"",IF(Q71="","0000",_xlfn.SWITCH(Q71,"RA","0000","RB","0010","RC","0100","RD","0110","RE","1000","RF","1010","RG","1100","RH","1110",""))))</f>
        <v>0000</v>
      </c>
      <c r="W71" t="str" cm="1">
        <f t="array" ref="W71">IF(OR(O71="JMP",O71="AJMP"),"1110",IF(R71="","",_xlfn.SWITCH(R71,"RA","0000","RB","0010","RC","0100","RD","0110","RE","1000","RF","1010","RG","1100","RH","1110")))</f>
        <v>0000</v>
      </c>
      <c r="X71" t="str">
        <f t="shared" ref="X71:X134" si="16">_xlfn.CONCAT(T71,U71,V71,W71)</f>
        <v>1001000000000000</v>
      </c>
      <c r="Y71" t="str">
        <f t="shared" ref="Y71:Y134" si="17">_xlfn.CONCAT(BIN2HEX(LEFT(X71,8),2),BIN2HEX(RIGHT(X71,8),2))</f>
        <v>9000</v>
      </c>
    </row>
    <row r="72" spans="1:25" x14ac:dyDescent="0.2">
      <c r="A72">
        <f t="shared" si="15"/>
        <v>66</v>
      </c>
      <c r="D72" t="s">
        <v>133</v>
      </c>
      <c r="F72" t="s">
        <v>118</v>
      </c>
      <c r="G72" t="s">
        <v>8</v>
      </c>
      <c r="N72" t="str">
        <f t="shared" si="11"/>
        <v>CJMP :badinp RA</v>
      </c>
      <c r="O72" t="str">
        <f t="shared" si="12"/>
        <v>CJMP</v>
      </c>
      <c r="P72" t="str">
        <f t="shared" si="13"/>
        <v>:badinp</v>
      </c>
      <c r="Q72" t="str">
        <f t="shared" si="9"/>
        <v/>
      </c>
      <c r="R72" t="str">
        <f t="shared" si="10"/>
        <v>RA</v>
      </c>
      <c r="S72" s="3" t="str">
        <f t="shared" si="14"/>
        <v xml:space="preserve">     jump to clear input section only if not valid</v>
      </c>
      <c r="T72" t="str" cm="1">
        <f t="array" ref="T72">_xlfn.SWITCH(O72,"COM","0000","SUB","0001","ADD","0010","DEC","0011","INC","0100","NOT","0101","AND","0110","ORR","0111","SLT","1000","SRT","1001","MOV","1010","SET","1011","SBT","1100","SGT","1101","JMP","1011","AJMP","1110","CMOV","1110","CJMP","1111","")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72" t="str" cm="1">
        <f t="array" ref="U72">IF(OR(O72="CJMP",O72="JMP",O72="SET"),IF(LEFT(P72,1)=":",DEC2BIN(_xlfn.XLOOKUP(P72,$B$6:$B$303,$A$6:$A$303),8),DEC2BIN(P72,8)),IF(O72="SET",DEC2BIN(P72,8),_xlfn.SWITCH(P72,"RA","0000","RB","0010","RC","0100","RD","0110","RE","1000","RF","1010","RG","1100","RH","1110","")))</f>
        <v>01000100</v>
      </c>
      <c r="V72" t="str" cm="1">
        <f t="array" ref="V72">IF(O72="","",IF(OR(O72="SET",O72="CJMP",O72="JMP"),"",IF(Q72="","0000",_xlfn.SWITCH(Q72,"RA","0000","RB","0010","RC","0100","RD","0110","RE","1000","RF","1010","RG","1100","RH","1110",""))))</f>
        <v/>
      </c>
      <c r="W72" t="str" cm="1">
        <f t="array" ref="W72">IF(OR(O72="JMP",O72="AJMP"),"1110",IF(R72="","",_xlfn.SWITCH(R72,"RA","0000","RB","0010","RC","0100","RD","0110","RE","1000","RF","1010","RG","1100","RH","1110")))</f>
        <v>0000</v>
      </c>
      <c r="X72" t="str">
        <f t="shared" si="16"/>
        <v>1111010001000000</v>
      </c>
      <c r="Y72" t="str">
        <f t="shared" si="17"/>
        <v>F440</v>
      </c>
    </row>
    <row r="73" spans="1:25" x14ac:dyDescent="0.2">
      <c r="A73">
        <f t="shared" si="15"/>
        <v>67</v>
      </c>
      <c r="D73" t="s">
        <v>136</v>
      </c>
      <c r="F73" t="s">
        <v>118</v>
      </c>
      <c r="G73" t="s">
        <v>36</v>
      </c>
      <c r="N73" t="str">
        <f t="shared" si="11"/>
        <v xml:space="preserve">JMP :digit1 </v>
      </c>
      <c r="O73" t="str">
        <f t="shared" si="12"/>
        <v>JMP</v>
      </c>
      <c r="P73" t="str">
        <f t="shared" si="13"/>
        <v>:digit1</v>
      </c>
      <c r="Q73" t="str">
        <f t="shared" si="9"/>
        <v/>
      </c>
      <c r="R73" t="str">
        <f t="shared" si="10"/>
        <v/>
      </c>
      <c r="S73" s="3" t="str">
        <f t="shared" si="14"/>
        <v xml:space="preserve">     jump to valid input section</v>
      </c>
      <c r="T73" t="str" cm="1">
        <f t="array" ref="T73">_xlfn.SWITCH(O73,"COM","0000","SUB","0001","ADD","0010","DEC","0011","INC","0100","NOT","0101","AND","0110","ORR","0111","SLT","1000","SRT","1001","MOV","1010","SET","1011","SBT","1100","SGT","1101","JMP","1011","AJMP","1110","CMOV","1110","CJMP","1111","")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3" t="str" cm="1">
        <f t="array" ref="U73">IF(OR(O73="CJMP",O73="JMP",O73="SET"),IF(LEFT(P73,1)=":",DEC2BIN(_xlfn.XLOOKUP(P73,$B$6:$B$303,$A$6:$A$303),8),DEC2BIN(P73,8)),IF(O73="SET",DEC2BIN(P73,8),_xlfn.SWITCH(P73,"RA","0000","RB","0010","RC","0100","RD","0110","RE","1000","RF","1010","RG","1100","RH","1110","")))</f>
        <v>01001000</v>
      </c>
      <c r="V73" t="str" cm="1">
        <f t="array" ref="V73">IF(O73="","",IF(OR(O73="SET",O73="CJMP",O73="JMP"),"",IF(Q73="","0000",_xlfn.SWITCH(Q73,"RA","0000","RB","0010","RC","0100","RD","0110","RE","1000","RF","1010","RG","1100","RH","1110",""))))</f>
        <v/>
      </c>
      <c r="W73" t="str" cm="1">
        <f t="array" ref="W73">IF(OR(O73="JMP",O73="AJMP"),"1110",IF(R73="","",_xlfn.SWITCH(R73,"RA","0000","RB","0010","RC","0100","RD","0110","RE","1000","RF","1010","RG","1100","RH","1110")))</f>
        <v>1110</v>
      </c>
      <c r="X73" t="str">
        <f t="shared" si="16"/>
        <v>1011010010001110</v>
      </c>
      <c r="Y73" t="str">
        <f t="shared" si="17"/>
        <v>B48E</v>
      </c>
    </row>
    <row r="74" spans="1:25" x14ac:dyDescent="0.2">
      <c r="A74">
        <f t="shared" si="15"/>
        <v>68</v>
      </c>
      <c r="B74" t="s">
        <v>106</v>
      </c>
      <c r="D74" t="s">
        <v>137</v>
      </c>
      <c r="G74" t="s">
        <v>138</v>
      </c>
      <c r="N74" t="str">
        <f t="shared" si="11"/>
        <v xml:space="preserve">  </v>
      </c>
      <c r="O74" t="str">
        <f t="shared" si="12"/>
        <v/>
      </c>
      <c r="P74" t="str">
        <f t="shared" si="13"/>
        <v/>
      </c>
      <c r="Q74" t="str">
        <f t="shared" si="9"/>
        <v/>
      </c>
      <c r="R74" t="str">
        <f t="shared" si="10"/>
        <v/>
      </c>
      <c r="S74" s="3" t="str">
        <f t="shared" si="14"/>
        <v>; JUMP LOCATION FOR BAD INPUT</v>
      </c>
      <c r="T74" t="str" cm="1">
        <f t="array" ref="T74">_xlfn.SWITCH(O74,"COM","0000","SUB","0001","ADD","0010","DEC","0011","INC","0100","NOT","0101","AND","0110","ORR","0111","SLT","1000","SRT","1001","MOV","1010","SET","1011","SBT","1100","SGT","1101","JMP","1011","AJMP","1110","CMOV","1110","CJMP","1111","")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4" t="str" cm="1">
        <f t="array" ref="U74">IF(OR(O74="CJMP",O74="JMP",O74="SET"),IF(LEFT(P74,1)=":",DEC2BIN(_xlfn.XLOOKUP(P74,$B$6:$B$303,$A$6:$A$303),8),DEC2BIN(P74,8)),IF(O74="SET",DEC2BIN(P74,8),_xlfn.SWITCH(P74,"RA","0000","RB","0010","RC","0100","RD","0110","RE","1000","RF","1010","RG","1100","RH","1110","")))</f>
        <v/>
      </c>
      <c r="V74" t="str" cm="1">
        <f t="array" ref="V74">IF(O74="","",IF(OR(O74="SET",O74="CJMP",O74="JMP"),"",IF(Q74="","0000",_xlfn.SWITCH(Q74,"RA","0000","RB","0010","RC","0100","RD","0110","RE","1000","RF","1010","RG","1100","RH","1110",""))))</f>
        <v/>
      </c>
      <c r="W74" t="str" cm="1">
        <f t="array" ref="W74">IF(OR(O74="JMP",O74="AJMP"),"1110",IF(R74="","",_xlfn.SWITCH(R74,"RA","0000","RB","0010","RC","0100","RD","0110","RE","1000","RF","1010","RG","1100","RH","1110")))</f>
        <v/>
      </c>
      <c r="X74" t="str">
        <f t="shared" si="16"/>
        <v/>
      </c>
      <c r="Y74" t="str">
        <f t="shared" si="17"/>
        <v>0000</v>
      </c>
    </row>
    <row r="75" spans="1:25" x14ac:dyDescent="0.2">
      <c r="A75">
        <f t="shared" si="15"/>
        <v>69</v>
      </c>
      <c r="D75" t="s">
        <v>123</v>
      </c>
      <c r="F75" t="s">
        <v>118</v>
      </c>
      <c r="G75" t="s">
        <v>23</v>
      </c>
      <c r="N75" t="str">
        <f t="shared" si="11"/>
        <v>SET 128 RF</v>
      </c>
      <c r="O75" t="str">
        <f t="shared" si="12"/>
        <v>SET</v>
      </c>
      <c r="P75" t="str">
        <f t="shared" si="13"/>
        <v>128</v>
      </c>
      <c r="Q75" t="str">
        <f t="shared" si="9"/>
        <v/>
      </c>
      <c r="R75" t="str">
        <f t="shared" si="10"/>
        <v>RF</v>
      </c>
      <c r="S75" s="3" t="str">
        <f t="shared" si="14"/>
        <v xml:space="preserve">     clear input bit</v>
      </c>
      <c r="T75" t="str" cm="1">
        <f t="array" ref="T75">_xlfn.SWITCH(O75,"COM","0000","SUB","0001","ADD","0010","DEC","0011","INC","0100","NOT","0101","AND","0110","ORR","0111","SLT","1000","SRT","1001","MOV","1010","SET","1011","SBT","1100","SGT","1101","JMP","1011","AJMP","1110","CMOV","1110","CJMP","1111","")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5" t="str" cm="1">
        <f t="array" ref="U75">IF(OR(O75="CJMP",O75="JMP",O75="SET"),IF(LEFT(P75,1)=":",DEC2BIN(_xlfn.XLOOKUP(P75,$B$6:$B$303,$A$6:$A$303),8),DEC2BIN(P75,8)),IF(O75="SET",DEC2BIN(P75,8),_xlfn.SWITCH(P75,"RA","0000","RB","0010","RC","0100","RD","0110","RE","1000","RF","1010","RG","1100","RH","1110","")))</f>
        <v>10000000</v>
      </c>
      <c r="V75" t="str" cm="1">
        <f t="array" ref="V75">IF(O75="","",IF(OR(O75="SET",O75="CJMP",O75="JMP"),"",IF(Q75="","0000",_xlfn.SWITCH(Q75,"RA","0000","RB","0010","RC","0100","RD","0110","RE","1000","RF","1010","RG","1100","RH","1110",""))))</f>
        <v/>
      </c>
      <c r="W75" t="str" cm="1">
        <f t="array" ref="W75">IF(OR(O75="JMP",O75="AJMP"),"1110",IF(R75="","",_xlfn.SWITCH(R75,"RA","0000","RB","0010","RC","0100","RD","0110","RE","1000","RF","1010","RG","1100","RH","1110")))</f>
        <v>1010</v>
      </c>
      <c r="X75" t="str">
        <f t="shared" si="16"/>
        <v>1011100000001010</v>
      </c>
      <c r="Y75" t="str">
        <f t="shared" si="17"/>
        <v>B80A</v>
      </c>
    </row>
    <row r="76" spans="1:25" x14ac:dyDescent="0.2">
      <c r="A76">
        <f t="shared" si="15"/>
        <v>70</v>
      </c>
      <c r="D76" t="s">
        <v>99</v>
      </c>
      <c r="F76" t="s">
        <v>118</v>
      </c>
      <c r="G76" t="s">
        <v>11</v>
      </c>
      <c r="N76" t="str">
        <f t="shared" si="11"/>
        <v>SET 0 RF</v>
      </c>
      <c r="O76" t="str">
        <f t="shared" si="12"/>
        <v>SET</v>
      </c>
      <c r="P76" t="str">
        <f t="shared" si="13"/>
        <v>0</v>
      </c>
      <c r="Q76" t="str">
        <f t="shared" si="9"/>
        <v/>
      </c>
      <c r="R76" t="str">
        <f t="shared" si="10"/>
        <v>RF</v>
      </c>
      <c r="S76" s="3" t="str">
        <f t="shared" si="14"/>
        <v xml:space="preserve">     clear output</v>
      </c>
      <c r="T76" t="str" cm="1">
        <f t="array" ref="T76">_xlfn.SWITCH(O76,"COM","0000","SUB","0001","ADD","0010","DEC","0011","INC","0100","NOT","0101","AND","0110","ORR","0111","SLT","1000","SRT","1001","MOV","1010","SET","1011","SBT","1100","SGT","1101","JMP","1011","AJMP","1110","CMOV","1110","CJMP","1111","")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6" t="str" cm="1">
        <f t="array" ref="U76">IF(OR(O76="CJMP",O76="JMP",O76="SET"),IF(LEFT(P76,1)=":",DEC2BIN(_xlfn.XLOOKUP(P76,$B$6:$B$303,$A$6:$A$303),8),DEC2BIN(P76,8)),IF(O76="SET",DEC2BIN(P76,8),_xlfn.SWITCH(P76,"RA","0000","RB","0010","RC","0100","RD","0110","RE","1000","RF","1010","RG","1100","RH","1110","")))</f>
        <v>00000000</v>
      </c>
      <c r="V76" t="str" cm="1">
        <f t="array" ref="V76">IF(O76="","",IF(OR(O76="SET",O76="CJMP",O76="JMP"),"",IF(Q76="","0000",_xlfn.SWITCH(Q76,"RA","0000","RB","0010","RC","0100","RD","0110","RE","1000","RF","1010","RG","1100","RH","1110",""))))</f>
        <v/>
      </c>
      <c r="W76" t="str" cm="1">
        <f t="array" ref="W76">IF(OR(O76="JMP",O76="AJMP"),"1110",IF(R76="","",_xlfn.SWITCH(R76,"RA","0000","RB","0010","RC","0100","RD","0110","RE","1000","RF","1010","RG","1100","RH","1110")))</f>
        <v>1010</v>
      </c>
      <c r="X76" t="str">
        <f t="shared" si="16"/>
        <v>1011000000001010</v>
      </c>
      <c r="Y76" t="str">
        <f t="shared" si="17"/>
        <v>B00A</v>
      </c>
    </row>
    <row r="77" spans="1:25" x14ac:dyDescent="0.2">
      <c r="A77">
        <f t="shared" si="15"/>
        <v>71</v>
      </c>
      <c r="D77" t="s">
        <v>112</v>
      </c>
      <c r="F77" t="s">
        <v>118</v>
      </c>
      <c r="G77" t="s">
        <v>13</v>
      </c>
      <c r="N77" t="str">
        <f t="shared" si="11"/>
        <v xml:space="preserve">JMP :getinp </v>
      </c>
      <c r="O77" t="str">
        <f t="shared" si="12"/>
        <v>JMP</v>
      </c>
      <c r="P77" t="str">
        <f t="shared" si="13"/>
        <v>:getinp</v>
      </c>
      <c r="Q77" t="str">
        <f t="shared" si="9"/>
        <v/>
      </c>
      <c r="R77" t="str">
        <f t="shared" si="10"/>
        <v/>
      </c>
      <c r="S77" s="3" t="str">
        <f t="shared" si="14"/>
        <v xml:space="preserve">     jump to start</v>
      </c>
      <c r="T77" t="str" cm="1">
        <f t="array" ref="T77">_xlfn.SWITCH(O77,"COM","0000","SUB","0001","ADD","0010","DEC","0011","INC","0100","NOT","0101","AND","0110","ORR","0111","SLT","1000","SRT","1001","MOV","1010","SET","1011","SBT","1100","SGT","1101","JMP","1011","AJMP","1110","CMOV","1110","CJMP","1111","")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7" t="str" cm="1">
        <f t="array" ref="U77">IF(OR(O77="CJMP",O77="JMP",O77="SET"),IF(LEFT(P77,1)=":",DEC2BIN(_xlfn.XLOOKUP(P77,$B$6:$B$303,$A$6:$A$303),8),DEC2BIN(P77,8)),IF(O77="SET",DEC2BIN(P77,8),_xlfn.SWITCH(P77,"RA","0000","RB","0010","RC","0100","RD","0110","RE","1000","RF","1010","RG","1100","RH","1110","")))</f>
        <v>00110001</v>
      </c>
      <c r="V77" t="str" cm="1">
        <f t="array" ref="V77">IF(O77="","",IF(OR(O77="SET",O77="CJMP",O77="JMP"),"",IF(Q77="","0000",_xlfn.SWITCH(Q77,"RA","0000","RB","0010","RC","0100","RD","0110","RE","1000","RF","1010","RG","1100","RH","1110",""))))</f>
        <v/>
      </c>
      <c r="W77" t="str" cm="1">
        <f t="array" ref="W77">IF(OR(O77="JMP",O77="AJMP"),"1110",IF(R77="","",_xlfn.SWITCH(R77,"RA","0000","RB","0010","RC","0100","RD","0110","RE","1000","RF","1010","RG","1100","RH","1110")))</f>
        <v>1110</v>
      </c>
      <c r="X77" t="str">
        <f t="shared" si="16"/>
        <v>1011001100011110</v>
      </c>
      <c r="Y77" t="str">
        <f t="shared" si="17"/>
        <v>B31E</v>
      </c>
    </row>
    <row r="78" spans="1:25" x14ac:dyDescent="0.2">
      <c r="A78">
        <f t="shared" si="15"/>
        <v>72</v>
      </c>
      <c r="B78" t="s">
        <v>40</v>
      </c>
      <c r="D78" t="s">
        <v>137</v>
      </c>
      <c r="G78" t="s">
        <v>139</v>
      </c>
      <c r="N78" t="str">
        <f t="shared" si="11"/>
        <v xml:space="preserve">  </v>
      </c>
      <c r="O78" t="str">
        <f t="shared" si="12"/>
        <v/>
      </c>
      <c r="P78" t="str">
        <f t="shared" si="13"/>
        <v/>
      </c>
      <c r="Q78" t="str">
        <f t="shared" si="9"/>
        <v/>
      </c>
      <c r="R78" t="str">
        <f t="shared" si="10"/>
        <v/>
      </c>
      <c r="S78" s="3" t="str">
        <f t="shared" si="14"/>
        <v>; HANDLE FIRST DIGIT</v>
      </c>
      <c r="T78" t="str" cm="1">
        <f t="array" ref="T78">_xlfn.SWITCH(O78,"COM","0000","SUB","0001","ADD","0010","DEC","0011","INC","0100","NOT","0101","AND","0110","ORR","0111","SLT","1000","SRT","1001","MOV","1010","SET","1011","SBT","1100","SGT","1101","JMP","1011","AJMP","1110","CMOV","1110","CJMP","1111","")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78" t="str" cm="1">
        <f t="array" ref="U78">IF(OR(O78="CJMP",O78="JMP",O78="SET"),IF(LEFT(P78,1)=":",DEC2BIN(_xlfn.XLOOKUP(P78,$B$6:$B$303,$A$6:$A$303),8),DEC2BIN(P78,8)),IF(O78="SET",DEC2BIN(P78,8),_xlfn.SWITCH(P78,"RA","0000","RB","0010","RC","0100","RD","0110","RE","1000","RF","1010","RG","1100","RH","1110","")))</f>
        <v/>
      </c>
      <c r="V78" t="str" cm="1">
        <f t="array" ref="V78">IF(O78="","",IF(OR(O78="SET",O78="CJMP",O78="JMP"),"",IF(Q78="","0000",_xlfn.SWITCH(Q78,"RA","0000","RB","0010","RC","0100","RD","0110","RE","1000","RF","1010","RG","1100","RH","1110",""))))</f>
        <v/>
      </c>
      <c r="W78" t="str" cm="1">
        <f t="array" ref="W78">IF(OR(O78="JMP",O78="AJMP"),"1110",IF(R78="","",_xlfn.SWITCH(R78,"RA","0000","RB","0010","RC","0100","RD","0110","RE","1000","RF","1010","RG","1100","RH","1110")))</f>
        <v/>
      </c>
      <c r="X78" t="str">
        <f t="shared" si="16"/>
        <v/>
      </c>
      <c r="Y78" t="str">
        <f t="shared" si="17"/>
        <v>0000</v>
      </c>
    </row>
    <row r="79" spans="1:25" x14ac:dyDescent="0.2">
      <c r="A79">
        <f t="shared" si="15"/>
        <v>73</v>
      </c>
      <c r="D79" t="s">
        <v>101</v>
      </c>
      <c r="F79" t="s">
        <v>118</v>
      </c>
      <c r="G79" t="s">
        <v>37</v>
      </c>
      <c r="N79" t="str">
        <f t="shared" si="11"/>
        <v>SET 0 RA</v>
      </c>
      <c r="O79" t="str">
        <f t="shared" si="12"/>
        <v>SET</v>
      </c>
      <c r="P79" t="str">
        <f t="shared" si="13"/>
        <v>0</v>
      </c>
      <c r="Q79" t="str">
        <f t="shared" si="9"/>
        <v/>
      </c>
      <c r="R79" t="str">
        <f t="shared" si="10"/>
        <v>RA</v>
      </c>
      <c r="S79" s="3" t="str">
        <f t="shared" si="14"/>
        <v xml:space="preserve">     we are checking RC long storage against RA of 0</v>
      </c>
      <c r="T79" t="str" cm="1">
        <f t="array" ref="T79">_xlfn.SWITCH(O79,"COM","0000","SUB","0001","ADD","0010","DEC","0011","INC","0100","NOT","0101","AND","0110","ORR","0111","SLT","1000","SRT","1001","MOV","1010","SET","1011","SBT","1100","SGT","1101","JMP","1011","AJMP","1110","CMOV","1110","CJMP","1111","")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79" t="str" cm="1">
        <f t="array" ref="U79">IF(OR(O79="CJMP",O79="JMP",O79="SET"),IF(LEFT(P79,1)=":",DEC2BIN(_xlfn.XLOOKUP(P79,$B$6:$B$303,$A$6:$A$303),8),DEC2BIN(P79,8)),IF(O79="SET",DEC2BIN(P79,8),_xlfn.SWITCH(P79,"RA","0000","RB","0010","RC","0100","RD","0110","RE","1000","RF","1010","RG","1100","RH","1110","")))</f>
        <v>00000000</v>
      </c>
      <c r="V79" t="str" cm="1">
        <f t="array" ref="V79">IF(O79="","",IF(OR(O79="SET",O79="CJMP",O79="JMP"),"",IF(Q79="","0000",_xlfn.SWITCH(Q79,"RA","0000","RB","0010","RC","0100","RD","0110","RE","1000","RF","1010","RG","1100","RH","1110",""))))</f>
        <v/>
      </c>
      <c r="W79" t="str" cm="1">
        <f t="array" ref="W79">IF(OR(O79="JMP",O79="AJMP"),"1110",IF(R79="","",_xlfn.SWITCH(R79,"RA","0000","RB","0010","RC","0100","RD","0110","RE","1000","RF","1010","RG","1100","RH","1110")))</f>
        <v>0000</v>
      </c>
      <c r="X79" t="str">
        <f t="shared" si="16"/>
        <v>1011000000000000</v>
      </c>
      <c r="Y79" t="str">
        <f t="shared" si="17"/>
        <v>B000</v>
      </c>
    </row>
    <row r="80" spans="1:25" x14ac:dyDescent="0.2">
      <c r="A80">
        <f t="shared" si="15"/>
        <v>74</v>
      </c>
      <c r="D80" t="s">
        <v>176</v>
      </c>
      <c r="F80" t="s">
        <v>118</v>
      </c>
      <c r="G80" t="s">
        <v>38</v>
      </c>
      <c r="N80" t="str">
        <f t="shared" si="11"/>
        <v>COM RC RA RA</v>
      </c>
      <c r="O80" t="str">
        <f t="shared" si="12"/>
        <v>COM</v>
      </c>
      <c r="P80" t="str">
        <f t="shared" si="13"/>
        <v>RC</v>
      </c>
      <c r="Q80" t="str">
        <f t="shared" si="9"/>
        <v>RA</v>
      </c>
      <c r="R80" t="str">
        <f t="shared" si="10"/>
        <v>RA</v>
      </c>
      <c r="S80" s="3" t="str">
        <f t="shared" si="14"/>
        <v xml:space="preserve">     do the check and write results back to RA</v>
      </c>
      <c r="T80" t="str" cm="1">
        <f t="array" ref="T80">_xlfn.SWITCH(O80,"COM","0000","SUB","0001","ADD","0010","DEC","0011","INC","0100","NOT","0101","AND","0110","ORR","0111","SLT","1000","SRT","1001","MOV","1010","SET","1011","SBT","1100","SGT","1101","JMP","1011","AJMP","1110","CMOV","1110","CJMP","1111","")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80" t="str" cm="1">
        <f t="array" ref="U80">IF(OR(O80="CJMP",O80="JMP",O80="SET"),IF(LEFT(P80,1)=":",DEC2BIN(_xlfn.XLOOKUP(P80,$B$6:$B$303,$A$6:$A$303),8),DEC2BIN(P80,8)),IF(O80="SET",DEC2BIN(P80,8),_xlfn.SWITCH(P80,"RA","0000","RB","0010","RC","0100","RD","0110","RE","1000","RF","1010","RG","1100","RH","1110","")))</f>
        <v>0100</v>
      </c>
      <c r="V80" t="str" cm="1">
        <f t="array" ref="V80">IF(O80="","",IF(OR(O80="SET",O80="CJMP",O80="JMP"),"",IF(Q80="","0000",_xlfn.SWITCH(Q80,"RA","0000","RB","0010","RC","0100","RD","0110","RE","1000","RF","1010","RG","1100","RH","1110",""))))</f>
        <v>0000</v>
      </c>
      <c r="W80" t="str" cm="1">
        <f t="array" ref="W80">IF(OR(O80="JMP",O80="AJMP"),"1110",IF(R80="","",_xlfn.SWITCH(R80,"RA","0000","RB","0010","RC","0100","RD","0110","RE","1000","RF","1010","RG","1100","RH","1110")))</f>
        <v>0000</v>
      </c>
      <c r="X80" t="str">
        <f t="shared" si="16"/>
        <v>0000010000000000</v>
      </c>
      <c r="Y80" t="str">
        <f t="shared" si="17"/>
        <v>0400</v>
      </c>
    </row>
    <row r="81" spans="1:25" x14ac:dyDescent="0.2">
      <c r="A81">
        <f t="shared" si="15"/>
        <v>75</v>
      </c>
      <c r="D81" t="s">
        <v>190</v>
      </c>
      <c r="F81" t="s">
        <v>108</v>
      </c>
      <c r="G81" t="s">
        <v>192</v>
      </c>
      <c r="N81" t="str">
        <f t="shared" si="11"/>
        <v>SRT RA RA</v>
      </c>
      <c r="O81" t="str">
        <f t="shared" si="12"/>
        <v>SRT</v>
      </c>
      <c r="P81" t="str">
        <f t="shared" si="13"/>
        <v>RA</v>
      </c>
      <c r="Q81" t="str">
        <f t="shared" si="9"/>
        <v/>
      </c>
      <c r="R81" t="str">
        <f t="shared" si="10"/>
        <v>RA</v>
      </c>
      <c r="S81" s="3" t="str">
        <f t="shared" si="14"/>
        <v xml:space="preserve">     shift right to convert "greater than" to equality</v>
      </c>
      <c r="T81" t="str" cm="1">
        <f t="array" ref="T81">_xlfn.SWITCH(O81,"COM","0000","SUB","0001","ADD","0010","DEC","0011","INC","0100","NOT","0101","AND","0110","ORR","0111","SLT","1000","SRT","1001","MOV","1010","SET","1011","SBT","1100","SGT","1101","JMP","1011","AJMP","1110","CMOV","1110","CJMP","1111","")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81" t="str" cm="1">
        <f t="array" ref="U81">IF(OR(O81="CJMP",O81="JMP",O81="SET"),IF(LEFT(P81,1)=":",DEC2BIN(_xlfn.XLOOKUP(P81,$B$6:$B$303,$A$6:$A$303),8),DEC2BIN(P81,8)),IF(O81="SET",DEC2BIN(P81,8),_xlfn.SWITCH(P81,"RA","0000","RB","0010","RC","0100","RD","0110","RE","1000","RF","1010","RG","1100","RH","1110","")))</f>
        <v>0000</v>
      </c>
      <c r="V81" t="str" cm="1">
        <f t="array" ref="V81">IF(O81="","",IF(OR(O81="SET",O81="CJMP",O81="JMP"),"",IF(Q81="","0000",_xlfn.SWITCH(Q81,"RA","0000","RB","0010","RC","0100","RD","0110","RE","1000","RF","1010","RG","1100","RH","1110",""))))</f>
        <v>0000</v>
      </c>
      <c r="W81" t="str" cm="1">
        <f t="array" ref="W81">IF(OR(O81="JMP",O81="AJMP"),"1110",IF(R81="","",_xlfn.SWITCH(R81,"RA","0000","RB","0010","RC","0100","RD","0110","RE","1000","RF","1010","RG","1100","RH","1110")))</f>
        <v>0000</v>
      </c>
      <c r="X81" t="str">
        <f t="shared" si="16"/>
        <v>1001000000000000</v>
      </c>
      <c r="Y81" t="str">
        <f t="shared" si="17"/>
        <v>9000</v>
      </c>
    </row>
    <row r="82" spans="1:25" x14ac:dyDescent="0.2">
      <c r="A82">
        <f t="shared" si="15"/>
        <v>76</v>
      </c>
      <c r="D82" t="s">
        <v>140</v>
      </c>
      <c r="F82" t="s">
        <v>118</v>
      </c>
      <c r="G82" t="s">
        <v>41</v>
      </c>
      <c r="N82" t="str">
        <f t="shared" si="11"/>
        <v>CJMP :digit2 RA</v>
      </c>
      <c r="O82" t="str">
        <f t="shared" si="12"/>
        <v>CJMP</v>
      </c>
      <c r="P82" t="str">
        <f t="shared" si="13"/>
        <v>:digit2</v>
      </c>
      <c r="Q82" t="str">
        <f t="shared" si="9"/>
        <v/>
      </c>
      <c r="R82" t="str">
        <f t="shared" si="10"/>
        <v>RA</v>
      </c>
      <c r="S82" s="3" t="str">
        <f t="shared" si="14"/>
        <v xml:space="preserve">     jump to digit 2 when RC &gt; 0</v>
      </c>
      <c r="T82" t="str" cm="1">
        <f t="array" ref="T82">_xlfn.SWITCH(O82,"COM","0000","SUB","0001","ADD","0010","DEC","0011","INC","0100","NOT","0101","AND","0110","ORR","0111","SLT","1000","SRT","1001","MOV","1010","SET","1011","SBT","1100","SGT","1101","JMP","1011","AJMP","1110","CMOV","1110","CJMP","1111","")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82" t="str" cm="1">
        <f t="array" ref="U82">IF(OR(O82="CJMP",O82="JMP",O82="SET"),IF(LEFT(P82,1)=":",DEC2BIN(_xlfn.XLOOKUP(P82,$B$6:$B$303,$A$6:$A$303),8),DEC2BIN(P82,8)),IF(O82="SET",DEC2BIN(P82,8),_xlfn.SWITCH(P82,"RA","0000","RB","0010","RC","0100","RD","0110","RE","1000","RF","1010","RG","1100","RH","1110","")))</f>
        <v>01010000</v>
      </c>
      <c r="V82" t="str" cm="1">
        <f t="array" ref="V82">IF(O82="","",IF(OR(O82="SET",O82="CJMP",O82="JMP"),"",IF(Q82="","0000",_xlfn.SWITCH(Q82,"RA","0000","RB","0010","RC","0100","RD","0110","RE","1000","RF","1010","RG","1100","RH","1110",""))))</f>
        <v/>
      </c>
      <c r="W82" t="str" cm="1">
        <f t="array" ref="W82">IF(OR(O82="JMP",O82="AJMP"),"1110",IF(R82="","",_xlfn.SWITCH(R82,"RA","0000","RB","0010","RC","0100","RD","0110","RE","1000","RF","1010","RG","1100","RH","1110")))</f>
        <v>0000</v>
      </c>
      <c r="X82" t="str">
        <f t="shared" si="16"/>
        <v>1111010100000000</v>
      </c>
      <c r="Y82" t="str">
        <f t="shared" si="17"/>
        <v>F500</v>
      </c>
    </row>
    <row r="83" spans="1:25" x14ac:dyDescent="0.2">
      <c r="A83">
        <f t="shared" si="15"/>
        <v>77</v>
      </c>
      <c r="D83" t="s">
        <v>132</v>
      </c>
      <c r="F83" t="s">
        <v>118</v>
      </c>
      <c r="G83" t="s">
        <v>42</v>
      </c>
      <c r="N83" t="str">
        <f t="shared" si="11"/>
        <v>SET 48 RA</v>
      </c>
      <c r="O83" t="str">
        <f t="shared" si="12"/>
        <v>SET</v>
      </c>
      <c r="P83" t="str">
        <f t="shared" si="13"/>
        <v>48</v>
      </c>
      <c r="Q83" t="str">
        <f t="shared" si="9"/>
        <v/>
      </c>
      <c r="R83" t="str">
        <f t="shared" si="10"/>
        <v>RA</v>
      </c>
      <c r="S83" s="3" t="str">
        <f t="shared" si="14"/>
        <v xml:space="preserve">     we need to strip off ASCII start char #</v>
      </c>
      <c r="T83" t="str" cm="1">
        <f t="array" ref="T83">_xlfn.SWITCH(O83,"COM","0000","SUB","0001","ADD","0010","DEC","0011","INC","0100","NOT","0101","AND","0110","ORR","0111","SLT","1000","SRT","1001","MOV","1010","SET","1011","SBT","1100","SGT","1101","JMP","1011","AJMP","1110","CMOV","1110","CJMP","1111","")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3" t="str" cm="1">
        <f t="array" ref="U83">IF(OR(O83="CJMP",O83="JMP",O83="SET"),IF(LEFT(P83,1)=":",DEC2BIN(_xlfn.XLOOKUP(P83,$B$6:$B$303,$A$6:$A$303),8),DEC2BIN(P83,8)),IF(O83="SET",DEC2BIN(P83,8),_xlfn.SWITCH(P83,"RA","0000","RB","0010","RC","0100","RD","0110","RE","1000","RF","1010","RG","1100","RH","1110","")))</f>
        <v>00110000</v>
      </c>
      <c r="V83" t="str" cm="1">
        <f t="array" ref="V83">IF(O83="","",IF(OR(O83="SET",O83="CJMP",O83="JMP"),"",IF(Q83="","0000",_xlfn.SWITCH(Q83,"RA","0000","RB","0010","RC","0100","RD","0110","RE","1000","RF","1010","RG","1100","RH","1110",""))))</f>
        <v/>
      </c>
      <c r="W83" t="str" cm="1">
        <f t="array" ref="W83">IF(OR(O83="JMP",O83="AJMP"),"1110",IF(R83="","",_xlfn.SWITCH(R83,"RA","0000","RB","0010","RC","0100","RD","0110","RE","1000","RF","1010","RG","1100","RH","1110")))</f>
        <v>0000</v>
      </c>
      <c r="X83" t="str">
        <f t="shared" si="16"/>
        <v>1011001100000000</v>
      </c>
      <c r="Y83" t="str">
        <f t="shared" si="17"/>
        <v>B300</v>
      </c>
    </row>
    <row r="84" spans="1:25" x14ac:dyDescent="0.2">
      <c r="A84">
        <f t="shared" si="15"/>
        <v>78</v>
      </c>
      <c r="D84" t="s">
        <v>141</v>
      </c>
      <c r="F84" t="s">
        <v>118</v>
      </c>
      <c r="G84" t="s">
        <v>43</v>
      </c>
      <c r="N84" t="str">
        <f t="shared" si="11"/>
        <v>SUB RG RA RC</v>
      </c>
      <c r="O84" t="str">
        <f t="shared" si="12"/>
        <v>SUB</v>
      </c>
      <c r="P84" t="str">
        <f t="shared" si="13"/>
        <v>RG</v>
      </c>
      <c r="Q84" t="str">
        <f t="shared" si="9"/>
        <v>RA</v>
      </c>
      <c r="R84" t="str">
        <f t="shared" si="10"/>
        <v>RC</v>
      </c>
      <c r="S84" s="3" t="str">
        <f t="shared" si="14"/>
        <v xml:space="preserve">     save result to RC as first true digit</v>
      </c>
      <c r="T84" t="str" cm="1">
        <f t="array" ref="T84">_xlfn.SWITCH(O84,"COM","0000","SUB","0001","ADD","0010","DEC","0011","INC","0100","NOT","0101","AND","0110","ORR","0111","SLT","1000","SRT","1001","MOV","1010","SET","1011","SBT","1100","SGT","1101","JMP","1011","AJMP","1110","CMOV","1110","CJMP","1111","")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84" t="str" cm="1">
        <f t="array" ref="U84">IF(OR(O84="CJMP",O84="JMP",O84="SET"),IF(LEFT(P84,1)=":",DEC2BIN(_xlfn.XLOOKUP(P84,$B$6:$B$303,$A$6:$A$303),8),DEC2BIN(P84,8)),IF(O84="SET",DEC2BIN(P84,8),_xlfn.SWITCH(P84,"RA","0000","RB","0010","RC","0100","RD","0110","RE","1000","RF","1010","RG","1100","RH","1110","")))</f>
        <v>1100</v>
      </c>
      <c r="V84" t="str" cm="1">
        <f t="array" ref="V84">IF(O84="","",IF(OR(O84="SET",O84="CJMP",O84="JMP"),"",IF(Q84="","0000",_xlfn.SWITCH(Q84,"RA","0000","RB","0010","RC","0100","RD","0110","RE","1000","RF","1010","RG","1100","RH","1110",""))))</f>
        <v>0000</v>
      </c>
      <c r="W84" t="str" cm="1">
        <f t="array" ref="W84">IF(OR(O84="JMP",O84="AJMP"),"1110",IF(R84="","",_xlfn.SWITCH(R84,"RA","0000","RB","0010","RC","0100","RD","0110","RE","1000","RF","1010","RG","1100","RH","1110")))</f>
        <v>0100</v>
      </c>
      <c r="X84" t="str">
        <f t="shared" si="16"/>
        <v>0001110000000100</v>
      </c>
      <c r="Y84" t="str">
        <f t="shared" si="17"/>
        <v>1C04</v>
      </c>
    </row>
    <row r="85" spans="1:25" x14ac:dyDescent="0.2">
      <c r="A85">
        <f t="shared" si="15"/>
        <v>79</v>
      </c>
      <c r="D85" t="s">
        <v>142</v>
      </c>
      <c r="E85" t="s">
        <v>118</v>
      </c>
      <c r="F85" t="s">
        <v>44</v>
      </c>
      <c r="N85" t="str">
        <f t="shared" si="11"/>
        <v xml:space="preserve">JMP :validinput </v>
      </c>
      <c r="O85" t="str">
        <f t="shared" si="12"/>
        <v>JMP</v>
      </c>
      <c r="P85" t="str">
        <f t="shared" si="13"/>
        <v>:validinput</v>
      </c>
      <c r="Q85" t="str">
        <f t="shared" si="9"/>
        <v/>
      </c>
      <c r="R85" t="str">
        <f t="shared" si="10"/>
        <v/>
      </c>
      <c r="S85" s="3" t="str">
        <f t="shared" si="14"/>
        <v xml:space="preserve">    go to valid input to write out the char and loop</v>
      </c>
      <c r="T85" t="str" cm="1">
        <f t="array" ref="T85">_xlfn.SWITCH(O85,"COM","0000","SUB","0001","ADD","0010","DEC","0011","INC","0100","NOT","0101","AND","0110","ORR","0111","SLT","1000","SRT","1001","MOV","1010","SET","1011","SBT","1100","SGT","1101","JMP","1011","AJMP","1110","CMOV","1110","CJMP","1111","")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5" t="str" cm="1">
        <f t="array" ref="U85">IF(OR(O85="CJMP",O85="JMP",O85="SET"),IF(LEFT(P85,1)=":",DEC2BIN(_xlfn.XLOOKUP(P85,$B$6:$B$303,$A$6:$A$303),8),DEC2BIN(P85,8)),IF(O85="SET",DEC2BIN(P85,8),_xlfn.SWITCH(P85,"RA","0000","RB","0010","RC","0100","RD","0110","RE","1000","RF","1010","RG","1100","RH","1110","")))</f>
        <v>01101100</v>
      </c>
      <c r="V85" t="str" cm="1">
        <f t="array" ref="V85">IF(O85="","",IF(OR(O85="SET",O85="CJMP",O85="JMP"),"",IF(Q85="","0000",_xlfn.SWITCH(Q85,"RA","0000","RB","0010","RC","0100","RD","0110","RE","1000","RF","1010","RG","1100","RH","1110",""))))</f>
        <v/>
      </c>
      <c r="W85" t="str" cm="1">
        <f t="array" ref="W85">IF(OR(O85="JMP",O85="AJMP"),"1110",IF(R85="","",_xlfn.SWITCH(R85,"RA","0000","RB","0010","RC","0100","RD","0110","RE","1000","RF","1010","RG","1100","RH","1110")))</f>
        <v>1110</v>
      </c>
      <c r="X85" t="str">
        <f t="shared" si="16"/>
        <v>1011011011001110</v>
      </c>
      <c r="Y85" t="str">
        <f t="shared" si="17"/>
        <v>B6CE</v>
      </c>
    </row>
    <row r="86" spans="1:25" x14ac:dyDescent="0.2">
      <c r="A86">
        <f t="shared" si="15"/>
        <v>80</v>
      </c>
      <c r="B86" t="s">
        <v>39</v>
      </c>
      <c r="D86" t="s">
        <v>137</v>
      </c>
      <c r="G86" t="s">
        <v>143</v>
      </c>
      <c r="N86" t="str">
        <f t="shared" si="11"/>
        <v xml:space="preserve">  </v>
      </c>
      <c r="O86" t="str">
        <f t="shared" si="12"/>
        <v/>
      </c>
      <c r="P86" t="str">
        <f t="shared" si="13"/>
        <v/>
      </c>
      <c r="Q86" t="str">
        <f t="shared" si="9"/>
        <v/>
      </c>
      <c r="R86" t="str">
        <f t="shared" si="10"/>
        <v/>
      </c>
      <c r="S86" s="3" t="str">
        <f t="shared" si="14"/>
        <v>; HANDLE SECOND DIGIT</v>
      </c>
      <c r="T86" t="str" cm="1">
        <f t="array" ref="T86">_xlfn.SWITCH(O86,"COM","0000","SUB","0001","ADD","0010","DEC","0011","INC","0100","NOT","0101","AND","0110","ORR","0111","SLT","1000","SRT","1001","MOV","1010","SET","1011","SBT","1100","SGT","1101","JMP","1011","AJMP","1110","CMOV","1110","CJMP","1111","")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86" t="str" cm="1">
        <f t="array" ref="U86">IF(OR(O86="CJMP",O86="JMP",O86="SET"),IF(LEFT(P86,1)=":",DEC2BIN(_xlfn.XLOOKUP(P86,$B$6:$B$303,$A$6:$A$303),8),DEC2BIN(P86,8)),IF(O86="SET",DEC2BIN(P86,8),_xlfn.SWITCH(P86,"RA","0000","RB","0010","RC","0100","RD","0110","RE","1000","RF","1010","RG","1100","RH","1110","")))</f>
        <v/>
      </c>
      <c r="V86" t="str" cm="1">
        <f t="array" ref="V86">IF(O86="","",IF(OR(O86="SET",O86="CJMP",O86="JMP"),"",IF(Q86="","0000",_xlfn.SWITCH(Q86,"RA","0000","RB","0010","RC","0100","RD","0110","RE","1000","RF","1010","RG","1100","RH","1110",""))))</f>
        <v/>
      </c>
      <c r="W86" t="str" cm="1">
        <f t="array" ref="W86">IF(OR(O86="JMP",O86="AJMP"),"1110",IF(R86="","",_xlfn.SWITCH(R86,"RA","0000","RB","0010","RC","0100","RD","0110","RE","1000","RF","1010","RG","1100","RH","1110")))</f>
        <v/>
      </c>
      <c r="X86" t="str">
        <f t="shared" si="16"/>
        <v/>
      </c>
      <c r="Y86" t="str">
        <f t="shared" si="17"/>
        <v>0000</v>
      </c>
    </row>
    <row r="87" spans="1:25" x14ac:dyDescent="0.2">
      <c r="A87">
        <f t="shared" si="15"/>
        <v>81</v>
      </c>
      <c r="D87" t="s">
        <v>144</v>
      </c>
      <c r="F87" t="s">
        <v>118</v>
      </c>
      <c r="G87" t="s">
        <v>37</v>
      </c>
      <c r="N87" t="str">
        <f t="shared" si="11"/>
        <v>SET 9 RA</v>
      </c>
      <c r="O87" t="str">
        <f t="shared" si="12"/>
        <v>SET</v>
      </c>
      <c r="P87" t="str">
        <f t="shared" si="13"/>
        <v>9</v>
      </c>
      <c r="Q87" t="str">
        <f t="shared" si="9"/>
        <v/>
      </c>
      <c r="R87" t="str">
        <f t="shared" si="10"/>
        <v>RA</v>
      </c>
      <c r="S87" s="3" t="str">
        <f t="shared" si="14"/>
        <v xml:space="preserve">     we are checking RC long storage against RA of 0</v>
      </c>
      <c r="T87" t="str" cm="1">
        <f t="array" ref="T87">_xlfn.SWITCH(O87,"COM","0000","SUB","0001","ADD","0010","DEC","0011","INC","0100","NOT","0101","AND","0110","ORR","0111","SLT","1000","SRT","1001","MOV","1010","SET","1011","SBT","1100","SGT","1101","JMP","1011","AJMP","1110","CMOV","1110","CJMP","1111","")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87" t="str" cm="1">
        <f t="array" ref="U87">IF(OR(O87="CJMP",O87="JMP",O87="SET"),IF(LEFT(P87,1)=":",DEC2BIN(_xlfn.XLOOKUP(P87,$B$6:$B$303,$A$6:$A$303),8),DEC2BIN(P87,8)),IF(O87="SET",DEC2BIN(P87,8),_xlfn.SWITCH(P87,"RA","0000","RB","0010","RC","0100","RD","0110","RE","1000","RF","1010","RG","1100","RH","1110","")))</f>
        <v>00001001</v>
      </c>
      <c r="V87" t="str" cm="1">
        <f t="array" ref="V87">IF(O87="","",IF(OR(O87="SET",O87="CJMP",O87="JMP"),"",IF(Q87="","0000",_xlfn.SWITCH(Q87,"RA","0000","RB","0010","RC","0100","RD","0110","RE","1000","RF","1010","RG","1100","RH","1110",""))))</f>
        <v/>
      </c>
      <c r="W87" t="str" cm="1">
        <f t="array" ref="W87">IF(OR(O87="JMP",O87="AJMP"),"1110",IF(R87="","",_xlfn.SWITCH(R87,"RA","0000","RB","0010","RC","0100","RD","0110","RE","1000","RF","1010","RG","1100","RH","1110")))</f>
        <v>0000</v>
      </c>
      <c r="X87" t="str">
        <f t="shared" si="16"/>
        <v>1011000010010000</v>
      </c>
      <c r="Y87" t="str">
        <f t="shared" si="17"/>
        <v>B090</v>
      </c>
    </row>
    <row r="88" spans="1:25" x14ac:dyDescent="0.2">
      <c r="A88">
        <f t="shared" si="15"/>
        <v>82</v>
      </c>
      <c r="D88" t="s">
        <v>176</v>
      </c>
      <c r="F88" t="s">
        <v>118</v>
      </c>
      <c r="G88" t="s">
        <v>38</v>
      </c>
      <c r="N88" t="str">
        <f t="shared" si="11"/>
        <v>COM RC RA RA</v>
      </c>
      <c r="O88" t="str">
        <f t="shared" si="12"/>
        <v>COM</v>
      </c>
      <c r="P88" t="str">
        <f t="shared" si="13"/>
        <v>RC</v>
      </c>
      <c r="Q88" t="str">
        <f t="shared" si="9"/>
        <v>RA</v>
      </c>
      <c r="R88" t="str">
        <f t="shared" si="10"/>
        <v>RA</v>
      </c>
      <c r="S88" s="3" t="str">
        <f t="shared" si="14"/>
        <v xml:space="preserve">     do the check and write results back to RA</v>
      </c>
      <c r="T88" t="str" cm="1">
        <f t="array" ref="T88">_xlfn.SWITCH(O88,"COM","0000","SUB","0001","ADD","0010","DEC","0011","INC","0100","NOT","0101","AND","0110","ORR","0111","SLT","1000","SRT","1001","MOV","1010","SET","1011","SBT","1100","SGT","1101","JMP","1011","AJMP","1110","CMOV","1110","CJMP","1111","")</f>
        <v>0000</v>
      </c>
      <c r="U88" t="str" cm="1">
        <f t="array" ref="U88">IF(OR(O88="CJMP",O88="JMP",O88="SET"),IF(LEFT(P88,1)=":",DEC2BIN(_xlfn.XLOOKUP(P88,$B$6:$B$303,$A$6:$A$303),8),DEC2BIN(P88,8)),IF(O88="SET",DEC2BIN(P88,8),_xlfn.SWITCH(P88,"RA","0000","RB","0010","RC","0100","RD","0110","RE","1000","RF","1010","RG","1100","RH","1110","")))</f>
        <v>0100</v>
      </c>
      <c r="V88" t="str" cm="1">
        <f t="array" ref="V88">IF(O88="","",IF(OR(O88="SET",O88="CJMP",O88="JMP"),"",IF(Q88="","0000",_xlfn.SWITCH(Q88,"RA","0000","RB","0010","RC","0100","RD","0110","RE","1000","RF","1010","RG","1100","RH","1110",""))))</f>
        <v>0000</v>
      </c>
      <c r="W88" t="str" cm="1">
        <f t="array" ref="W88">IF(OR(O88="JMP",O88="AJMP"),"1110",IF(R88="","",_xlfn.SWITCH(R88,"RA","0000","RB","0010","RC","0100","RD","0110","RE","1000","RF","1010","RG","1100","RH","1110")))</f>
        <v>0000</v>
      </c>
      <c r="X88" t="str">
        <f t="shared" si="16"/>
        <v>0000010000000000</v>
      </c>
      <c r="Y88" t="str">
        <f t="shared" si="17"/>
        <v>0400</v>
      </c>
    </row>
    <row r="89" spans="1:25" x14ac:dyDescent="0.2">
      <c r="A89">
        <f t="shared" si="15"/>
        <v>83</v>
      </c>
      <c r="D89" t="s">
        <v>190</v>
      </c>
      <c r="F89" t="s">
        <v>108</v>
      </c>
      <c r="G89" t="s">
        <v>193</v>
      </c>
      <c r="N89" t="str">
        <f t="shared" si="11"/>
        <v>SRT RA RA</v>
      </c>
      <c r="O89" t="str">
        <f t="shared" si="12"/>
        <v>SRT</v>
      </c>
      <c r="P89" t="str">
        <f t="shared" si="13"/>
        <v>RA</v>
      </c>
      <c r="Q89" t="str">
        <f t="shared" si="9"/>
        <v/>
      </c>
      <c r="R89" t="str">
        <f t="shared" si="10"/>
        <v>RA</v>
      </c>
      <c r="S89" s="3" t="str">
        <f t="shared" si="14"/>
        <v xml:space="preserve">     shift RA right to convert "greater than" to equality</v>
      </c>
      <c r="T89" t="str" cm="1">
        <f t="array" ref="T89">_xlfn.SWITCH(O89,"COM","0000","SUB","0001","ADD","0010","DEC","0011","INC","0100","NOT","0101","AND","0110","ORR","0111","SLT","1000","SRT","1001","MOV","1010","SET","1011","SBT","1100","SGT","1101","JMP","1011","AJMP","1110","CMOV","1110","CJMP","1111","")</f>
        <v>1001</v>
      </c>
      <c r="U89" t="str" cm="1">
        <f t="array" ref="U89">IF(OR(O89="CJMP",O89="JMP",O89="SET"),IF(LEFT(P89,1)=":",DEC2BIN(_xlfn.XLOOKUP(P89,$B$6:$B$303,$A$6:$A$303),8),DEC2BIN(P89,8)),IF(O89="SET",DEC2BIN(P89,8),_xlfn.SWITCH(P89,"RA","0000","RB","0010","RC","0100","RD","0110","RE","1000","RF","1010","RG","1100","RH","1110","")))</f>
        <v>0000</v>
      </c>
      <c r="V89" t="str" cm="1">
        <f t="array" ref="V89">IF(O89="","",IF(OR(O89="SET",O89="CJMP",O89="JMP"),"",IF(Q89="","0000",_xlfn.SWITCH(Q89,"RA","0000","RB","0010","RC","0100","RD","0110","RE","1000","RF","1010","RG","1100","RH","1110",""))))</f>
        <v>0000</v>
      </c>
      <c r="W89" t="str" cm="1">
        <f t="array" ref="W89">IF(OR(O89="JMP",O89="AJMP"),"1110",IF(R89="","",_xlfn.SWITCH(R89,"RA","0000","RB","0010","RC","0100","RD","0110","RE","1000","RF","1010","RG","1100","RH","1110")))</f>
        <v>0000</v>
      </c>
      <c r="X89" t="str">
        <f t="shared" si="16"/>
        <v>1001000000000000</v>
      </c>
      <c r="Y89" t="str">
        <f t="shared" si="17"/>
        <v>9000</v>
      </c>
    </row>
    <row r="90" spans="1:25" x14ac:dyDescent="0.2">
      <c r="A90">
        <f t="shared" si="15"/>
        <v>84</v>
      </c>
      <c r="D90" t="s">
        <v>145</v>
      </c>
      <c r="F90" t="s">
        <v>118</v>
      </c>
      <c r="G90" t="s">
        <v>46</v>
      </c>
      <c r="N90" t="str">
        <f t="shared" si="11"/>
        <v>CJMP :digit3 RA</v>
      </c>
      <c r="O90" t="str">
        <f t="shared" si="12"/>
        <v>CJMP</v>
      </c>
      <c r="P90" t="str">
        <f t="shared" si="13"/>
        <v>:digit3</v>
      </c>
      <c r="Q90" t="str">
        <f t="shared" si="9"/>
        <v/>
      </c>
      <c r="R90" t="str">
        <f t="shared" si="10"/>
        <v>RA</v>
      </c>
      <c r="S90" s="3" t="str">
        <f t="shared" si="14"/>
        <v xml:space="preserve">     jump to digit 3 when RC &gt; 9</v>
      </c>
      <c r="T90" t="str" cm="1">
        <f t="array" ref="T90">_xlfn.SWITCH(O90,"COM","0000","SUB","0001","ADD","0010","DEC","0011","INC","0100","NOT","0101","AND","0110","ORR","0111","SLT","1000","SRT","1001","MOV","1010","SET","1011","SBT","1100","SGT","1101","JMP","1011","AJMP","1110","CMOV","1110","CJMP","1111","")</f>
        <v>1111</v>
      </c>
      <c r="U90" t="str" cm="1">
        <f t="array" ref="U90">IF(OR(O90="CJMP",O90="JMP",O90="SET"),IF(LEFT(P90,1)=":",DEC2BIN(_xlfn.XLOOKUP(P90,$B$6:$B$303,$A$6:$A$303),8),DEC2BIN(P90,8)),IF(O90="SET",DEC2BIN(P90,8),_xlfn.SWITCH(P90,"RA","0000","RB","0010","RC","0100","RD","0110","RE","1000","RF","1010","RG","1100","RH","1110","")))</f>
        <v>01100000</v>
      </c>
      <c r="V90" t="str" cm="1">
        <f t="array" ref="V90">IF(O90="","",IF(OR(O90="SET",O90="CJMP",O90="JMP"),"",IF(Q90="","0000",_xlfn.SWITCH(Q90,"RA","0000","RB","0010","RC","0100","RD","0110","RE","1000","RF","1010","RG","1100","RH","1110",""))))</f>
        <v/>
      </c>
      <c r="W90" t="str" cm="1">
        <f t="array" ref="W90">IF(OR(O90="JMP",O90="AJMP"),"1110",IF(R90="","",_xlfn.SWITCH(R90,"RA","0000","RB","0010","RC","0100","RD","0110","RE","1000","RF","1010","RG","1100","RH","1110")))</f>
        <v>0000</v>
      </c>
      <c r="X90" t="str">
        <f t="shared" si="16"/>
        <v>1111011000000000</v>
      </c>
      <c r="Y90" t="str">
        <f t="shared" si="17"/>
        <v>F600</v>
      </c>
    </row>
    <row r="91" spans="1:25" x14ac:dyDescent="0.2">
      <c r="A91">
        <f t="shared" si="15"/>
        <v>85</v>
      </c>
      <c r="D91" t="s">
        <v>124</v>
      </c>
      <c r="G91" t="s">
        <v>118</v>
      </c>
      <c r="H91" t="s">
        <v>50</v>
      </c>
      <c r="N91" t="str">
        <f t="shared" si="11"/>
        <v xml:space="preserve">###  </v>
      </c>
      <c r="O91" t="str">
        <f t="shared" si="12"/>
        <v>###</v>
      </c>
      <c r="P91" t="str">
        <f t="shared" si="13"/>
        <v/>
      </c>
      <c r="Q91" t="str">
        <f t="shared" si="9"/>
        <v/>
      </c>
      <c r="R91" t="str">
        <f t="shared" si="10"/>
        <v/>
      </c>
      <c r="S91" s="3" t="str">
        <f t="shared" si="14"/>
        <v xml:space="preserve">     </v>
      </c>
      <c r="T91" t="str" cm="1">
        <f t="array" ref="T91">_xlfn.SWITCH(O91,"COM","0000","SUB","0001","ADD","0010","DEC","0011","INC","0100","NOT","0101","AND","0110","ORR","0111","SLT","1000","SRT","1001","MOV","1010","SET","1011","SBT","1100","SGT","1101","JMP","1011","AJMP","1110","CMOV","1110","CJMP","1111","")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91" t="str" cm="1">
        <f t="array" ref="U91">IF(OR(O91="CJMP",O91="JMP",O91="SET"),IF(LEFT(P91,1)=":",DEC2BIN(_xlfn.XLOOKUP(P91,$B$6:$B$303,$A$6:$A$303),8),DEC2BIN(P91,8)),IF(O91="SET",DEC2BIN(P91,8),_xlfn.SWITCH(P91,"RA","0000","RB","0010","RC","0100","RD","0110","RE","1000","RF","1010","RG","1100","RH","1110","")))</f>
        <v/>
      </c>
      <c r="V91" t="str" cm="1">
        <f t="array" ref="V91">IF(O91="","",IF(OR(O91="SET",O91="CJMP",O91="JMP"),"",IF(Q91="","0000",_xlfn.SWITCH(Q91,"RA","0000","RB","0010","RC","0100","RD","0110","RE","1000","RF","1010","RG","1100","RH","1110",""))))</f>
        <v>0000</v>
      </c>
      <c r="W91" t="str" cm="1">
        <f t="array" ref="W91">IF(OR(O91="JMP",O91="AJMP"),"1110",IF(R91="","",_xlfn.SWITCH(R91,"RA","0000","RB","0010","RC","0100","RD","0110","RE","1000","RF","1010","RG","1100","RH","1110")))</f>
        <v/>
      </c>
      <c r="X91" t="str">
        <f t="shared" si="16"/>
        <v>0000</v>
      </c>
      <c r="Y91" t="str">
        <f t="shared" si="17"/>
        <v>0000</v>
      </c>
    </row>
    <row r="92" spans="1:25" x14ac:dyDescent="0.2">
      <c r="A92">
        <f t="shared" si="15"/>
        <v>86</v>
      </c>
      <c r="D92" t="s">
        <v>146</v>
      </c>
      <c r="F92" t="s">
        <v>118</v>
      </c>
      <c r="G92" t="s">
        <v>194</v>
      </c>
      <c r="N92" t="str">
        <f t="shared" si="11"/>
        <v>SLT RC RC</v>
      </c>
      <c r="O92" t="str">
        <f t="shared" si="12"/>
        <v>SLT</v>
      </c>
      <c r="P92" t="str">
        <f t="shared" si="13"/>
        <v>RC</v>
      </c>
      <c r="Q92" t="str">
        <f t="shared" si="9"/>
        <v/>
      </c>
      <c r="R92" t="str">
        <f t="shared" si="10"/>
        <v>RC</v>
      </c>
      <c r="S92" s="3" t="str">
        <f t="shared" si="14"/>
        <v xml:space="preserve">     Left Shift RC -&gt; multiplying by 2</v>
      </c>
      <c r="T92" t="str" cm="1">
        <f t="array" ref="T92">_xlfn.SWITCH(O92,"COM","0000","SUB","0001","ADD","0010","DEC","0011","INC","0100","NOT","0101","AND","0110","ORR","0111","SLT","1000","SRT","1001","MOV","1010","SET","1011","SBT","1100","SGT","1101","JMP","1011","AJMP","1110","CMOV","1110","CJMP","1111","")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92" t="str" cm="1">
        <f t="array" ref="U92">IF(OR(O92="CJMP",O92="JMP",O92="SET"),IF(LEFT(P92,1)=":",DEC2BIN(_xlfn.XLOOKUP(P92,$B$6:$B$303,$A$6:$A$303),8),DEC2BIN(P92,8)),IF(O92="SET",DEC2BIN(P92,8),_xlfn.SWITCH(P92,"RA","0000","RB","0010","RC","0100","RD","0110","RE","1000","RF","1010","RG","1100","RH","1110","")))</f>
        <v>0100</v>
      </c>
      <c r="V92" t="str" cm="1">
        <f t="array" ref="V92">IF(O92="","",IF(OR(O92="SET",O92="CJMP",O92="JMP"),"",IF(Q92="","0000",_xlfn.SWITCH(Q92,"RA","0000","RB","0010","RC","0100","RD","0110","RE","1000","RF","1010","RG","1100","RH","1110",""))))</f>
        <v>0000</v>
      </c>
      <c r="W92" t="str" cm="1">
        <f t="array" ref="W92">IF(OR(O92="JMP",O92="AJMP"),"1110",IF(R92="","",_xlfn.SWITCH(R92,"RA","0000","RB","0010","RC","0100","RD","0110","RE","1000","RF","1010","RG","1100","RH","1110")))</f>
        <v>0100</v>
      </c>
      <c r="X92" t="str">
        <f t="shared" si="16"/>
        <v>1000010000000100</v>
      </c>
      <c r="Y92" t="str">
        <f t="shared" si="17"/>
        <v>8404</v>
      </c>
    </row>
    <row r="93" spans="1:25" x14ac:dyDescent="0.2">
      <c r="A93">
        <f t="shared" si="15"/>
        <v>87</v>
      </c>
      <c r="D93" t="s">
        <v>147</v>
      </c>
      <c r="F93" t="s">
        <v>118</v>
      </c>
      <c r="G93" t="s">
        <v>55</v>
      </c>
      <c r="N93" t="str">
        <f t="shared" si="11"/>
        <v>MOV RC RB</v>
      </c>
      <c r="O93" t="str">
        <f t="shared" si="12"/>
        <v>MOV</v>
      </c>
      <c r="P93" t="str">
        <f t="shared" si="13"/>
        <v>RC</v>
      </c>
      <c r="Q93" t="str">
        <f t="shared" si="9"/>
        <v/>
      </c>
      <c r="R93" t="str">
        <f t="shared" si="10"/>
        <v>RB</v>
      </c>
      <c r="S93" s="3" t="str">
        <f t="shared" si="14"/>
        <v xml:space="preserve">     Copy RC to RB</v>
      </c>
      <c r="T93" t="str" cm="1">
        <f t="array" ref="T93">_xlfn.SWITCH(O93,"COM","0000","SUB","0001","ADD","0010","DEC","0011","INC","0100","NOT","0101","AND","0110","ORR","0111","SLT","1000","SRT","1001","MOV","1010","SET","1011","SBT","1100","SGT","1101","JMP","1011","AJMP","1110","CMOV","1110","CJMP","1111","")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93" t="str" cm="1">
        <f t="array" ref="U93">IF(OR(O93="CJMP",O93="JMP",O93="SET"),IF(LEFT(P93,1)=":",DEC2BIN(_xlfn.XLOOKUP(P93,$B$6:$B$303,$A$6:$A$303),8),DEC2BIN(P93,8)),IF(O93="SET",DEC2BIN(P93,8),_xlfn.SWITCH(P93,"RA","0000","RB","0010","RC","0100","RD","0110","RE","1000","RF","1010","RG","1100","RH","1110","")))</f>
        <v>0100</v>
      </c>
      <c r="V93" t="str" cm="1">
        <f t="array" ref="V93">IF(O93="","",IF(OR(O93="SET",O93="CJMP",O93="JMP"),"",IF(Q93="","0000",_xlfn.SWITCH(Q93,"RA","0000","RB","0010","RC","0100","RD","0110","RE","1000","RF","1010","RG","1100","RH","1110",""))))</f>
        <v>0000</v>
      </c>
      <c r="W93" t="str" cm="1">
        <f t="array" ref="W93">IF(OR(O93="JMP",O93="AJMP"),"1110",IF(R93="","",_xlfn.SWITCH(R93,"RA","0000","RB","0010","RC","0100","RD","0110","RE","1000","RF","1010","RG","1100","RH","1110")))</f>
        <v>0010</v>
      </c>
      <c r="X93" t="str">
        <f t="shared" si="16"/>
        <v>1010010000000010</v>
      </c>
      <c r="Y93" t="str">
        <f t="shared" si="17"/>
        <v>A402</v>
      </c>
    </row>
    <row r="94" spans="1:25" x14ac:dyDescent="0.2">
      <c r="A94">
        <f t="shared" si="15"/>
        <v>88</v>
      </c>
      <c r="D94" t="s">
        <v>146</v>
      </c>
      <c r="F94" t="s">
        <v>118</v>
      </c>
      <c r="G94" t="s">
        <v>195</v>
      </c>
      <c r="N94" t="str">
        <f t="shared" si="11"/>
        <v>SLT RC RC</v>
      </c>
      <c r="O94" t="str">
        <f t="shared" si="12"/>
        <v>SLT</v>
      </c>
      <c r="P94" t="str">
        <f t="shared" si="13"/>
        <v>RC</v>
      </c>
      <c r="Q94" t="str">
        <f t="shared" si="9"/>
        <v/>
      </c>
      <c r="R94" t="str">
        <f t="shared" si="10"/>
        <v>RC</v>
      </c>
      <c r="S94" s="3" t="str">
        <f t="shared" si="14"/>
        <v xml:space="preserve">     Left shift RC again (now its x4)</v>
      </c>
      <c r="T94" t="str" cm="1">
        <f t="array" ref="T94">_xlfn.SWITCH(O94,"COM","0000","SUB","0001","ADD","0010","DEC","0011","INC","0100","NOT","0101","AND","0110","ORR","0111","SLT","1000","SRT","1001","MOV","1010","SET","1011","SBT","1100","SGT","1101","JMP","1011","AJMP","1110","CMOV","1110","CJMP","1111","")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94" t="str" cm="1">
        <f t="array" ref="U94">IF(OR(O94="CJMP",O94="JMP",O94="SET"),IF(LEFT(P94,1)=":",DEC2BIN(_xlfn.XLOOKUP(P94,$B$6:$B$303,$A$6:$A$303),8),DEC2BIN(P94,8)),IF(O94="SET",DEC2BIN(P94,8),_xlfn.SWITCH(P94,"RA","0000","RB","0010","RC","0100","RD","0110","RE","1000","RF","1010","RG","1100","RH","1110","")))</f>
        <v>0100</v>
      </c>
      <c r="V94" t="str" cm="1">
        <f t="array" ref="V94">IF(O94="","",IF(OR(O94="SET",O94="CJMP",O94="JMP"),"",IF(Q94="","0000",_xlfn.SWITCH(Q94,"RA","0000","RB","0010","RC","0100","RD","0110","RE","1000","RF","1010","RG","1100","RH","1110",""))))</f>
        <v>0000</v>
      </c>
      <c r="W94" t="str" cm="1">
        <f t="array" ref="W94">IF(OR(O94="JMP",O94="AJMP"),"1110",IF(R94="","",_xlfn.SWITCH(R94,"RA","0000","RB","0010","RC","0100","RD","0110","RE","1000","RF","1010","RG","1100","RH","1110")))</f>
        <v>0100</v>
      </c>
      <c r="X94" t="str">
        <f t="shared" si="16"/>
        <v>1000010000000100</v>
      </c>
      <c r="Y94" t="str">
        <f t="shared" si="17"/>
        <v>8404</v>
      </c>
    </row>
    <row r="95" spans="1:25" x14ac:dyDescent="0.2">
      <c r="A95">
        <f t="shared" si="15"/>
        <v>89</v>
      </c>
      <c r="D95" t="s">
        <v>148</v>
      </c>
      <c r="F95" t="s">
        <v>118</v>
      </c>
      <c r="G95" t="s">
        <v>196</v>
      </c>
      <c r="N95" t="str">
        <f t="shared" si="11"/>
        <v>ADD RC RB RC</v>
      </c>
      <c r="O95" t="str">
        <f t="shared" si="12"/>
        <v>ADD</v>
      </c>
      <c r="P95" t="str">
        <f t="shared" si="13"/>
        <v>RC</v>
      </c>
      <c r="Q95" t="str">
        <f t="shared" si="9"/>
        <v>RB</v>
      </c>
      <c r="R95" t="str">
        <f t="shared" si="10"/>
        <v>RC</v>
      </c>
      <c r="S95" s="3" t="str">
        <f t="shared" si="14"/>
        <v xml:space="preserve">     Add RC and RB into RC now its 6x</v>
      </c>
      <c r="T95" t="str" cm="1">
        <f t="array" ref="T95">_xlfn.SWITCH(O95,"COM","0000","SUB","0001","ADD","0010","DEC","0011","INC","0100","NOT","0101","AND","0110","ORR","0111","SLT","1000","SRT","1001","MOV","1010","SET","1011","SBT","1100","SGT","1101","JMP","1011","AJMP","1110","CMOV","1110","CJMP","1111","")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95" t="str" cm="1">
        <f t="array" ref="U95">IF(OR(O95="CJMP",O95="JMP",O95="SET"),IF(LEFT(P95,1)=":",DEC2BIN(_xlfn.XLOOKUP(P95,$B$6:$B$303,$A$6:$A$303),8),DEC2BIN(P95,8)),IF(O95="SET",DEC2BIN(P95,8),_xlfn.SWITCH(P95,"RA","0000","RB","0010","RC","0100","RD","0110","RE","1000","RF","1010","RG","1100","RH","1110","")))</f>
        <v>0100</v>
      </c>
      <c r="V95" t="str" cm="1">
        <f t="array" ref="V95">IF(O95="","",IF(OR(O95="SET",O95="CJMP",O95="JMP"),"",IF(Q95="","0000",_xlfn.SWITCH(Q95,"RA","0000","RB","0010","RC","0100","RD","0110","RE","1000","RF","1010","RG","1100","RH","1110",""))))</f>
        <v>0010</v>
      </c>
      <c r="W95" t="str" cm="1">
        <f t="array" ref="W95">IF(OR(O95="JMP",O95="AJMP"),"1110",IF(R95="","",_xlfn.SWITCH(R95,"RA","0000","RB","0010","RC","0100","RD","0110","RE","1000","RF","1010","RG","1100","RH","1110")))</f>
        <v>0100</v>
      </c>
      <c r="X95" t="str">
        <f t="shared" si="16"/>
        <v>0010010000100100</v>
      </c>
      <c r="Y95" t="str">
        <f t="shared" si="17"/>
        <v>2424</v>
      </c>
    </row>
    <row r="96" spans="1:25" x14ac:dyDescent="0.2">
      <c r="A96">
        <f t="shared" si="15"/>
        <v>90</v>
      </c>
      <c r="D96" t="s">
        <v>149</v>
      </c>
      <c r="F96" t="s">
        <v>118</v>
      </c>
      <c r="G96" t="s">
        <v>197</v>
      </c>
      <c r="N96" t="str">
        <f t="shared" si="11"/>
        <v>SLT RB RB</v>
      </c>
      <c r="O96" t="str">
        <f t="shared" si="12"/>
        <v>SLT</v>
      </c>
      <c r="P96" t="str">
        <f t="shared" si="13"/>
        <v>RB</v>
      </c>
      <c r="Q96" t="str">
        <f t="shared" si="9"/>
        <v/>
      </c>
      <c r="R96" t="str">
        <f t="shared" si="10"/>
        <v>RB</v>
      </c>
      <c r="S96" s="3" t="str">
        <f t="shared" si="14"/>
        <v xml:space="preserve">     Left shift RB (now its x4)</v>
      </c>
      <c r="T96" t="str" cm="1">
        <f t="array" ref="T96">_xlfn.SWITCH(O96,"COM","0000","SUB","0001","ADD","0010","DEC","0011","INC","0100","NOT","0101","AND","0110","ORR","0111","SLT","1000","SRT","1001","MOV","1010","SET","1011","SBT","1100","SGT","1101","JMP","1011","AJMP","1110","CMOV","1110","CJMP","1111","")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96" t="str" cm="1">
        <f t="array" ref="U96">IF(OR(O96="CJMP",O96="JMP",O96="SET"),IF(LEFT(P96,1)=":",DEC2BIN(_xlfn.XLOOKUP(P96,$B$6:$B$303,$A$6:$A$303),8),DEC2BIN(P96,8)),IF(O96="SET",DEC2BIN(P96,8),_xlfn.SWITCH(P96,"RA","0000","RB","0010","RC","0100","RD","0110","RE","1000","RF","1010","RG","1100","RH","1110","")))</f>
        <v>0010</v>
      </c>
      <c r="V96" t="str" cm="1">
        <f t="array" ref="V96">IF(O96="","",IF(OR(O96="SET",O96="CJMP",O96="JMP"),"",IF(Q96="","0000",_xlfn.SWITCH(Q96,"RA","0000","RB","0010","RC","0100","RD","0110","RE","1000","RF","1010","RG","1100","RH","1110",""))))</f>
        <v>0000</v>
      </c>
      <c r="W96" t="str" cm="1">
        <f t="array" ref="W96">IF(OR(O96="JMP",O96="AJMP"),"1110",IF(R96="","",_xlfn.SWITCH(R96,"RA","0000","RB","0010","RC","0100","RD","0110","RE","1000","RF","1010","RG","1100","RH","1110")))</f>
        <v>0010</v>
      </c>
      <c r="X96" t="str">
        <f t="shared" si="16"/>
        <v>1000001000000010</v>
      </c>
      <c r="Y96" t="str">
        <f t="shared" si="17"/>
        <v>8202</v>
      </c>
    </row>
    <row r="97" spans="1:25" x14ac:dyDescent="0.2">
      <c r="A97">
        <f t="shared" si="15"/>
        <v>91</v>
      </c>
      <c r="D97" t="s">
        <v>148</v>
      </c>
      <c r="F97" t="s">
        <v>118</v>
      </c>
      <c r="G97" t="s">
        <v>198</v>
      </c>
      <c r="N97" t="str">
        <f t="shared" si="11"/>
        <v>ADD RC RB RC</v>
      </c>
      <c r="O97" t="str">
        <f t="shared" si="12"/>
        <v>ADD</v>
      </c>
      <c r="P97" t="str">
        <f t="shared" si="13"/>
        <v>RC</v>
      </c>
      <c r="Q97" t="str">
        <f t="shared" si="9"/>
        <v>RB</v>
      </c>
      <c r="R97" t="str">
        <f t="shared" si="10"/>
        <v>RC</v>
      </c>
      <c r="S97" s="3" t="str">
        <f t="shared" si="14"/>
        <v xml:space="preserve">     Adding the x4 and x6 together gets x10</v>
      </c>
      <c r="T97" t="str" cm="1">
        <f t="array" ref="T97">_xlfn.SWITCH(O97,"COM","0000","SUB","0001","ADD","0010","DEC","0011","INC","0100","NOT","0101","AND","0110","ORR","0111","SLT","1000","SRT","1001","MOV","1010","SET","1011","SBT","1100","SGT","1101","JMP","1011","AJMP","1110","CMOV","1110","CJMP","1111","")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97" t="str" cm="1">
        <f t="array" ref="U97">IF(OR(O97="CJMP",O97="JMP",O97="SET"),IF(LEFT(P97,1)=":",DEC2BIN(_xlfn.XLOOKUP(P97,$B$6:$B$303,$A$6:$A$303),8),DEC2BIN(P97,8)),IF(O97="SET",DEC2BIN(P97,8),_xlfn.SWITCH(P97,"RA","0000","RB","0010","RC","0100","RD","0110","RE","1000","RF","1010","RG","1100","RH","1110","")))</f>
        <v>0100</v>
      </c>
      <c r="V97" t="str" cm="1">
        <f t="array" ref="V97">IF(O97="","",IF(OR(O97="SET",O97="CJMP",O97="JMP"),"",IF(Q97="","0000",_xlfn.SWITCH(Q97,"RA","0000","RB","0010","RC","0100","RD","0110","RE","1000","RF","1010","RG","1100","RH","1110",""))))</f>
        <v>0010</v>
      </c>
      <c r="W97" t="str" cm="1">
        <f t="array" ref="W97">IF(OR(O97="JMP",O97="AJMP"),"1110",IF(R97="","",_xlfn.SWITCH(R97,"RA","0000","RB","0010","RC","0100","RD","0110","RE","1000","RF","1010","RG","1100","RH","1110")))</f>
        <v>0100</v>
      </c>
      <c r="X97" t="str">
        <f t="shared" si="16"/>
        <v>0010010000100100</v>
      </c>
      <c r="Y97" t="str">
        <f t="shared" si="17"/>
        <v>2424</v>
      </c>
    </row>
    <row r="98" spans="1:25" x14ac:dyDescent="0.2">
      <c r="A98">
        <f t="shared" si="15"/>
        <v>92</v>
      </c>
      <c r="D98" t="s">
        <v>132</v>
      </c>
      <c r="F98" t="s">
        <v>118</v>
      </c>
      <c r="G98" t="s">
        <v>51</v>
      </c>
      <c r="N98" t="str">
        <f t="shared" si="11"/>
        <v>SET 48 RA</v>
      </c>
      <c r="O98" t="str">
        <f t="shared" si="12"/>
        <v>SET</v>
      </c>
      <c r="P98" t="str">
        <f t="shared" si="13"/>
        <v>48</v>
      </c>
      <c r="Q98" t="str">
        <f t="shared" si="9"/>
        <v/>
      </c>
      <c r="R98" t="str">
        <f t="shared" si="10"/>
        <v>RA</v>
      </c>
      <c r="S98" s="3" t="str">
        <f t="shared" si="14"/>
        <v xml:space="preserve">     value to subtract from RG to make RG a digit</v>
      </c>
      <c r="T98" t="str" cm="1">
        <f t="array" ref="T98">_xlfn.SWITCH(O98,"COM","0000","SUB","0001","ADD","0010","DEC","0011","INC","0100","NOT","0101","AND","0110","ORR","0111","SLT","1000","SRT","1001","MOV","1010","SET","1011","SBT","1100","SGT","1101","JMP","1011","AJMP","1110","CMOV","1110","CJMP","1111","")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98" t="str" cm="1">
        <f t="array" ref="U98">IF(OR(O98="CJMP",O98="JMP",O98="SET"),IF(LEFT(P98,1)=":",DEC2BIN(_xlfn.XLOOKUP(P98,$B$6:$B$303,$A$6:$A$303),8),DEC2BIN(P98,8)),IF(O98="SET",DEC2BIN(P98,8),_xlfn.SWITCH(P98,"RA","0000","RB","0010","RC","0100","RD","0110","RE","1000","RF","1010","RG","1100","RH","1110","")))</f>
        <v>00110000</v>
      </c>
      <c r="V98" t="str" cm="1">
        <f t="array" ref="V98">IF(O98="","",IF(OR(O98="SET",O98="CJMP",O98="JMP"),"",IF(Q98="","0000",_xlfn.SWITCH(Q98,"RA","0000","RB","0010","RC","0100","RD","0110","RE","1000","RF","1010","RG","1100","RH","1110",""))))</f>
        <v/>
      </c>
      <c r="W98" t="str" cm="1">
        <f t="array" ref="W98">IF(OR(O98="JMP",O98="AJMP"),"1110",IF(R98="","",_xlfn.SWITCH(R98,"RA","0000","RB","0010","RC","0100","RD","0110","RE","1000","RF","1010","RG","1100","RH","1110")))</f>
        <v>0000</v>
      </c>
      <c r="X98" t="str">
        <f t="shared" si="16"/>
        <v>1011001100000000</v>
      </c>
      <c r="Y98" t="str">
        <f t="shared" si="17"/>
        <v>B300</v>
      </c>
    </row>
    <row r="99" spans="1:25" x14ac:dyDescent="0.2">
      <c r="A99">
        <f t="shared" si="15"/>
        <v>93</v>
      </c>
      <c r="D99" t="s">
        <v>150</v>
      </c>
      <c r="F99" t="s">
        <v>118</v>
      </c>
      <c r="G99" t="s">
        <v>52</v>
      </c>
      <c r="N99" t="str">
        <f t="shared" si="11"/>
        <v>SUB RG RA RA</v>
      </c>
      <c r="O99" t="str">
        <f t="shared" si="12"/>
        <v>SUB</v>
      </c>
      <c r="P99" t="str">
        <f t="shared" si="13"/>
        <v>RG</v>
      </c>
      <c r="Q99" t="str">
        <f t="shared" si="9"/>
        <v>RA</v>
      </c>
      <c r="R99" t="str">
        <f t="shared" si="10"/>
        <v>RA</v>
      </c>
      <c r="S99" s="3" t="str">
        <f t="shared" si="14"/>
        <v xml:space="preserve">     subtract that value and save to RA</v>
      </c>
      <c r="T99" t="str" cm="1">
        <f t="array" ref="T99">_xlfn.SWITCH(O99,"COM","0000","SUB","0001","ADD","0010","DEC","0011","INC","0100","NOT","0101","AND","0110","ORR","0111","SLT","1000","SRT","1001","MOV","1010","SET","1011","SBT","1100","SGT","1101","JMP","1011","AJMP","1110","CMOV","1110","CJMP","1111","")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99" t="str" cm="1">
        <f t="array" ref="U99">IF(OR(O99="CJMP",O99="JMP",O99="SET"),IF(LEFT(P99,1)=":",DEC2BIN(_xlfn.XLOOKUP(P99,$B$6:$B$303,$A$6:$A$303),8),DEC2BIN(P99,8)),IF(O99="SET",DEC2BIN(P99,8),_xlfn.SWITCH(P99,"RA","0000","RB","0010","RC","0100","RD","0110","RE","1000","RF","1010","RG","1100","RH","1110","")))</f>
        <v>1100</v>
      </c>
      <c r="V99" t="str" cm="1">
        <f t="array" ref="V99">IF(O99="","",IF(OR(O99="SET",O99="CJMP",O99="JMP"),"",IF(Q99="","0000",_xlfn.SWITCH(Q99,"RA","0000","RB","0010","RC","0100","RD","0110","RE","1000","RF","1010","RG","1100","RH","1110",""))))</f>
        <v>0000</v>
      </c>
      <c r="W99" t="str" cm="1">
        <f t="array" ref="W99">IF(OR(O99="JMP",O99="AJMP"),"1110",IF(R99="","",_xlfn.SWITCH(R99,"RA","0000","RB","0010","RC","0100","RD","0110","RE","1000","RF","1010","RG","1100","RH","1110")))</f>
        <v>0000</v>
      </c>
      <c r="X99" t="str">
        <f t="shared" si="16"/>
        <v>0001110000000000</v>
      </c>
      <c r="Y99" t="str">
        <f t="shared" si="17"/>
        <v>1C00</v>
      </c>
    </row>
    <row r="100" spans="1:25" x14ac:dyDescent="0.2">
      <c r="A100">
        <f t="shared" si="15"/>
        <v>94</v>
      </c>
      <c r="D100" t="s">
        <v>151</v>
      </c>
      <c r="F100" t="s">
        <v>118</v>
      </c>
      <c r="G100" t="s">
        <v>53</v>
      </c>
      <c r="N100" t="str">
        <f t="shared" si="11"/>
        <v>ADD RA RC RC</v>
      </c>
      <c r="O100" t="str">
        <f t="shared" si="12"/>
        <v>ADD</v>
      </c>
      <c r="P100" t="str">
        <f t="shared" si="13"/>
        <v>RA</v>
      </c>
      <c r="Q100" t="str">
        <f t="shared" si="9"/>
        <v>RC</v>
      </c>
      <c r="R100" t="str">
        <f t="shared" si="10"/>
        <v>RC</v>
      </c>
      <c r="S100" s="3" t="str">
        <f t="shared" si="14"/>
        <v xml:space="preserve">     add that back to RC so the new digit is 1s place</v>
      </c>
      <c r="T100" t="str" cm="1">
        <f t="array" ref="T100">_xlfn.SWITCH(O100,"COM","0000","SUB","0001","ADD","0010","DEC","0011","INC","0100","NOT","0101","AND","0110","ORR","0111","SLT","1000","SRT","1001","MOV","1010","SET","1011","SBT","1100","SGT","1101","JMP","1011","AJMP","1110","CMOV","1110","CJMP","1111","")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00" t="str" cm="1">
        <f t="array" ref="U100">IF(OR(O100="CJMP",O100="JMP",O100="SET"),IF(LEFT(P100,1)=":",DEC2BIN(_xlfn.XLOOKUP(P100,$B$6:$B$303,$A$6:$A$303),8),DEC2BIN(P100,8)),IF(O100="SET",DEC2BIN(P100,8),_xlfn.SWITCH(P100,"RA","0000","RB","0010","RC","0100","RD","0110","RE","1000","RF","1010","RG","1100","RH","1110","")))</f>
        <v>0000</v>
      </c>
      <c r="V100" t="str" cm="1">
        <f t="array" ref="V100">IF(O100="","",IF(OR(O100="SET",O100="CJMP",O100="JMP"),"",IF(Q100="","0000",_xlfn.SWITCH(Q100,"RA","0000","RB","0010","RC","0100","RD","0110","RE","1000","RF","1010","RG","1100","RH","1110",""))))</f>
        <v>0100</v>
      </c>
      <c r="W100" t="str" cm="1">
        <f t="array" ref="W100">IF(OR(O100="JMP",O100="AJMP"),"1110",IF(R100="","",_xlfn.SWITCH(R100,"RA","0000","RB","0010","RC","0100","RD","0110","RE","1000","RF","1010","RG","1100","RH","1110")))</f>
        <v>0100</v>
      </c>
      <c r="X100" t="str">
        <f t="shared" si="16"/>
        <v>0010000001000100</v>
      </c>
      <c r="Y100" t="str">
        <f t="shared" si="17"/>
        <v>2044</v>
      </c>
    </row>
    <row r="101" spans="1:25" x14ac:dyDescent="0.2">
      <c r="A101">
        <f t="shared" si="15"/>
        <v>95</v>
      </c>
      <c r="D101" t="s">
        <v>142</v>
      </c>
      <c r="E101" t="s">
        <v>118</v>
      </c>
      <c r="F101" t="s">
        <v>36</v>
      </c>
      <c r="N101" t="str">
        <f t="shared" si="11"/>
        <v xml:space="preserve">JMP :validinput </v>
      </c>
      <c r="O101" t="str">
        <f t="shared" si="12"/>
        <v>JMP</v>
      </c>
      <c r="P101" t="str">
        <f t="shared" si="13"/>
        <v>:validinput</v>
      </c>
      <c r="Q101" t="str">
        <f t="shared" si="9"/>
        <v/>
      </c>
      <c r="R101" t="str">
        <f t="shared" si="10"/>
        <v/>
      </c>
      <c r="S101" s="3" t="str">
        <f t="shared" si="14"/>
        <v xml:space="preserve">    jump to valid input section</v>
      </c>
      <c r="T101" t="str" cm="1">
        <f t="array" ref="T101">_xlfn.SWITCH(O101,"COM","0000","SUB","0001","ADD","0010","DEC","0011","INC","0100","NOT","0101","AND","0110","ORR","0111","SLT","1000","SRT","1001","MOV","1010","SET","1011","SBT","1100","SGT","1101","JMP","1011","AJMP","1110","CMOV","1110","CJMP","1111","")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01" t="str" cm="1">
        <f t="array" ref="U101">IF(OR(O101="CJMP",O101="JMP",O101="SET"),IF(LEFT(P101,1)=":",DEC2BIN(_xlfn.XLOOKUP(P101,$B$6:$B$303,$A$6:$A$303),8),DEC2BIN(P101,8)),IF(O101="SET",DEC2BIN(P101,8),_xlfn.SWITCH(P101,"RA","0000","RB","0010","RC","0100","RD","0110","RE","1000","RF","1010","RG","1100","RH","1110","")))</f>
        <v>01101100</v>
      </c>
      <c r="V101" t="str" cm="1">
        <f t="array" ref="V101">IF(O101="","",IF(OR(O101="SET",O101="CJMP",O101="JMP"),"",IF(Q101="","0000",_xlfn.SWITCH(Q101,"RA","0000","RB","0010","RC","0100","RD","0110","RE","1000","RF","1010","RG","1100","RH","1110",""))))</f>
        <v/>
      </c>
      <c r="W101" t="str" cm="1">
        <f t="array" ref="W101">IF(OR(O101="JMP",O101="AJMP"),"1110",IF(R101="","",_xlfn.SWITCH(R101,"RA","0000","RB","0010","RC","0100","RD","0110","RE","1000","RF","1010","RG","1100","RH","1110")))</f>
        <v>1110</v>
      </c>
      <c r="X101" t="str">
        <f t="shared" si="16"/>
        <v>1011011011001110</v>
      </c>
      <c r="Y101" t="str">
        <f t="shared" si="17"/>
        <v>B6CE</v>
      </c>
    </row>
    <row r="102" spans="1:25" x14ac:dyDescent="0.2">
      <c r="A102">
        <f t="shared" si="15"/>
        <v>96</v>
      </c>
      <c r="B102" t="s">
        <v>45</v>
      </c>
      <c r="D102" t="s">
        <v>137</v>
      </c>
      <c r="G102" t="s">
        <v>152</v>
      </c>
      <c r="N102" t="str">
        <f t="shared" si="11"/>
        <v xml:space="preserve">  </v>
      </c>
      <c r="O102" t="str">
        <f t="shared" si="12"/>
        <v/>
      </c>
      <c r="P102" t="str">
        <f t="shared" si="13"/>
        <v/>
      </c>
      <c r="Q102" t="str">
        <f t="shared" si="9"/>
        <v/>
      </c>
      <c r="R102" t="str">
        <f t="shared" si="10"/>
        <v/>
      </c>
      <c r="S102" s="3" t="str">
        <f t="shared" si="14"/>
        <v>; HANDLE THIRD DIGIT</v>
      </c>
      <c r="T102" t="str" cm="1">
        <f t="array" ref="T102">_xlfn.SWITCH(O102,"COM","0000","SUB","0001","ADD","0010","DEC","0011","INC","0100","NOT","0101","AND","0110","ORR","0111","SLT","1000","SRT","1001","MOV","1010","SET","1011","SBT","1100","SGT","1101","JMP","1011","AJMP","1110","CMOV","1110","CJMP","1111","")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2" t="str" cm="1">
        <f t="array" ref="U102">IF(OR(O102="CJMP",O102="JMP",O102="SET"),IF(LEFT(P102,1)=":",DEC2BIN(_xlfn.XLOOKUP(P102,$B$6:$B$303,$A$6:$A$303),8),DEC2BIN(P102,8)),IF(O102="SET",DEC2BIN(P102,8),_xlfn.SWITCH(P102,"RA","0000","RB","0010","RC","0100","RD","0110","RE","1000","RF","1010","RG","1100","RH","1110","")))</f>
        <v/>
      </c>
      <c r="V102" t="str" cm="1">
        <f t="array" ref="V102">IF(O102="","",IF(OR(O102="SET",O102="CJMP",O102="JMP"),"",IF(Q102="","0000",_xlfn.SWITCH(Q102,"RA","0000","RB","0010","RC","0100","RD","0110","RE","1000","RF","1010","RG","1100","RH","1110",""))))</f>
        <v/>
      </c>
      <c r="W102" t="str" cm="1">
        <f t="array" ref="W102">IF(OR(O102="JMP",O102="AJMP"),"1110",IF(R102="","",_xlfn.SWITCH(R102,"RA","0000","RB","0010","RC","0100","RD","0110","RE","1000","RF","1010","RG","1100","RH","1110")))</f>
        <v/>
      </c>
      <c r="X102" t="str">
        <f t="shared" si="16"/>
        <v/>
      </c>
      <c r="Y102" t="str">
        <f t="shared" si="17"/>
        <v>0000</v>
      </c>
    </row>
    <row r="103" spans="1:25" x14ac:dyDescent="0.2">
      <c r="A103">
        <f t="shared" si="15"/>
        <v>97</v>
      </c>
      <c r="D103" t="s">
        <v>124</v>
      </c>
      <c r="G103" t="s">
        <v>118</v>
      </c>
      <c r="H103" t="s">
        <v>54</v>
      </c>
      <c r="N103" t="str">
        <f t="shared" si="11"/>
        <v xml:space="preserve">###  </v>
      </c>
      <c r="O103" t="str">
        <f t="shared" si="12"/>
        <v>###</v>
      </c>
      <c r="P103" t="str">
        <f t="shared" si="13"/>
        <v/>
      </c>
      <c r="Q103" t="str">
        <f t="shared" si="9"/>
        <v/>
      </c>
      <c r="R103" t="str">
        <f t="shared" si="10"/>
        <v/>
      </c>
      <c r="S103" s="3" t="str">
        <f t="shared" si="14"/>
        <v xml:space="preserve">     </v>
      </c>
      <c r="T103" t="str" cm="1">
        <f t="array" ref="T103">_xlfn.SWITCH(O103,"COM","0000","SUB","0001","ADD","0010","DEC","0011","INC","0100","NOT","0101","AND","0110","ORR","0111","SLT","1000","SRT","1001","MOV","1010","SET","1011","SBT","1100","SGT","1101","JMP","1011","AJMP","1110","CMOV","1110","CJMP","1111","")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03" t="str" cm="1">
        <f t="array" ref="U103">IF(OR(O103="CJMP",O103="JMP",O103="SET"),IF(LEFT(P103,1)=":",DEC2BIN(_xlfn.XLOOKUP(P103,$B$6:$B$303,$A$6:$A$303),8),DEC2BIN(P103,8)),IF(O103="SET",DEC2BIN(P103,8),_xlfn.SWITCH(P103,"RA","0000","RB","0010","RC","0100","RD","0110","RE","1000","RF","1010","RG","1100","RH","1110","")))</f>
        <v/>
      </c>
      <c r="V103" t="str" cm="1">
        <f t="array" ref="V103">IF(O103="","",IF(OR(O103="SET",O103="CJMP",O103="JMP"),"",IF(Q103="","0000",_xlfn.SWITCH(Q103,"RA","0000","RB","0010","RC","0100","RD","0110","RE","1000","RF","1010","RG","1100","RH","1110",""))))</f>
        <v>0000</v>
      </c>
      <c r="W103" t="str" cm="1">
        <f t="array" ref="W103">IF(OR(O103="JMP",O103="AJMP"),"1110",IF(R103="","",_xlfn.SWITCH(R103,"RA","0000","RB","0010","RC","0100","RD","0110","RE","1000","RF","1010","RG","1100","RH","1110")))</f>
        <v/>
      </c>
      <c r="X103" t="str">
        <f t="shared" si="16"/>
        <v>0000</v>
      </c>
      <c r="Y103" t="str">
        <f t="shared" si="17"/>
        <v>0000</v>
      </c>
    </row>
    <row r="104" spans="1:25" x14ac:dyDescent="0.2">
      <c r="A104">
        <f t="shared" si="15"/>
        <v>98</v>
      </c>
      <c r="D104" t="s">
        <v>146</v>
      </c>
      <c r="F104" t="s">
        <v>118</v>
      </c>
      <c r="G104" t="s">
        <v>56</v>
      </c>
      <c r="N104" t="str">
        <f t="shared" si="11"/>
        <v>SLT RC RC</v>
      </c>
      <c r="O104" t="str">
        <f t="shared" si="12"/>
        <v>SLT</v>
      </c>
      <c r="P104" t="str">
        <f t="shared" si="13"/>
        <v>RC</v>
      </c>
      <c r="Q104" t="str">
        <f t="shared" si="9"/>
        <v/>
      </c>
      <c r="R104" t="str">
        <f t="shared" si="10"/>
        <v>RC</v>
      </c>
      <c r="S104" s="3" t="str">
        <f t="shared" si="14"/>
        <v xml:space="preserve">     left shift rc now rc = rc*2</v>
      </c>
      <c r="T104" t="str" cm="1">
        <f t="array" ref="T104">_xlfn.SWITCH(O104,"COM","0000","SUB","0001","ADD","0010","DEC","0011","INC","0100","NOT","0101","AND","0110","ORR","0111","SLT","1000","SRT","1001","MOV","1010","SET","1011","SBT","1100","SGT","1101","JMP","1011","AJMP","1110","CMOV","1110","CJMP","1111","")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4" t="str" cm="1">
        <f t="array" ref="U104">IF(OR(O104="CJMP",O104="JMP",O104="SET"),IF(LEFT(P104,1)=":",DEC2BIN(_xlfn.XLOOKUP(P104,$B$6:$B$303,$A$6:$A$303),8),DEC2BIN(P104,8)),IF(O104="SET",DEC2BIN(P104,8),_xlfn.SWITCH(P104,"RA","0000","RB","0010","RC","0100","RD","0110","RE","1000","RF","1010","RG","1100","RH","1110","")))</f>
        <v>0100</v>
      </c>
      <c r="V104" t="str" cm="1">
        <f t="array" ref="V104">IF(O104="","",IF(OR(O104="SET",O104="CJMP",O104="JMP"),"",IF(Q104="","0000",_xlfn.SWITCH(Q104,"RA","0000","RB","0010","RC","0100","RD","0110","RE","1000","RF","1010","RG","1100","RH","1110",""))))</f>
        <v>0000</v>
      </c>
      <c r="W104" t="str" cm="1">
        <f t="array" ref="W104">IF(OR(O104="JMP",O104="AJMP"),"1110",IF(R104="","",_xlfn.SWITCH(R104,"RA","0000","RB","0010","RC","0100","RD","0110","RE","1000","RF","1010","RG","1100","RH","1110")))</f>
        <v>0100</v>
      </c>
      <c r="X104" t="str">
        <f t="shared" si="16"/>
        <v>1000010000000100</v>
      </c>
      <c r="Y104" t="str">
        <f t="shared" si="17"/>
        <v>8404</v>
      </c>
    </row>
    <row r="105" spans="1:25" x14ac:dyDescent="0.2">
      <c r="A105">
        <f t="shared" si="15"/>
        <v>99</v>
      </c>
      <c r="D105" t="s">
        <v>147</v>
      </c>
      <c r="F105" t="s">
        <v>118</v>
      </c>
      <c r="G105" t="s">
        <v>55</v>
      </c>
      <c r="N105" t="str">
        <f t="shared" si="11"/>
        <v>MOV RC RB</v>
      </c>
      <c r="O105" t="str">
        <f t="shared" si="12"/>
        <v>MOV</v>
      </c>
      <c r="P105" t="str">
        <f t="shared" si="13"/>
        <v>RC</v>
      </c>
      <c r="Q105" t="str">
        <f t="shared" si="9"/>
        <v/>
      </c>
      <c r="R105" t="str">
        <f t="shared" si="10"/>
        <v>RB</v>
      </c>
      <c r="S105" s="3" t="str">
        <f t="shared" si="14"/>
        <v xml:space="preserve">     Copy RC to RB</v>
      </c>
      <c r="T105" t="str" cm="1">
        <f t="array" ref="T105">_xlfn.SWITCH(O105,"COM","0000","SUB","0001","ADD","0010","DEC","0011","INC","0100","NOT","0101","AND","0110","ORR","0111","SLT","1000","SRT","1001","MOV","1010","SET","1011","SBT","1100","SGT","1101","JMP","1011","AJMP","1110","CMOV","1110","CJMP","1111","")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05" t="str" cm="1">
        <f t="array" ref="U105">IF(OR(O105="CJMP",O105="JMP",O105="SET"),IF(LEFT(P105,1)=":",DEC2BIN(_xlfn.XLOOKUP(P105,$B$6:$B$303,$A$6:$A$303),8),DEC2BIN(P105,8)),IF(O105="SET",DEC2BIN(P105,8),_xlfn.SWITCH(P105,"RA","0000","RB","0010","RC","0100","RD","0110","RE","1000","RF","1010","RG","1100","RH","1110","")))</f>
        <v>0100</v>
      </c>
      <c r="V105" t="str" cm="1">
        <f t="array" ref="V105">IF(O105="","",IF(OR(O105="SET",O105="CJMP",O105="JMP"),"",IF(Q105="","0000",_xlfn.SWITCH(Q105,"RA","0000","RB","0010","RC","0100","RD","0110","RE","1000","RF","1010","RG","1100","RH","1110",""))))</f>
        <v>0000</v>
      </c>
      <c r="W105" t="str" cm="1">
        <f t="array" ref="W105">IF(OR(O105="JMP",O105="AJMP"),"1110",IF(R105="","",_xlfn.SWITCH(R105,"RA","0000","RB","0010","RC","0100","RD","0110","RE","1000","RF","1010","RG","1100","RH","1110")))</f>
        <v>0010</v>
      </c>
      <c r="X105" t="str">
        <f t="shared" si="16"/>
        <v>1010010000000010</v>
      </c>
      <c r="Y105" t="str">
        <f t="shared" si="17"/>
        <v>A402</v>
      </c>
    </row>
    <row r="106" spans="1:25" x14ac:dyDescent="0.2">
      <c r="A106">
        <f t="shared" si="15"/>
        <v>100</v>
      </c>
      <c r="D106" t="s">
        <v>146</v>
      </c>
      <c r="F106" t="s">
        <v>118</v>
      </c>
      <c r="G106" t="s">
        <v>195</v>
      </c>
      <c r="N106" t="str">
        <f t="shared" si="11"/>
        <v>SLT RC RC</v>
      </c>
      <c r="O106" t="str">
        <f t="shared" si="12"/>
        <v>SLT</v>
      </c>
      <c r="P106" t="str">
        <f t="shared" si="13"/>
        <v>RC</v>
      </c>
      <c r="Q106" t="str">
        <f t="shared" si="9"/>
        <v/>
      </c>
      <c r="R106" t="str">
        <f t="shared" si="10"/>
        <v>RC</v>
      </c>
      <c r="S106" s="3" t="str">
        <f t="shared" si="14"/>
        <v xml:space="preserve">     Left shift RC again (now its x4)</v>
      </c>
      <c r="T106" t="str" cm="1">
        <f t="array" ref="T106">_xlfn.SWITCH(O106,"COM","0000","SUB","0001","ADD","0010","DEC","0011","INC","0100","NOT","0101","AND","0110","ORR","0111","SLT","1000","SRT","1001","MOV","1010","SET","1011","SBT","1100","SGT","1101","JMP","1011","AJMP","1110","CMOV","1110","CJMP","1111","")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6" t="str" cm="1">
        <f t="array" ref="U106">IF(OR(O106="CJMP",O106="JMP",O106="SET"),IF(LEFT(P106,1)=":",DEC2BIN(_xlfn.XLOOKUP(P106,$B$6:$B$303,$A$6:$A$303),8),DEC2BIN(P106,8)),IF(O106="SET",DEC2BIN(P106,8),_xlfn.SWITCH(P106,"RA","0000","RB","0010","RC","0100","RD","0110","RE","1000","RF","1010","RG","1100","RH","1110","")))</f>
        <v>0100</v>
      </c>
      <c r="V106" t="str" cm="1">
        <f t="array" ref="V106">IF(O106="","",IF(OR(O106="SET",O106="CJMP",O106="JMP"),"",IF(Q106="","0000",_xlfn.SWITCH(Q106,"RA","0000","RB","0010","RC","0100","RD","0110","RE","1000","RF","1010","RG","1100","RH","1110",""))))</f>
        <v>0000</v>
      </c>
      <c r="W106" t="str" cm="1">
        <f t="array" ref="W106">IF(OR(O106="JMP",O106="AJMP"),"1110",IF(R106="","",_xlfn.SWITCH(R106,"RA","0000","RB","0010","RC","0100","RD","0110","RE","1000","RF","1010","RG","1100","RH","1110")))</f>
        <v>0100</v>
      </c>
      <c r="X106" t="str">
        <f t="shared" si="16"/>
        <v>1000010000000100</v>
      </c>
      <c r="Y106" t="str">
        <f t="shared" si="17"/>
        <v>8404</v>
      </c>
    </row>
    <row r="107" spans="1:25" x14ac:dyDescent="0.2">
      <c r="A107">
        <f t="shared" si="15"/>
        <v>101</v>
      </c>
      <c r="D107" t="s">
        <v>148</v>
      </c>
      <c r="F107" t="s">
        <v>118</v>
      </c>
      <c r="G107" t="s">
        <v>199</v>
      </c>
      <c r="N107" t="str">
        <f t="shared" si="11"/>
        <v>ADD RC RB RC</v>
      </c>
      <c r="O107" t="str">
        <f t="shared" si="12"/>
        <v>ADD</v>
      </c>
      <c r="P107" t="str">
        <f t="shared" si="13"/>
        <v>RC</v>
      </c>
      <c r="Q107" t="str">
        <f t="shared" si="9"/>
        <v>RB</v>
      </c>
      <c r="R107" t="str">
        <f t="shared" si="10"/>
        <v>RC</v>
      </c>
      <c r="S107" s="3" t="str">
        <f t="shared" si="14"/>
        <v xml:space="preserve">     Add RC and RB into RB now they are x6</v>
      </c>
      <c r="T107" t="str" cm="1">
        <f t="array" ref="T107">_xlfn.SWITCH(O107,"COM","0000","SUB","0001","ADD","0010","DEC","0011","INC","0100","NOT","0101","AND","0110","ORR","0111","SLT","1000","SRT","1001","MOV","1010","SET","1011","SBT","1100","SGT","1101","JMP","1011","AJMP","1110","CMOV","1110","CJMP","1111","")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07" t="str" cm="1">
        <f t="array" ref="U107">IF(OR(O107="CJMP",O107="JMP",O107="SET"),IF(LEFT(P107,1)=":",DEC2BIN(_xlfn.XLOOKUP(P107,$B$6:$B$303,$A$6:$A$303),8),DEC2BIN(P107,8)),IF(O107="SET",DEC2BIN(P107,8),_xlfn.SWITCH(P107,"RA","0000","RB","0010","RC","0100","RD","0110","RE","1000","RF","1010","RG","1100","RH","1110","")))</f>
        <v>0100</v>
      </c>
      <c r="V107" t="str" cm="1">
        <f t="array" ref="V107">IF(O107="","",IF(OR(O107="SET",O107="CJMP",O107="JMP"),"",IF(Q107="","0000",_xlfn.SWITCH(Q107,"RA","0000","RB","0010","RC","0100","RD","0110","RE","1000","RF","1010","RG","1100","RH","1110",""))))</f>
        <v>0010</v>
      </c>
      <c r="W107" t="str" cm="1">
        <f t="array" ref="W107">IF(OR(O107="JMP",O107="AJMP"),"1110",IF(R107="","",_xlfn.SWITCH(R107,"RA","0000","RB","0010","RC","0100","RD","0110","RE","1000","RF","1010","RG","1100","RH","1110")))</f>
        <v>0100</v>
      </c>
      <c r="X107" t="str">
        <f t="shared" si="16"/>
        <v>0010010000100100</v>
      </c>
      <c r="Y107" t="str">
        <f t="shared" si="17"/>
        <v>2424</v>
      </c>
    </row>
    <row r="108" spans="1:25" x14ac:dyDescent="0.2">
      <c r="A108">
        <f t="shared" si="15"/>
        <v>102</v>
      </c>
      <c r="D108" t="s">
        <v>149</v>
      </c>
      <c r="F108" t="s">
        <v>118</v>
      </c>
      <c r="G108" t="s">
        <v>197</v>
      </c>
      <c r="N108" t="str">
        <f t="shared" si="11"/>
        <v>SLT RB RB</v>
      </c>
      <c r="O108" t="str">
        <f t="shared" si="12"/>
        <v>SLT</v>
      </c>
      <c r="P108" t="str">
        <f t="shared" si="13"/>
        <v>RB</v>
      </c>
      <c r="Q108" t="str">
        <f t="shared" si="9"/>
        <v/>
      </c>
      <c r="R108" t="str">
        <f t="shared" si="10"/>
        <v>RB</v>
      </c>
      <c r="S108" s="3" t="str">
        <f t="shared" si="14"/>
        <v xml:space="preserve">     Left shift RB (now its x4)</v>
      </c>
      <c r="T108" t="str" cm="1">
        <f t="array" ref="T108">_xlfn.SWITCH(O108,"COM","0000","SUB","0001","ADD","0010","DEC","0011","INC","0100","NOT","0101","AND","0110","ORR","0111","SLT","1000","SRT","1001","MOV","1010","SET","1011","SBT","1100","SGT","1101","JMP","1011","AJMP","1110","CMOV","1110","CJMP","1111","")</f>
        <v>1000</v>
      </c>
      <c r="U108" t="str" cm="1">
        <f t="array" ref="U108">IF(OR(O108="CJMP",O108="JMP",O108="SET"),IF(LEFT(P108,1)=":",DEC2BIN(_xlfn.XLOOKUP(P108,$B$6:$B$303,$A$6:$A$303),8),DEC2BIN(P108,8)),IF(O108="SET",DEC2BIN(P108,8),_xlfn.SWITCH(P108,"RA","0000","RB","0010","RC","0100","RD","0110","RE","1000","RF","1010","RG","1100","RH","1110","")))</f>
        <v>0010</v>
      </c>
      <c r="V108" t="str" cm="1">
        <f t="array" ref="V108">IF(O108="","",IF(OR(O108="SET",O108="CJMP",O108="JMP"),"",IF(Q108="","0000",_xlfn.SWITCH(Q108,"RA","0000","RB","0010","RC","0100","RD","0110","RE","1000","RF","1010","RG","1100","RH","1110",""))))</f>
        <v>0000</v>
      </c>
      <c r="W108" t="str" cm="1">
        <f t="array" ref="W108">IF(OR(O108="JMP",O108="AJMP"),"1110",IF(R108="","",_xlfn.SWITCH(R108,"RA","0000","RB","0010","RC","0100","RD","0110","RE","1000","RF","1010","RG","1100","RH","1110")))</f>
        <v>0010</v>
      </c>
      <c r="X108" t="str">
        <f t="shared" si="16"/>
        <v>1000001000000010</v>
      </c>
      <c r="Y108" t="str">
        <f t="shared" si="17"/>
        <v>8202</v>
      </c>
    </row>
    <row r="109" spans="1:25" x14ac:dyDescent="0.2">
      <c r="A109">
        <f t="shared" si="15"/>
        <v>103</v>
      </c>
      <c r="D109" t="s">
        <v>148</v>
      </c>
      <c r="F109" t="s">
        <v>118</v>
      </c>
      <c r="G109" t="s">
        <v>200</v>
      </c>
      <c r="N109" t="str">
        <f t="shared" si="11"/>
        <v>ADD RC RB RC</v>
      </c>
      <c r="O109" t="str">
        <f t="shared" si="12"/>
        <v>ADD</v>
      </c>
      <c r="P109" t="str">
        <f t="shared" si="13"/>
        <v>RC</v>
      </c>
      <c r="Q109" t="str">
        <f t="shared" si="9"/>
        <v>RB</v>
      </c>
      <c r="R109" t="str">
        <f t="shared" si="10"/>
        <v>RC</v>
      </c>
      <c r="S109" s="3" t="str">
        <f t="shared" si="14"/>
        <v xml:space="preserve">     add the x6 and x4 together to get x10</v>
      </c>
      <c r="T109" t="str" cm="1">
        <f t="array" ref="T109">_xlfn.SWITCH(O109,"COM","0000","SUB","0001","ADD","0010","DEC","0011","INC","0100","NOT","0101","AND","0110","ORR","0111","SLT","1000","SRT","1001","MOV","1010","SET","1011","SBT","1100","SGT","1101","JMP","1011","AJMP","1110","CMOV","1110","CJMP","1111","")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09" t="str" cm="1">
        <f t="array" ref="U109">IF(OR(O109="CJMP",O109="JMP",O109="SET"),IF(LEFT(P109,1)=":",DEC2BIN(_xlfn.XLOOKUP(P109,$B$6:$B$303,$A$6:$A$303),8),DEC2BIN(P109,8)),IF(O109="SET",DEC2BIN(P109,8),_xlfn.SWITCH(P109,"RA","0000","RB","0010","RC","0100","RD","0110","RE","1000","RF","1010","RG","1100","RH","1110","")))</f>
        <v>0100</v>
      </c>
      <c r="V109" t="str" cm="1">
        <f t="array" ref="V109">IF(O109="","",IF(OR(O109="SET",O109="CJMP",O109="JMP"),"",IF(Q109="","0000",_xlfn.SWITCH(Q109,"RA","0000","RB","0010","RC","0100","RD","0110","RE","1000","RF","1010","RG","1100","RH","1110",""))))</f>
        <v>0010</v>
      </c>
      <c r="W109" t="str" cm="1">
        <f t="array" ref="W109">IF(OR(O109="JMP",O109="AJMP"),"1110",IF(R109="","",_xlfn.SWITCH(R109,"RA","0000","RB","0010","RC","0100","RD","0110","RE","1000","RF","1010","RG","1100","RH","1110")))</f>
        <v>0100</v>
      </c>
      <c r="X109" t="str">
        <f t="shared" si="16"/>
        <v>0010010000100100</v>
      </c>
      <c r="Y109" t="str">
        <f t="shared" si="17"/>
        <v>2424</v>
      </c>
    </row>
    <row r="110" spans="1:25" x14ac:dyDescent="0.2">
      <c r="A110">
        <f t="shared" si="15"/>
        <v>104</v>
      </c>
      <c r="D110" t="s">
        <v>132</v>
      </c>
      <c r="F110" t="s">
        <v>118</v>
      </c>
      <c r="G110" t="s">
        <v>42</v>
      </c>
      <c r="N110" t="str">
        <f t="shared" si="11"/>
        <v>SET 48 RA</v>
      </c>
      <c r="O110" t="str">
        <f t="shared" si="12"/>
        <v>SET</v>
      </c>
      <c r="P110" t="str">
        <f t="shared" si="13"/>
        <v>48</v>
      </c>
      <c r="Q110" t="str">
        <f t="shared" si="9"/>
        <v/>
      </c>
      <c r="R110" t="str">
        <f t="shared" si="10"/>
        <v>RA</v>
      </c>
      <c r="S110" s="3" t="str">
        <f t="shared" si="14"/>
        <v xml:space="preserve">     we need to strip off ASCII start char #</v>
      </c>
      <c r="T110" t="str" cm="1">
        <f t="array" ref="T110">_xlfn.SWITCH(O110,"COM","0000","SUB","0001","ADD","0010","DEC","0011","INC","0100","NOT","0101","AND","0110","ORR","0111","SLT","1000","SRT","1001","MOV","1010","SET","1011","SBT","1100","SGT","1101","JMP","1011","AJMP","1110","CMOV","1110","CJMP","1111","")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0" t="str" cm="1">
        <f t="array" ref="U110">IF(OR(O110="CJMP",O110="JMP",O110="SET"),IF(LEFT(P110,1)=":",DEC2BIN(_xlfn.XLOOKUP(P110,$B$6:$B$303,$A$6:$A$303),8),DEC2BIN(P110,8)),IF(O110="SET",DEC2BIN(P110,8),_xlfn.SWITCH(P110,"RA","0000","RB","0010","RC","0100","RD","0110","RE","1000","RF","1010","RG","1100","RH","1110","")))</f>
        <v>00110000</v>
      </c>
      <c r="V110" t="str" cm="1">
        <f t="array" ref="V110">IF(O110="","",IF(OR(O110="SET",O110="CJMP",O110="JMP"),"",IF(Q110="","0000",_xlfn.SWITCH(Q110,"RA","0000","RB","0010","RC","0100","RD","0110","RE","1000","RF","1010","RG","1100","RH","1110",""))))</f>
        <v/>
      </c>
      <c r="W110" t="str" cm="1">
        <f t="array" ref="W110">IF(OR(O110="JMP",O110="AJMP"),"1110",IF(R110="","",_xlfn.SWITCH(R110,"RA","0000","RB","0010","RC","0100","RD","0110","RE","1000","RF","1010","RG","1100","RH","1110")))</f>
        <v>0000</v>
      </c>
      <c r="X110" t="str">
        <f t="shared" si="16"/>
        <v>1011001100000000</v>
      </c>
      <c r="Y110" t="str">
        <f t="shared" si="17"/>
        <v>B300</v>
      </c>
    </row>
    <row r="111" spans="1:25" x14ac:dyDescent="0.2">
      <c r="A111">
        <f t="shared" si="15"/>
        <v>105</v>
      </c>
      <c r="D111" t="s">
        <v>150</v>
      </c>
      <c r="F111" t="s">
        <v>118</v>
      </c>
      <c r="G111" t="s">
        <v>57</v>
      </c>
      <c r="N111" t="str">
        <f t="shared" si="11"/>
        <v>SUB RG RA RA</v>
      </c>
      <c r="O111" t="str">
        <f t="shared" si="12"/>
        <v>SUB</v>
      </c>
      <c r="P111" t="str">
        <f t="shared" si="13"/>
        <v>RG</v>
      </c>
      <c r="Q111" t="str">
        <f t="shared" si="9"/>
        <v>RA</v>
      </c>
      <c r="R111" t="str">
        <f t="shared" si="10"/>
        <v>RA</v>
      </c>
      <c r="S111" s="3" t="str">
        <f t="shared" si="14"/>
        <v xml:space="preserve">     now RA contains the next real digit</v>
      </c>
      <c r="T111" t="str" cm="1">
        <f t="array" ref="T111">_xlfn.SWITCH(O111,"COM","0000","SUB","0001","ADD","0010","DEC","0011","INC","0100","NOT","0101","AND","0110","ORR","0111","SLT","1000","SRT","1001","MOV","1010","SET","1011","SBT","1100","SGT","1101","JMP","1011","AJMP","1110","CMOV","1110","CJMP","1111","")</f>
        <v>0001</v>
      </c>
      <c r="U111" t="str" cm="1">
        <f t="array" ref="U111">IF(OR(O111="CJMP",O111="JMP",O111="SET"),IF(LEFT(P111,1)=":",DEC2BIN(_xlfn.XLOOKUP(P111,$B$6:$B$303,$A$6:$A$303),8),DEC2BIN(P111,8)),IF(O111="SET",DEC2BIN(P111,8),_xlfn.SWITCH(P111,"RA","0000","RB","0010","RC","0100","RD","0110","RE","1000","RF","1010","RG","1100","RH","1110","")))</f>
        <v>1100</v>
      </c>
      <c r="V111" t="str" cm="1">
        <f t="array" ref="V111">IF(O111="","",IF(OR(O111="SET",O111="CJMP",O111="JMP"),"",IF(Q111="","0000",_xlfn.SWITCH(Q111,"RA","0000","RB","0010","RC","0100","RD","0110","RE","1000","RF","1010","RG","1100","RH","1110",""))))</f>
        <v>0000</v>
      </c>
      <c r="W111" t="str" cm="1">
        <f t="array" ref="W111">IF(OR(O111="JMP",O111="AJMP"),"1110",IF(R111="","",_xlfn.SWITCH(R111,"RA","0000","RB","0010","RC","0100","RD","0110","RE","1000","RF","1010","RG","1100","RH","1110")))</f>
        <v>0000</v>
      </c>
      <c r="X111" t="str">
        <f t="shared" si="16"/>
        <v>0001110000000000</v>
      </c>
      <c r="Y111" t="str">
        <f t="shared" si="17"/>
        <v>1C00</v>
      </c>
    </row>
    <row r="112" spans="1:25" x14ac:dyDescent="0.2">
      <c r="A112">
        <f t="shared" si="15"/>
        <v>106</v>
      </c>
      <c r="D112" t="s">
        <v>153</v>
      </c>
      <c r="F112" t="s">
        <v>118</v>
      </c>
      <c r="G112" t="s">
        <v>58</v>
      </c>
      <c r="N112" t="str">
        <f t="shared" si="11"/>
        <v>ADD RC RA RC</v>
      </c>
      <c r="O112" t="str">
        <f t="shared" si="12"/>
        <v>ADD</v>
      </c>
      <c r="P112" t="str">
        <f t="shared" si="13"/>
        <v>RC</v>
      </c>
      <c r="Q112" t="str">
        <f t="shared" si="9"/>
        <v>RA</v>
      </c>
      <c r="R112" t="str">
        <f t="shared" si="10"/>
        <v>RC</v>
      </c>
      <c r="S112" s="3" t="str">
        <f t="shared" si="14"/>
        <v xml:space="preserve">     add it to RC in the 1s place</v>
      </c>
      <c r="T112" t="str" cm="1">
        <f t="array" ref="T112">_xlfn.SWITCH(O112,"COM","0000","SUB","0001","ADD","0010","DEC","0011","INC","0100","NOT","0101","AND","0110","ORR","0111","SLT","1000","SRT","1001","MOV","1010","SET","1011","SBT","1100","SGT","1101","JMP","1011","AJMP","1110","CMOV","1110","CJMP","1111","")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12" t="str" cm="1">
        <f t="array" ref="U112">IF(OR(O112="CJMP",O112="JMP",O112="SET"),IF(LEFT(P112,1)=":",DEC2BIN(_xlfn.XLOOKUP(P112,$B$6:$B$303,$A$6:$A$303),8),DEC2BIN(P112,8)),IF(O112="SET",DEC2BIN(P112,8),_xlfn.SWITCH(P112,"RA","0000","RB","0010","RC","0100","RD","0110","RE","1000","RF","1010","RG","1100","RH","1110","")))</f>
        <v>0100</v>
      </c>
      <c r="V112" t="str" cm="1">
        <f t="array" ref="V112">IF(O112="","",IF(OR(O112="SET",O112="CJMP",O112="JMP"),"",IF(Q112="","0000",_xlfn.SWITCH(Q112,"RA","0000","RB","0010","RC","0100","RD","0110","RE","1000","RF","1010","RG","1100","RH","1110",""))))</f>
        <v>0000</v>
      </c>
      <c r="W112" t="str" cm="1">
        <f t="array" ref="W112">IF(OR(O112="JMP",O112="AJMP"),"1110",IF(R112="","",_xlfn.SWITCH(R112,"RA","0000","RB","0010","RC","0100","RD","0110","RE","1000","RF","1010","RG","1100","RH","1110")))</f>
        <v>0100</v>
      </c>
      <c r="X112" t="str">
        <f t="shared" si="16"/>
        <v>0010010000000100</v>
      </c>
      <c r="Y112" t="str">
        <f t="shared" si="17"/>
        <v>2404</v>
      </c>
    </row>
    <row r="113" spans="1:25" x14ac:dyDescent="0.2">
      <c r="A113">
        <f t="shared" si="15"/>
        <v>107</v>
      </c>
      <c r="D113" t="s">
        <v>154</v>
      </c>
      <c r="F113" t="s">
        <v>118</v>
      </c>
      <c r="G113" t="s">
        <v>47</v>
      </c>
      <c r="N113" t="str">
        <f t="shared" si="11"/>
        <v xml:space="preserve">JMP :endinp </v>
      </c>
      <c r="O113" t="str">
        <f t="shared" si="12"/>
        <v>JMP</v>
      </c>
      <c r="P113" t="str">
        <f t="shared" si="13"/>
        <v>:endinp</v>
      </c>
      <c r="Q113" t="str">
        <f t="shared" si="9"/>
        <v/>
      </c>
      <c r="R113" t="str">
        <f t="shared" si="10"/>
        <v/>
      </c>
      <c r="S113" s="3" t="str">
        <f t="shared" si="14"/>
        <v xml:space="preserve">     jump to end input since we have 3 digits</v>
      </c>
      <c r="T113" t="str" cm="1">
        <f t="array" ref="T113">_xlfn.SWITCH(O113,"COM","0000","SUB","0001","ADD","0010","DEC","0011","INC","0100","NOT","0101","AND","0110","ORR","0111","SLT","1000","SRT","1001","MOV","1010","SET","1011","SBT","1100","SGT","1101","JMP","1011","AJMP","1110","CMOV","1110","CJMP","1111","")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3" t="str" cm="1">
        <f t="array" ref="U113">IF(OR(O113="CJMP",O113="JMP",O113="SET"),IF(LEFT(P113,1)=":",DEC2BIN(_xlfn.XLOOKUP(P113,$B$6:$B$303,$A$6:$A$303),8),DEC2BIN(P113,8)),IF(O113="SET",DEC2BIN(P113,8),_xlfn.SWITCH(P113,"RA","0000","RB","0010","RC","0100","RD","0110","RE","1000","RF","1010","RG","1100","RH","1110","")))</f>
        <v>01110001</v>
      </c>
      <c r="V113" t="str" cm="1">
        <f t="array" ref="V113">IF(O113="","",IF(OR(O113="SET",O113="CJMP",O113="JMP"),"",IF(Q113="","0000",_xlfn.SWITCH(Q113,"RA","0000","RB","0010","RC","0100","RD","0110","RE","1000","RF","1010","RG","1100","RH","1110",""))))</f>
        <v/>
      </c>
      <c r="W113" t="str" cm="1">
        <f t="array" ref="W113">IF(OR(O113="JMP",O113="AJMP"),"1110",IF(R113="","",_xlfn.SWITCH(R113,"RA","0000","RB","0010","RC","0100","RD","0110","RE","1000","RF","1010","RG","1100","RH","1110")))</f>
        <v>1110</v>
      </c>
      <c r="X113" t="str">
        <f t="shared" si="16"/>
        <v>1011011100011110</v>
      </c>
      <c r="Y113" t="str">
        <f t="shared" si="17"/>
        <v>B71E</v>
      </c>
    </row>
    <row r="114" spans="1:25" x14ac:dyDescent="0.2">
      <c r="A114">
        <f t="shared" si="15"/>
        <v>108</v>
      </c>
      <c r="B114" t="s">
        <v>35</v>
      </c>
      <c r="D114" t="s">
        <v>137</v>
      </c>
      <c r="F114" t="s">
        <v>155</v>
      </c>
      <c r="N114" t="str">
        <f t="shared" si="11"/>
        <v xml:space="preserve">  </v>
      </c>
      <c r="O114" t="str">
        <f t="shared" si="12"/>
        <v/>
      </c>
      <c r="P114" t="str">
        <f t="shared" si="13"/>
        <v/>
      </c>
      <c r="Q114" t="str">
        <f t="shared" si="9"/>
        <v/>
      </c>
      <c r="R114" t="str">
        <f t="shared" si="10"/>
        <v/>
      </c>
      <c r="S114" s="3" t="str">
        <f t="shared" si="14"/>
        <v>; HANDLE VALID INPUT</v>
      </c>
      <c r="T114" t="str" cm="1">
        <f t="array" ref="T114">_xlfn.SWITCH(O114,"COM","0000","SUB","0001","ADD","0010","DEC","0011","INC","0100","NOT","0101","AND","0110","ORR","0111","SLT","1000","SRT","1001","MOV","1010","SET","1011","SBT","1100","SGT","1101","JMP","1011","AJMP","1110","CMOV","1110","CJMP","1111","")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4" t="str" cm="1">
        <f t="array" ref="U114">IF(OR(O114="CJMP",O114="JMP",O114="SET"),IF(LEFT(P114,1)=":",DEC2BIN(_xlfn.XLOOKUP(P114,$B$6:$B$303,$A$6:$A$303),8),DEC2BIN(P114,8)),IF(O114="SET",DEC2BIN(P114,8),_xlfn.SWITCH(P114,"RA","0000","RB","0010","RC","0100","RD","0110","RE","1000","RF","1010","RG","1100","RH","1110","")))</f>
        <v/>
      </c>
      <c r="V114" t="str" cm="1">
        <f t="array" ref="V114">IF(O114="","",IF(OR(O114="SET",O114="CJMP",O114="JMP"),"",IF(Q114="","0000",_xlfn.SWITCH(Q114,"RA","0000","RB","0010","RC","0100","RD","0110","RE","1000","RF","1010","RG","1100","RH","1110",""))))</f>
        <v/>
      </c>
      <c r="W114" t="str" cm="1">
        <f t="array" ref="W114">IF(OR(O114="JMP",O114="AJMP"),"1110",IF(R114="","",_xlfn.SWITCH(R114,"RA","0000","RB","0010","RC","0100","RD","0110","RE","1000","RF","1010","RG","1100","RH","1110")))</f>
        <v/>
      </c>
      <c r="X114" t="str">
        <f t="shared" si="16"/>
        <v/>
      </c>
      <c r="Y114" t="str">
        <f t="shared" si="17"/>
        <v>0000</v>
      </c>
    </row>
    <row r="115" spans="1:25" x14ac:dyDescent="0.2">
      <c r="A115">
        <f t="shared" si="15"/>
        <v>109</v>
      </c>
      <c r="D115" t="s">
        <v>97</v>
      </c>
      <c r="F115" t="s">
        <v>118</v>
      </c>
      <c r="G115" t="s">
        <v>12</v>
      </c>
      <c r="N115" t="str">
        <f t="shared" si="11"/>
        <v>SET 128 RA</v>
      </c>
      <c r="O115" t="str">
        <f t="shared" si="12"/>
        <v>SET</v>
      </c>
      <c r="P115" t="str">
        <f t="shared" si="13"/>
        <v>128</v>
      </c>
      <c r="Q115" t="str">
        <f t="shared" ref="Q115:Q178" si="18">IF(IFERROR(FIND($O115,"CJMP,SET,MOV,SLT,SRT,INC"),0)&gt;0,"",TRIM(MID(SUBSTITUTE($N115," ",REPT(" ",999)),3*999-998,999)))</f>
        <v/>
      </c>
      <c r="R115" t="str">
        <f t="shared" ref="R115:R178" si="19">IF(IFERROR(FIND($O115,"CJMP,SET,MOV,SLT,SRT,INC"),0)&gt;0,TRIM(MID(SUBSTITUTE($N115," ",REPT(" ",999)),3*999-998,999)),TRIM(MID(SUBSTITUTE($N115," ",REPT(" ",999)),4*999-998,999)))</f>
        <v>RA</v>
      </c>
      <c r="S115" s="3" t="str">
        <f t="shared" si="14"/>
        <v xml:space="preserve">     set clear bit</v>
      </c>
      <c r="T115" t="str" cm="1">
        <f t="array" ref="T115">_xlfn.SWITCH(O115,"COM","0000","SUB","0001","ADD","0010","DEC","0011","INC","0100","NOT","0101","AND","0110","ORR","0111","SLT","1000","SRT","1001","MOV","1010","SET","1011","SBT","1100","SGT","1101","JMP","1011","AJMP","1110","CMOV","1110","CJMP","1111","")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5" t="str" cm="1">
        <f t="array" ref="U115">IF(OR(O115="CJMP",O115="JMP",O115="SET"),IF(LEFT(P115,1)=":",DEC2BIN(_xlfn.XLOOKUP(P115,$B$6:$B$303,$A$6:$A$303),8),DEC2BIN(P115,8)),IF(O115="SET",DEC2BIN(P115,8),_xlfn.SWITCH(P115,"RA","0000","RB","0010","RC","0100","RD","0110","RE","1000","RF","1010","RG","1100","RH","1110","")))</f>
        <v>10000000</v>
      </c>
      <c r="V115" t="str" cm="1">
        <f t="array" ref="V115">IF(O115="","",IF(OR(O115="SET",O115="CJMP",O115="JMP"),"",IF(Q115="","0000",_xlfn.SWITCH(Q115,"RA","0000","RB","0010","RC","0100","RD","0110","RE","1000","RF","1010","RG","1100","RH","1110",""))))</f>
        <v/>
      </c>
      <c r="W115" t="str" cm="1">
        <f t="array" ref="W115">IF(OR(O115="JMP",O115="AJMP"),"1110",IF(R115="","",_xlfn.SWITCH(R115,"RA","0000","RB","0010","RC","0100","RD","0110","RE","1000","RF","1010","RG","1100","RH","1110")))</f>
        <v>0000</v>
      </c>
      <c r="X115" t="str">
        <f t="shared" si="16"/>
        <v>1011100000000000</v>
      </c>
      <c r="Y115" t="str">
        <f t="shared" si="17"/>
        <v>B800</v>
      </c>
    </row>
    <row r="116" spans="1:25" x14ac:dyDescent="0.2">
      <c r="A116">
        <f t="shared" si="15"/>
        <v>110</v>
      </c>
      <c r="D116" t="s">
        <v>98</v>
      </c>
      <c r="F116" t="s">
        <v>118</v>
      </c>
      <c r="G116" t="s">
        <v>16</v>
      </c>
      <c r="N116" t="str">
        <f t="shared" si="11"/>
        <v>ADD RG RA RF</v>
      </c>
      <c r="O116" t="str">
        <f t="shared" si="12"/>
        <v>ADD</v>
      </c>
      <c r="P116" t="str">
        <f t="shared" si="13"/>
        <v>RG</v>
      </c>
      <c r="Q116" t="str">
        <f t="shared" si="18"/>
        <v>RA</v>
      </c>
      <c r="R116" t="str">
        <f t="shared" si="19"/>
        <v>RF</v>
      </c>
      <c r="S116" s="3" t="str">
        <f t="shared" si="14"/>
        <v xml:space="preserve">     add keyboard and clear input bit to output</v>
      </c>
      <c r="T116" t="str" cm="1">
        <f t="array" ref="T116">_xlfn.SWITCH(O116,"COM","0000","SUB","0001","ADD","0010","DEC","0011","INC","0100","NOT","0101","AND","0110","ORR","0111","SLT","1000","SRT","1001","MOV","1010","SET","1011","SBT","1100","SGT","1101","JMP","1011","AJMP","1110","CMOV","1110","CJMP","1111","")</f>
        <v>0010</v>
      </c>
      <c r="U116" t="str" cm="1">
        <f t="array" ref="U116">IF(OR(O116="CJMP",O116="JMP",O116="SET"),IF(LEFT(P116,1)=":",DEC2BIN(_xlfn.XLOOKUP(P116,$B$6:$B$303,$A$6:$A$303),8),DEC2BIN(P116,8)),IF(O116="SET",DEC2BIN(P116,8),_xlfn.SWITCH(P116,"RA","0000","RB","0010","RC","0100","RD","0110","RE","1000","RF","1010","RG","1100","RH","1110","")))</f>
        <v>1100</v>
      </c>
      <c r="V116" t="str" cm="1">
        <f t="array" ref="V116">IF(O116="","",IF(OR(O116="SET",O116="CJMP",O116="JMP"),"",IF(Q116="","0000",_xlfn.SWITCH(Q116,"RA","0000","RB","0010","RC","0100","RD","0110","RE","1000","RF","1010","RG","1100","RH","1110",""))))</f>
        <v>0000</v>
      </c>
      <c r="W116" t="str" cm="1">
        <f t="array" ref="W116">IF(OR(O116="JMP",O116="AJMP"),"1110",IF(R116="","",_xlfn.SWITCH(R116,"RA","0000","RB","0010","RC","0100","RD","0110","RE","1000","RF","1010","RG","1100","RH","1110")))</f>
        <v>1010</v>
      </c>
      <c r="X116" t="str">
        <f t="shared" si="16"/>
        <v>0010110000001010</v>
      </c>
      <c r="Y116" t="str">
        <f t="shared" si="17"/>
        <v>2C0A</v>
      </c>
    </row>
    <row r="117" spans="1:25" x14ac:dyDescent="0.2">
      <c r="A117">
        <f t="shared" si="15"/>
        <v>111</v>
      </c>
      <c r="D117" t="s">
        <v>99</v>
      </c>
      <c r="F117" t="s">
        <v>118</v>
      </c>
      <c r="G117" t="s">
        <v>15</v>
      </c>
      <c r="N117" t="str">
        <f t="shared" si="11"/>
        <v>SET 0 RF</v>
      </c>
      <c r="O117" t="str">
        <f t="shared" si="12"/>
        <v>SET</v>
      </c>
      <c r="P117" t="str">
        <f t="shared" si="13"/>
        <v>0</v>
      </c>
      <c r="Q117" t="str">
        <f t="shared" si="18"/>
        <v/>
      </c>
      <c r="R117" t="str">
        <f t="shared" si="19"/>
        <v>RF</v>
      </c>
      <c r="S117" s="3" t="str">
        <f t="shared" si="14"/>
        <v xml:space="preserve">     clear output value</v>
      </c>
      <c r="T117" t="str" cm="1">
        <f t="array" ref="T117">_xlfn.SWITCH(O117,"COM","0000","SUB","0001","ADD","0010","DEC","0011","INC","0100","NOT","0101","AND","0110","ORR","0111","SLT","1000","SRT","1001","MOV","1010","SET","1011","SBT","1100","SGT","1101","JMP","1011","AJMP","1110","CMOV","1110","CJMP","1111","")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7" t="str" cm="1">
        <f t="array" ref="U117">IF(OR(O117="CJMP",O117="JMP",O117="SET"),IF(LEFT(P117,1)=":",DEC2BIN(_xlfn.XLOOKUP(P117,$B$6:$B$303,$A$6:$A$303),8),DEC2BIN(P117,8)),IF(O117="SET",DEC2BIN(P117,8),_xlfn.SWITCH(P117,"RA","0000","RB","0010","RC","0100","RD","0110","RE","1000","RF","1010","RG","1100","RH","1110","")))</f>
        <v>00000000</v>
      </c>
      <c r="V117" t="str" cm="1">
        <f t="array" ref="V117">IF(O117="","",IF(OR(O117="SET",O117="CJMP",O117="JMP"),"",IF(Q117="","0000",_xlfn.SWITCH(Q117,"RA","0000","RB","0010","RC","0100","RD","0110","RE","1000","RF","1010","RG","1100","RH","1110",""))))</f>
        <v/>
      </c>
      <c r="W117" t="str" cm="1">
        <f t="array" ref="W117">IF(OR(O117="JMP",O117="AJMP"),"1110",IF(R117="","",_xlfn.SWITCH(R117,"RA","0000","RB","0010","RC","0100","RD","0110","RE","1000","RF","1010","RG","1100","RH","1110")))</f>
        <v>1010</v>
      </c>
      <c r="X117" t="str">
        <f t="shared" si="16"/>
        <v>1011000000001010</v>
      </c>
      <c r="Y117" t="str">
        <f t="shared" si="17"/>
        <v>B00A</v>
      </c>
    </row>
    <row r="118" spans="1:25" x14ac:dyDescent="0.2">
      <c r="A118">
        <f t="shared" si="15"/>
        <v>112</v>
      </c>
      <c r="D118" t="s">
        <v>112</v>
      </c>
      <c r="F118" t="s">
        <v>118</v>
      </c>
      <c r="G118" t="s">
        <v>49</v>
      </c>
      <c r="N118" t="str">
        <f t="shared" si="11"/>
        <v xml:space="preserve">JMP :getinp </v>
      </c>
      <c r="O118" t="str">
        <f t="shared" si="12"/>
        <v>JMP</v>
      </c>
      <c r="P118" t="str">
        <f t="shared" si="13"/>
        <v>:getinp</v>
      </c>
      <c r="Q118" t="str">
        <f t="shared" si="18"/>
        <v/>
      </c>
      <c r="R118" t="str">
        <f t="shared" si="19"/>
        <v/>
      </c>
      <c r="S118" s="3" t="str">
        <f t="shared" si="14"/>
        <v xml:space="preserve">     jump to check</v>
      </c>
      <c r="T118" t="str" cm="1">
        <f t="array" ref="T118">_xlfn.SWITCH(O118,"COM","0000","SUB","0001","ADD","0010","DEC","0011","INC","0100","NOT","0101","AND","0110","ORR","0111","SLT","1000","SRT","1001","MOV","1010","SET","1011","SBT","1100","SGT","1101","JMP","1011","AJMP","1110","CMOV","1110","CJMP","1111","")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18" t="str" cm="1">
        <f t="array" ref="U118">IF(OR(O118="CJMP",O118="JMP",O118="SET"),IF(LEFT(P118,1)=":",DEC2BIN(_xlfn.XLOOKUP(P118,$B$6:$B$303,$A$6:$A$303),8),DEC2BIN(P118,8)),IF(O118="SET",DEC2BIN(P118,8),_xlfn.SWITCH(P118,"RA","0000","RB","0010","RC","0100","RD","0110","RE","1000","RF","1010","RG","1100","RH","1110","")))</f>
        <v>00110001</v>
      </c>
      <c r="V118" t="str" cm="1">
        <f t="array" ref="V118">IF(O118="","",IF(OR(O118="SET",O118="CJMP",O118="JMP"),"",IF(Q118="","0000",_xlfn.SWITCH(Q118,"RA","0000","RB","0010","RC","0100","RD","0110","RE","1000","RF","1010","RG","1100","RH","1110",""))))</f>
        <v/>
      </c>
      <c r="W118" t="str" cm="1">
        <f t="array" ref="W118">IF(OR(O118="JMP",O118="AJMP"),"1110",IF(R118="","",_xlfn.SWITCH(R118,"RA","0000","RB","0010","RC","0100","RD","0110","RE","1000","RF","1010","RG","1100","RH","1110")))</f>
        <v>1110</v>
      </c>
      <c r="X118" t="str">
        <f t="shared" si="16"/>
        <v>1011001100011110</v>
      </c>
      <c r="Y118" t="str">
        <f t="shared" si="17"/>
        <v>B31E</v>
      </c>
    </row>
    <row r="119" spans="1:25" x14ac:dyDescent="0.2">
      <c r="A119">
        <f t="shared" si="15"/>
        <v>113</v>
      </c>
      <c r="B119" t="s">
        <v>105</v>
      </c>
      <c r="D119" t="s">
        <v>137</v>
      </c>
      <c r="G119" t="s">
        <v>156</v>
      </c>
      <c r="N119" t="str">
        <f t="shared" si="11"/>
        <v xml:space="preserve">  </v>
      </c>
      <c r="O119" t="str">
        <f t="shared" si="12"/>
        <v/>
      </c>
      <c r="P119" t="str">
        <f t="shared" si="13"/>
        <v/>
      </c>
      <c r="Q119" t="str">
        <f t="shared" si="18"/>
        <v/>
      </c>
      <c r="R119" t="str">
        <f t="shared" si="19"/>
        <v/>
      </c>
      <c r="S119" s="3" t="str">
        <f t="shared" si="14"/>
        <v>; JUMP LOCATION TO END INPUT</v>
      </c>
      <c r="T119" t="str" cm="1">
        <f t="array" ref="T119">_xlfn.SWITCH(O119,"COM","0000","SUB","0001","ADD","0010","DEC","0011","INC","0100","NOT","0101","AND","0110","ORR","0111","SLT","1000","SRT","1001","MOV","1010","SET","1011","SBT","1100","SGT","1101","JMP","1011","AJMP","1110","CMOV","1110","CJMP","1111","")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19" t="str" cm="1">
        <f t="array" ref="U119">IF(OR(O119="CJMP",O119="JMP",O119="SET"),IF(LEFT(P119,1)=":",DEC2BIN(_xlfn.XLOOKUP(P119,$B$6:$B$303,$A$6:$A$303),8),DEC2BIN(P119,8)),IF(O119="SET",DEC2BIN(P119,8),_xlfn.SWITCH(P119,"RA","0000","RB","0010","RC","0100","RD","0110","RE","1000","RF","1010","RG","1100","RH","1110","")))</f>
        <v/>
      </c>
      <c r="V119" t="str" cm="1">
        <f t="array" ref="V119">IF(O119="","",IF(OR(O119="SET",O119="CJMP",O119="JMP"),"",IF(Q119="","0000",_xlfn.SWITCH(Q119,"RA","0000","RB","0010","RC","0100","RD","0110","RE","1000","RF","1010","RG","1100","RH","1110",""))))</f>
        <v/>
      </c>
      <c r="W119" t="str" cm="1">
        <f t="array" ref="W119">IF(OR(O119="JMP",O119="AJMP"),"1110",IF(R119="","",_xlfn.SWITCH(R119,"RA","0000","RB","0010","RC","0100","RD","0110","RE","1000","RF","1010","RG","1100","RH","1110")))</f>
        <v/>
      </c>
      <c r="X119" t="str">
        <f t="shared" si="16"/>
        <v/>
      </c>
      <c r="Y119" t="str">
        <f t="shared" si="17"/>
        <v>0000</v>
      </c>
    </row>
    <row r="120" spans="1:25" x14ac:dyDescent="0.2">
      <c r="A120">
        <f t="shared" si="15"/>
        <v>114</v>
      </c>
      <c r="D120" t="s">
        <v>157</v>
      </c>
      <c r="F120" t="s">
        <v>118</v>
      </c>
      <c r="G120" t="s">
        <v>69</v>
      </c>
      <c r="N120" t="str">
        <f t="shared" si="11"/>
        <v>MOV RG RF</v>
      </c>
      <c r="O120" t="str">
        <f t="shared" si="12"/>
        <v>MOV</v>
      </c>
      <c r="P120" t="str">
        <f t="shared" si="13"/>
        <v>RG</v>
      </c>
      <c r="Q120" t="str">
        <f t="shared" si="18"/>
        <v/>
      </c>
      <c r="R120" t="str">
        <f t="shared" si="19"/>
        <v>RF</v>
      </c>
      <c r="S120" s="3" t="str">
        <f t="shared" si="14"/>
        <v xml:space="preserve">     write keyboard to output</v>
      </c>
      <c r="T120" t="str" cm="1">
        <f t="array" ref="T120">_xlfn.SWITCH(O120,"COM","0000","SUB","0001","ADD","0010","DEC","0011","INC","0100","NOT","0101","AND","0110","ORR","0111","SLT","1000","SRT","1001","MOV","1010","SET","1011","SBT","1100","SGT","1101","JMP","1011","AJMP","1110","CMOV","1110","CJMP","1111","")</f>
        <v>1010</v>
      </c>
      <c r="U120" t="str" cm="1">
        <f t="array" ref="U120">IF(OR(O120="CJMP",O120="JMP",O120="SET"),IF(LEFT(P120,1)=":",DEC2BIN(_xlfn.XLOOKUP(P120,$B$6:$B$303,$A$6:$A$303),8),DEC2BIN(P120,8)),IF(O120="SET",DEC2BIN(P120,8),_xlfn.SWITCH(P120,"RA","0000","RB","0010","RC","0100","RD","0110","RE","1000","RF","1010","RG","1100","RH","1110","")))</f>
        <v>1100</v>
      </c>
      <c r="V120" t="str" cm="1">
        <f t="array" ref="V120">IF(O120="","",IF(OR(O120="SET",O120="CJMP",O120="JMP"),"",IF(Q120="","0000",_xlfn.SWITCH(Q120,"RA","0000","RB","0010","RC","0100","RD","0110","RE","1000","RF","1010","RG","1100","RH","1110",""))))</f>
        <v>0000</v>
      </c>
      <c r="W120" t="str" cm="1">
        <f t="array" ref="W120">IF(OR(O120="JMP",O120="AJMP"),"1110",IF(R120="","",_xlfn.SWITCH(R120,"RA","0000","RB","0010","RC","0100","RD","0110","RE","1000","RF","1010","RG","1100","RH","1110")))</f>
        <v>1010</v>
      </c>
      <c r="X120" t="str">
        <f t="shared" si="16"/>
        <v>1010110000001010</v>
      </c>
      <c r="Y120" t="str">
        <f t="shared" si="17"/>
        <v>AC0A</v>
      </c>
    </row>
    <row r="121" spans="1:25" x14ac:dyDescent="0.2">
      <c r="A121">
        <f t="shared" si="15"/>
        <v>115</v>
      </c>
      <c r="D121" t="s">
        <v>158</v>
      </c>
      <c r="F121" t="s">
        <v>118</v>
      </c>
      <c r="G121" t="s">
        <v>70</v>
      </c>
      <c r="N121" t="str">
        <f t="shared" si="11"/>
        <v>SET 138 RF</v>
      </c>
      <c r="O121" t="str">
        <f t="shared" si="12"/>
        <v>SET</v>
      </c>
      <c r="P121" t="str">
        <f t="shared" si="13"/>
        <v>138</v>
      </c>
      <c r="Q121" t="str">
        <f t="shared" si="18"/>
        <v/>
      </c>
      <c r="R121" t="str">
        <f t="shared" si="19"/>
        <v>RF</v>
      </c>
      <c r="S121" s="3" t="str">
        <f t="shared" si="14"/>
        <v xml:space="preserve">     write clear bit and enter to output</v>
      </c>
      <c r="T121" t="str" cm="1">
        <f t="array" ref="T121">_xlfn.SWITCH(O121,"COM","0000","SUB","0001","ADD","0010","DEC","0011","INC","0100","NOT","0101","AND","0110","ORR","0111","SLT","1000","SRT","1001","MOV","1010","SET","1011","SBT","1100","SGT","1101","JMP","1011","AJMP","1110","CMOV","1110","CJMP","1111","")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1" t="str" cm="1">
        <f t="array" ref="U121">IF(OR(O121="CJMP",O121="JMP",O121="SET"),IF(LEFT(P121,1)=":",DEC2BIN(_xlfn.XLOOKUP(P121,$B$6:$B$303,$A$6:$A$303),8),DEC2BIN(P121,8)),IF(O121="SET",DEC2BIN(P121,8),_xlfn.SWITCH(P121,"RA","0000","RB","0010","RC","0100","RD","0110","RE","1000","RF","1010","RG","1100","RH","1110","")))</f>
        <v>10001010</v>
      </c>
      <c r="V121" t="str" cm="1">
        <f t="array" ref="V121">IF(O121="","",IF(OR(O121="SET",O121="CJMP",O121="JMP"),"",IF(Q121="","0000",_xlfn.SWITCH(Q121,"RA","0000","RB","0010","RC","0100","RD","0110","RE","1000","RF","1010","RG","1100","RH","1110",""))))</f>
        <v/>
      </c>
      <c r="W121" t="str" cm="1">
        <f t="array" ref="W121">IF(OR(O121="JMP",O121="AJMP"),"1110",IF(R121="","",_xlfn.SWITCH(R121,"RA","0000","RB","0010","RC","0100","RD","0110","RE","1000","RF","1010","RG","1100","RH","1110")))</f>
        <v>1010</v>
      </c>
      <c r="X121" t="str">
        <f t="shared" si="16"/>
        <v>1011100010101010</v>
      </c>
      <c r="Y121" t="str">
        <f t="shared" si="17"/>
        <v>B8AA</v>
      </c>
    </row>
    <row r="122" spans="1:25" x14ac:dyDescent="0.2">
      <c r="A122">
        <f t="shared" si="15"/>
        <v>116</v>
      </c>
      <c r="D122" t="s">
        <v>99</v>
      </c>
      <c r="F122" t="s">
        <v>118</v>
      </c>
      <c r="G122" t="s">
        <v>11</v>
      </c>
      <c r="N122" t="str">
        <f t="shared" si="11"/>
        <v>SET 0 RF</v>
      </c>
      <c r="O122" t="str">
        <f t="shared" si="12"/>
        <v>SET</v>
      </c>
      <c r="P122" t="str">
        <f t="shared" si="13"/>
        <v>0</v>
      </c>
      <c r="Q122" t="str">
        <f t="shared" si="18"/>
        <v/>
      </c>
      <c r="R122" t="str">
        <f t="shared" si="19"/>
        <v>RF</v>
      </c>
      <c r="S122" s="3" t="str">
        <f t="shared" si="14"/>
        <v xml:space="preserve">     clear output</v>
      </c>
      <c r="T122" t="str" cm="1">
        <f t="array" ref="T122">_xlfn.SWITCH(O122,"COM","0000","SUB","0001","ADD","0010","DEC","0011","INC","0100","NOT","0101","AND","0110","ORR","0111","SLT","1000","SRT","1001","MOV","1010","SET","1011","SBT","1100","SGT","1101","JMP","1011","AJMP","1110","CMOV","1110","CJMP","1111","")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2" t="str" cm="1">
        <f t="array" ref="U122">IF(OR(O122="CJMP",O122="JMP",O122="SET"),IF(LEFT(P122,1)=":",DEC2BIN(_xlfn.XLOOKUP(P122,$B$6:$B$303,$A$6:$A$303),8),DEC2BIN(P122,8)),IF(O122="SET",DEC2BIN(P122,8),_xlfn.SWITCH(P122,"RA","0000","RB","0010","RC","0100","RD","0110","RE","1000","RF","1010","RG","1100","RH","1110","")))</f>
        <v>00000000</v>
      </c>
      <c r="V122" t="str" cm="1">
        <f t="array" ref="V122">IF(O122="","",IF(OR(O122="SET",O122="CJMP",O122="JMP"),"",IF(Q122="","0000",_xlfn.SWITCH(Q122,"RA","0000","RB","0010","RC","0100","RD","0110","RE","1000","RF","1010","RG","1100","RH","1110",""))))</f>
        <v/>
      </c>
      <c r="W122" t="str" cm="1">
        <f t="array" ref="W122">IF(OR(O122="JMP",O122="AJMP"),"1110",IF(R122="","",_xlfn.SWITCH(R122,"RA","0000","RB","0010","RC","0100","RD","0110","RE","1000","RF","1010","RG","1100","RH","1110")))</f>
        <v>1010</v>
      </c>
      <c r="X122" t="str">
        <f t="shared" si="16"/>
        <v>1011000000001010</v>
      </c>
      <c r="Y122" t="str">
        <f t="shared" si="17"/>
        <v>B00A</v>
      </c>
    </row>
    <row r="123" spans="1:25" x14ac:dyDescent="0.2">
      <c r="A123">
        <f t="shared" si="15"/>
        <v>117</v>
      </c>
      <c r="D123" t="s">
        <v>169</v>
      </c>
      <c r="F123" t="s">
        <v>108</v>
      </c>
      <c r="G123" t="s">
        <v>295</v>
      </c>
      <c r="N123" t="str">
        <f t="shared" si="11"/>
        <v>SET 2 RA</v>
      </c>
      <c r="O123" t="str">
        <f t="shared" si="12"/>
        <v>SET</v>
      </c>
      <c r="P123" t="str">
        <f t="shared" si="13"/>
        <v>2</v>
      </c>
      <c r="Q123" t="str">
        <f t="shared" si="18"/>
        <v/>
      </c>
      <c r="R123" t="str">
        <f t="shared" si="19"/>
        <v>RA</v>
      </c>
      <c r="S123" s="3" t="str">
        <f t="shared" si="14"/>
        <v xml:space="preserve">     set jump flag for AJMP</v>
      </c>
      <c r="T123" t="str" cm="1">
        <f t="array" ref="T123">_xlfn.SWITCH(O123,"COM","0000","SUB","0001","ADD","0010","DEC","0011","INC","0100","NOT","0101","AND","0110","ORR","0111","SLT","1000","SRT","1001","MOV","1010","SET","1011","SBT","1100","SGT","1101","JMP","1011","AJMP","1110","CMOV","1110","CJMP","1111","")</f>
        <v>1011</v>
      </c>
      <c r="U123" t="str" cm="1">
        <f t="array" ref="U123">IF(OR(O123="CJMP",O123="JMP",O123="SET"),IF(LEFT(P123,1)=":",DEC2BIN(_xlfn.XLOOKUP(P123,$B$6:$B$303,$A$6:$A$303),8),DEC2BIN(P123,8)),IF(O123="SET",DEC2BIN(P123,8),_xlfn.SWITCH(P123,"RA","0000","RB","0010","RC","0100","RD","0110","RE","1000","RF","1010","RG","1100","RH","1110","")))</f>
        <v>00000010</v>
      </c>
      <c r="V123" t="str" cm="1">
        <f t="array" ref="V123">IF(O123="","",IF(OR(O123="SET",O123="CJMP",O123="JMP"),"",IF(Q123="","0000",_xlfn.SWITCH(Q123,"RA","0000","RB","0010","RC","0100","RD","0110","RE","1000","RF","1010","RG","1100","RH","1110",""))))</f>
        <v/>
      </c>
      <c r="W123" t="str" cm="1">
        <f t="array" ref="W123">IF(OR(O123="JMP",O123="AJMP"),"1110",IF(R123="","",_xlfn.SWITCH(R123,"RA","0000","RB","0010","RC","0100","RD","0110","RE","1000","RF","1010","RG","1100","RH","1110")))</f>
        <v>0000</v>
      </c>
      <c r="X123" t="str">
        <f t="shared" si="16"/>
        <v>1011000000100000</v>
      </c>
      <c r="Y123" t="str">
        <f t="shared" si="17"/>
        <v>B020</v>
      </c>
    </row>
    <row r="124" spans="1:25" x14ac:dyDescent="0.2">
      <c r="A124">
        <f t="shared" si="15"/>
        <v>118</v>
      </c>
      <c r="D124" t="s">
        <v>170</v>
      </c>
      <c r="F124" t="s">
        <v>118</v>
      </c>
      <c r="G124" t="s">
        <v>71</v>
      </c>
      <c r="N124" t="str">
        <f t="shared" si="11"/>
        <v xml:space="preserve">AJMP RE RA </v>
      </c>
      <c r="O124" t="str">
        <f t="shared" si="12"/>
        <v>AJMP</v>
      </c>
      <c r="P124" t="str">
        <f t="shared" si="13"/>
        <v>RE</v>
      </c>
      <c r="Q124" t="str">
        <f t="shared" si="18"/>
        <v>RA</v>
      </c>
      <c r="R124" t="str">
        <f t="shared" si="19"/>
        <v/>
      </c>
      <c r="S124" s="3" t="str">
        <f t="shared" si="14"/>
        <v xml:space="preserve">     jump back to calling process</v>
      </c>
      <c r="T124" t="str" cm="1">
        <f t="array" ref="T124">_xlfn.SWITCH(O124,"COM","0000","SUB","0001","ADD","0010","DEC","0011","INC","0100","NOT","0101","AND","0110","ORR","0111","SLT","1000","SRT","1001","MOV","1010","SET","1011","SBT","1100","SGT","1101","JMP","1011","AJMP","1110","CMOV","1110","CJMP","1111","")</f>
        <v>1110</v>
      </c>
      <c r="U124" t="str" cm="1">
        <f t="array" ref="U124">IF(OR(O124="CJMP",O124="JMP",O124="SET"),IF(LEFT(P124,1)=":",DEC2BIN(_xlfn.XLOOKUP(P124,$B$6:$B$303,$A$6:$A$303),8),DEC2BIN(P124,8)),IF(O124="SET",DEC2BIN(P124,8),_xlfn.SWITCH(P124,"RA","0000","RB","0010","RC","0100","RD","0110","RE","1000","RF","1010","RG","1100","RH","1110","")))</f>
        <v>1000</v>
      </c>
      <c r="V124" t="str" cm="1">
        <f t="array" ref="V124">IF(O124="","",IF(OR(O124="SET",O124="CJMP",O124="JMP"),"",IF(Q124="","0000",_xlfn.SWITCH(Q124,"RA","0000","RB","0010","RC","0100","RD","0110","RE","1000","RF","1010","RG","1100","RH","1110",""))))</f>
        <v>0000</v>
      </c>
      <c r="W124" t="str" cm="1">
        <f t="array" ref="W124">IF(OR(O124="JMP",O124="AJMP"),"1110",IF(R124="","",_xlfn.SWITCH(R124,"RA","0000","RB","0010","RC","0100","RD","0110","RE","1000","RF","1010","RG","1100","RH","1110")))</f>
        <v>1110</v>
      </c>
      <c r="X124" t="str">
        <f t="shared" si="16"/>
        <v>1110100000001110</v>
      </c>
      <c r="Y124" t="str">
        <f t="shared" si="17"/>
        <v>E80E</v>
      </c>
    </row>
    <row r="125" spans="1:25" x14ac:dyDescent="0.2">
      <c r="A125">
        <f t="shared" si="15"/>
        <v>119</v>
      </c>
      <c r="N125" t="str">
        <f t="shared" si="11"/>
        <v/>
      </c>
      <c r="O125" t="str">
        <f t="shared" si="12"/>
        <v/>
      </c>
      <c r="P125" t="str">
        <f t="shared" si="13"/>
        <v/>
      </c>
      <c r="Q125" t="str">
        <f t="shared" si="18"/>
        <v/>
      </c>
      <c r="R125" t="str">
        <f t="shared" si="19"/>
        <v/>
      </c>
      <c r="S125" s="3" t="str">
        <f t="shared" si="14"/>
        <v/>
      </c>
      <c r="T125" t="str" cm="1">
        <f t="array" ref="T125">_xlfn.SWITCH(O125,"COM","0000","SUB","0001","ADD","0010","DEC","0011","INC","0100","NOT","0101","AND","0110","ORR","0111","SLT","1000","SRT","1001","MOV","1010","SET","1011","SBT","1100","SGT","1101","JMP","1011","AJMP","1110","CMOV","1110","CJMP","1111","")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5" t="str" cm="1">
        <f t="array" ref="U125">IF(OR(O125="CJMP",O125="JMP",O125="SET"),IF(LEFT(P125,1)=":",DEC2BIN(_xlfn.XLOOKUP(P125,$B$6:$B$303,$A$6:$A$303),8),DEC2BIN(P125,8)),IF(O125="SET",DEC2BIN(P125,8),_xlfn.SWITCH(P125,"RA","0000","RB","0010","RC","0100","RD","0110","RE","1000","RF","1010","RG","1100","RH","1110","")))</f>
        <v/>
      </c>
      <c r="V125" t="str" cm="1">
        <f t="array" ref="V125">IF(O125="","",IF(OR(O125="SET",O125="CJMP",O125="JMP"),"",IF(Q125="","0000",_xlfn.SWITCH(Q125,"RA","0000","RB","0010","RC","0100","RD","0110","RE","1000","RF","1010","RG","1100","RH","1110",""))))</f>
        <v/>
      </c>
      <c r="W125" t="str" cm="1">
        <f t="array" ref="W125">IF(OR(O125="JMP",O125="AJMP"),"1110",IF(R125="","",_xlfn.SWITCH(R125,"RA","0000","RB","0010","RC","0100","RD","0110","RE","1000","RF","1010","RG","1100","RH","1110")))</f>
        <v/>
      </c>
      <c r="X125" t="str">
        <f t="shared" si="16"/>
        <v/>
      </c>
      <c r="Y125" t="str">
        <f t="shared" si="17"/>
        <v>0000</v>
      </c>
    </row>
    <row r="126" spans="1:25" x14ac:dyDescent="0.2">
      <c r="A126">
        <f t="shared" si="15"/>
        <v>120</v>
      </c>
      <c r="N126" t="str">
        <f t="shared" si="11"/>
        <v/>
      </c>
      <c r="O126" t="str">
        <f t="shared" si="12"/>
        <v/>
      </c>
      <c r="P126" t="str">
        <f t="shared" si="13"/>
        <v/>
      </c>
      <c r="Q126" t="str">
        <f t="shared" si="18"/>
        <v/>
      </c>
      <c r="R126" t="str">
        <f t="shared" si="19"/>
        <v/>
      </c>
      <c r="S126" s="3" t="str">
        <f t="shared" si="14"/>
        <v/>
      </c>
      <c r="T126" t="str" cm="1">
        <f t="array" ref="T126">_xlfn.SWITCH(O126,"COM","0000","SUB","0001","ADD","0010","DEC","0011","INC","0100","NOT","0101","AND","0110","ORR","0111","SLT","1000","SRT","1001","MOV","1010","SET","1011","SBT","1100","SGT","1101","JMP","1011","AJMP","1110","CMOV","1110","CJMP","1111","")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6" t="str" cm="1">
        <f t="array" ref="U126">IF(OR(O126="CJMP",O126="JMP",O126="SET"),IF(LEFT(P126,1)=":",DEC2BIN(_xlfn.XLOOKUP(P126,$B$6:$B$303,$A$6:$A$303),8),DEC2BIN(P126,8)),IF(O126="SET",DEC2BIN(P126,8),_xlfn.SWITCH(P126,"RA","0000","RB","0010","RC","0100","RD","0110","RE","1000","RF","1010","RG","1100","RH","1110","")))</f>
        <v/>
      </c>
      <c r="V126" t="str" cm="1">
        <f t="array" ref="V126">IF(O126="","",IF(OR(O126="SET",O126="CJMP",O126="JMP"),"",IF(Q126="","0000",_xlfn.SWITCH(Q126,"RA","0000","RB","0010","RC","0100","RD","0110","RE","1000","RF","1010","RG","1100","RH","1110",""))))</f>
        <v/>
      </c>
      <c r="W126" t="str" cm="1">
        <f t="array" ref="W126">IF(OR(O126="JMP",O126="AJMP"),"1110",IF(R126="","",_xlfn.SWITCH(R126,"RA","0000","RB","0010","RC","0100","RD","0110","RE","1000","RF","1010","RG","1100","RH","1110")))</f>
        <v/>
      </c>
      <c r="X126" t="str">
        <f t="shared" si="16"/>
        <v/>
      </c>
      <c r="Y126" t="str">
        <f t="shared" si="17"/>
        <v>0000</v>
      </c>
    </row>
    <row r="127" spans="1:25" x14ac:dyDescent="0.2">
      <c r="A127">
        <f t="shared" si="15"/>
        <v>121</v>
      </c>
      <c r="N127" t="str">
        <f t="shared" si="11"/>
        <v/>
      </c>
      <c r="O127" t="str">
        <f t="shared" si="12"/>
        <v/>
      </c>
      <c r="P127" t="str">
        <f t="shared" si="13"/>
        <v/>
      </c>
      <c r="Q127" t="str">
        <f t="shared" si="18"/>
        <v/>
      </c>
      <c r="R127" t="str">
        <f t="shared" si="19"/>
        <v/>
      </c>
      <c r="S127" s="3" t="str">
        <f t="shared" si="14"/>
        <v/>
      </c>
      <c r="T127" t="str" cm="1">
        <f t="array" ref="T127">_xlfn.SWITCH(O127,"COM","0000","SUB","0001","ADD","0010","DEC","0011","INC","0100","NOT","0101","AND","0110","ORR","0111","SLT","1000","SRT","1001","MOV","1010","SET","1011","SBT","1100","SGT","1101","JMP","1011","AJMP","1110","CMOV","1110","CJMP","1111","")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7" t="str" cm="1">
        <f t="array" ref="U127">IF(OR(O127="CJMP",O127="JMP",O127="SET"),IF(LEFT(P127,1)=":",DEC2BIN(_xlfn.XLOOKUP(P127,$B$6:$B$303,$A$6:$A$303),8),DEC2BIN(P127,8)),IF(O127="SET",DEC2BIN(P127,8),_xlfn.SWITCH(P127,"RA","0000","RB","0010","RC","0100","RD","0110","RE","1000","RF","1010","RG","1100","RH","1110","")))</f>
        <v/>
      </c>
      <c r="V127" t="str" cm="1">
        <f t="array" ref="V127">IF(O127="","",IF(OR(O127="SET",O127="CJMP",O127="JMP"),"",IF(Q127="","0000",_xlfn.SWITCH(Q127,"RA","0000","RB","0010","RC","0100","RD","0110","RE","1000","RF","1010","RG","1100","RH","1110",""))))</f>
        <v/>
      </c>
      <c r="W127" t="str" cm="1">
        <f t="array" ref="W127">IF(OR(O127="JMP",O127="AJMP"),"1110",IF(R127="","",_xlfn.SWITCH(R127,"RA","0000","RB","0010","RC","0100","RD","0110","RE","1000","RF","1010","RG","1100","RH","1110")))</f>
        <v/>
      </c>
      <c r="X127" t="str">
        <f t="shared" si="16"/>
        <v/>
      </c>
      <c r="Y127" t="str">
        <f t="shared" si="17"/>
        <v>0000</v>
      </c>
    </row>
    <row r="128" spans="1:25" x14ac:dyDescent="0.2">
      <c r="A128">
        <f t="shared" si="15"/>
        <v>122</v>
      </c>
      <c r="N128" t="str">
        <f t="shared" si="11"/>
        <v/>
      </c>
      <c r="O128" t="str">
        <f t="shared" si="12"/>
        <v/>
      </c>
      <c r="P128" t="str">
        <f t="shared" si="13"/>
        <v/>
      </c>
      <c r="Q128" t="str">
        <f t="shared" si="18"/>
        <v/>
      </c>
      <c r="R128" t="str">
        <f t="shared" si="19"/>
        <v/>
      </c>
      <c r="S128" s="3" t="str">
        <f t="shared" si="14"/>
        <v/>
      </c>
      <c r="T128" t="str" cm="1">
        <f t="array" ref="T128">_xlfn.SWITCH(O128,"COM","0000","SUB","0001","ADD","0010","DEC","0011","INC","0100","NOT","0101","AND","0110","ORR","0111","SLT","1000","SRT","1001","MOV","1010","SET","1011","SBT","1100","SGT","1101","JMP","1011","AJMP","1110","CMOV","1110","CJMP","1111","")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8" t="str" cm="1">
        <f t="array" ref="U128">IF(OR(O128="CJMP",O128="JMP",O128="SET"),IF(LEFT(P128,1)=":",DEC2BIN(_xlfn.XLOOKUP(P128,$B$6:$B$303,$A$6:$A$303),8),DEC2BIN(P128,8)),IF(O128="SET",DEC2BIN(P128,8),_xlfn.SWITCH(P128,"RA","0000","RB","0010","RC","0100","RD","0110","RE","1000","RF","1010","RG","1100","RH","1110","")))</f>
        <v/>
      </c>
      <c r="V128" t="str" cm="1">
        <f t="array" ref="V128">IF(O128="","",IF(OR(O128="SET",O128="CJMP",O128="JMP"),"",IF(Q128="","0000",_xlfn.SWITCH(Q128,"RA","0000","RB","0010","RC","0100","RD","0110","RE","1000","RF","1010","RG","1100","RH","1110",""))))</f>
        <v/>
      </c>
      <c r="W128" t="str" cm="1">
        <f t="array" ref="W128">IF(OR(O128="JMP",O128="AJMP"),"1110",IF(R128="","",_xlfn.SWITCH(R128,"RA","0000","RB","0010","RC","0100","RD","0110","RE","1000","RF","1010","RG","1100","RH","1110")))</f>
        <v/>
      </c>
      <c r="X128" t="str">
        <f t="shared" si="16"/>
        <v/>
      </c>
      <c r="Y128" t="str">
        <f t="shared" si="17"/>
        <v>0000</v>
      </c>
    </row>
    <row r="129" spans="1:25" x14ac:dyDescent="0.2">
      <c r="A129">
        <f t="shared" si="15"/>
        <v>123</v>
      </c>
      <c r="N129" t="str">
        <f t="shared" si="11"/>
        <v/>
      </c>
      <c r="O129" t="str">
        <f t="shared" si="12"/>
        <v/>
      </c>
      <c r="P129" t="str">
        <f t="shared" si="13"/>
        <v/>
      </c>
      <c r="Q129" t="str">
        <f t="shared" si="18"/>
        <v/>
      </c>
      <c r="R129" t="str">
        <f t="shared" si="19"/>
        <v/>
      </c>
      <c r="S129" s="3" t="str">
        <f t="shared" si="14"/>
        <v/>
      </c>
      <c r="T129" t="str" cm="1">
        <f t="array" ref="T129">_xlfn.SWITCH(O129,"COM","0000","SUB","0001","ADD","0010","DEC","0011","INC","0100","NOT","0101","AND","0110","ORR","0111","SLT","1000","SRT","1001","MOV","1010","SET","1011","SBT","1100","SGT","1101","JMP","1011","AJMP","1110","CMOV","1110","CJMP","1111","")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29" t="str" cm="1">
        <f t="array" ref="U129">IF(OR(O129="CJMP",O129="JMP",O129="SET"),IF(LEFT(P129,1)=":",DEC2BIN(_xlfn.XLOOKUP(P129,$B$6:$B$303,$A$6:$A$303),8),DEC2BIN(P129,8)),IF(O129="SET",DEC2BIN(P129,8),_xlfn.SWITCH(P129,"RA","0000","RB","0010","RC","0100","RD","0110","RE","1000","RF","1010","RG","1100","RH","1110","")))</f>
        <v/>
      </c>
      <c r="V129" t="str" cm="1">
        <f t="array" ref="V129">IF(O129="","",IF(OR(O129="SET",O129="CJMP",O129="JMP"),"",IF(Q129="","0000",_xlfn.SWITCH(Q129,"RA","0000","RB","0010","RC","0100","RD","0110","RE","1000","RF","1010","RG","1100","RH","1110",""))))</f>
        <v/>
      </c>
      <c r="W129" t="str" cm="1">
        <f t="array" ref="W129">IF(OR(O129="JMP",O129="AJMP"),"1110",IF(R129="","",_xlfn.SWITCH(R129,"RA","0000","RB","0010","RC","0100","RD","0110","RE","1000","RF","1010","RG","1100","RH","1110")))</f>
        <v/>
      </c>
      <c r="X129" t="str">
        <f t="shared" si="16"/>
        <v/>
      </c>
      <c r="Y129" t="str">
        <f t="shared" si="17"/>
        <v>0000</v>
      </c>
    </row>
    <row r="130" spans="1:25" x14ac:dyDescent="0.2">
      <c r="A130">
        <f t="shared" si="15"/>
        <v>124</v>
      </c>
      <c r="N130" t="str">
        <f t="shared" si="11"/>
        <v/>
      </c>
      <c r="O130" t="str">
        <f t="shared" si="12"/>
        <v/>
      </c>
      <c r="P130" t="str">
        <f t="shared" si="13"/>
        <v/>
      </c>
      <c r="Q130" t="str">
        <f t="shared" si="18"/>
        <v/>
      </c>
      <c r="R130" t="str">
        <f t="shared" si="19"/>
        <v/>
      </c>
      <c r="S130" s="3" t="str">
        <f t="shared" si="14"/>
        <v/>
      </c>
      <c r="T130" t="str" cm="1">
        <f t="array" ref="T130">_xlfn.SWITCH(O130,"COM","0000","SUB","0001","ADD","0010","DEC","0011","INC","0100","NOT","0101","AND","0110","ORR","0111","SLT","1000","SRT","1001","MOV","1010","SET","1011","SBT","1100","SGT","1101","JMP","1011","AJMP","1110","CMOV","1110","CJMP","1111","")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0" t="str" cm="1">
        <f t="array" ref="U130">IF(OR(O130="CJMP",O130="JMP",O130="SET"),IF(LEFT(P130,1)=":",DEC2BIN(_xlfn.XLOOKUP(P130,$B$6:$B$303,$A$6:$A$303),8),DEC2BIN(P130,8)),IF(O130="SET",DEC2BIN(P130,8),_xlfn.SWITCH(P130,"RA","0000","RB","0010","RC","0100","RD","0110","RE","1000","RF","1010","RG","1100","RH","1110","")))</f>
        <v/>
      </c>
      <c r="V130" t="str" cm="1">
        <f t="array" ref="V130">IF(O130="","",IF(OR(O130="SET",O130="CJMP",O130="JMP"),"",IF(Q130="","0000",_xlfn.SWITCH(Q130,"RA","0000","RB","0010","RC","0100","RD","0110","RE","1000","RF","1010","RG","1100","RH","1110",""))))</f>
        <v/>
      </c>
      <c r="W130" t="str" cm="1">
        <f t="array" ref="W130">IF(OR(O130="JMP",O130="AJMP"),"1110",IF(R130="","",_xlfn.SWITCH(R130,"RA","0000","RB","0010","RC","0100","RD","0110","RE","1000","RF","1010","RG","1100","RH","1110")))</f>
        <v/>
      </c>
      <c r="X130" t="str">
        <f t="shared" si="16"/>
        <v/>
      </c>
      <c r="Y130" t="str">
        <f t="shared" si="17"/>
        <v>0000</v>
      </c>
    </row>
    <row r="131" spans="1:25" x14ac:dyDescent="0.2">
      <c r="A131">
        <f t="shared" si="15"/>
        <v>125</v>
      </c>
      <c r="N131" t="str">
        <f t="shared" si="11"/>
        <v/>
      </c>
      <c r="O131" t="str">
        <f t="shared" si="12"/>
        <v/>
      </c>
      <c r="P131" t="str">
        <f t="shared" si="13"/>
        <v/>
      </c>
      <c r="Q131" t="str">
        <f t="shared" si="18"/>
        <v/>
      </c>
      <c r="R131" t="str">
        <f t="shared" si="19"/>
        <v/>
      </c>
      <c r="S131" s="3" t="str">
        <f t="shared" si="14"/>
        <v/>
      </c>
      <c r="T131" t="str" cm="1">
        <f t="array" ref="T131">_xlfn.SWITCH(O131,"COM","0000","SUB","0001","ADD","0010","DEC","0011","INC","0100","NOT","0101","AND","0110","ORR","0111","SLT","1000","SRT","1001","MOV","1010","SET","1011","SBT","1100","SGT","1101","JMP","1011","AJMP","1110","CMOV","1110","CJMP","1111","")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1" t="str" cm="1">
        <f t="array" ref="U131">IF(OR(O131="CJMP",O131="JMP",O131="SET"),IF(LEFT(P131,1)=":",DEC2BIN(_xlfn.XLOOKUP(P131,$B$6:$B$303,$A$6:$A$303),8),DEC2BIN(P131,8)),IF(O131="SET",DEC2BIN(P131,8),_xlfn.SWITCH(P131,"RA","0000","RB","0010","RC","0100","RD","0110","RE","1000","RF","1010","RG","1100","RH","1110","")))</f>
        <v/>
      </c>
      <c r="V131" t="str" cm="1">
        <f t="array" ref="V131">IF(O131="","",IF(OR(O131="SET",O131="CJMP",O131="JMP"),"",IF(Q131="","0000",_xlfn.SWITCH(Q131,"RA","0000","RB","0010","RC","0100","RD","0110","RE","1000","RF","1010","RG","1100","RH","1110",""))))</f>
        <v/>
      </c>
      <c r="W131" t="str" cm="1">
        <f t="array" ref="W131">IF(OR(O131="JMP",O131="AJMP"),"1110",IF(R131="","",_xlfn.SWITCH(R131,"RA","0000","RB","0010","RC","0100","RD","0110","RE","1000","RF","1010","RG","1100","RH","1110")))</f>
        <v/>
      </c>
      <c r="X131" t="str">
        <f t="shared" si="16"/>
        <v/>
      </c>
      <c r="Y131" t="str">
        <f t="shared" si="17"/>
        <v>0000</v>
      </c>
    </row>
    <row r="132" spans="1:25" x14ac:dyDescent="0.2">
      <c r="A132">
        <f t="shared" si="15"/>
        <v>126</v>
      </c>
      <c r="N132" t="str">
        <f t="shared" si="11"/>
        <v/>
      </c>
      <c r="O132" t="str">
        <f t="shared" si="12"/>
        <v/>
      </c>
      <c r="P132" t="str">
        <f t="shared" si="13"/>
        <v/>
      </c>
      <c r="Q132" t="str">
        <f t="shared" si="18"/>
        <v/>
      </c>
      <c r="R132" t="str">
        <f t="shared" si="19"/>
        <v/>
      </c>
      <c r="S132" s="3" t="str">
        <f t="shared" si="14"/>
        <v/>
      </c>
      <c r="T132" t="str" cm="1">
        <f t="array" ref="T132">_xlfn.SWITCH(O132,"COM","0000","SUB","0001","ADD","0010","DEC","0011","INC","0100","NOT","0101","AND","0110","ORR","0111","SLT","1000","SRT","1001","MOV","1010","SET","1011","SBT","1100","SGT","1101","JMP","1011","AJMP","1110","CMOV","1110","CJMP","1111","")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2" t="str" cm="1">
        <f t="array" ref="U132">IF(OR(O132="CJMP",O132="JMP",O132="SET"),IF(LEFT(P132,1)=":",DEC2BIN(_xlfn.XLOOKUP(P132,$B$6:$B$303,$A$6:$A$303),8),DEC2BIN(P132,8)),IF(O132="SET",DEC2BIN(P132,8),_xlfn.SWITCH(P132,"RA","0000","RB","0010","RC","0100","RD","0110","RE","1000","RF","1010","RG","1100","RH","1110","")))</f>
        <v/>
      </c>
      <c r="V132" t="str" cm="1">
        <f t="array" ref="V132">IF(O132="","",IF(OR(O132="SET",O132="CJMP",O132="JMP"),"",IF(Q132="","0000",_xlfn.SWITCH(Q132,"RA","0000","RB","0010","RC","0100","RD","0110","RE","1000","RF","1010","RG","1100","RH","1110",""))))</f>
        <v/>
      </c>
      <c r="W132" t="str" cm="1">
        <f t="array" ref="W132">IF(OR(O132="JMP",O132="AJMP"),"1110",IF(R132="","",_xlfn.SWITCH(R132,"RA","0000","RB","0010","RC","0100","RD","0110","RE","1000","RF","1010","RG","1100","RH","1110")))</f>
        <v/>
      </c>
      <c r="X132" t="str">
        <f t="shared" si="16"/>
        <v/>
      </c>
      <c r="Y132" t="str">
        <f t="shared" si="17"/>
        <v>0000</v>
      </c>
    </row>
    <row r="133" spans="1:25" x14ac:dyDescent="0.2">
      <c r="A133">
        <f t="shared" si="15"/>
        <v>127</v>
      </c>
      <c r="N133" t="str">
        <f t="shared" si="11"/>
        <v/>
      </c>
      <c r="O133" t="str">
        <f t="shared" si="12"/>
        <v/>
      </c>
      <c r="P133" t="str">
        <f t="shared" si="13"/>
        <v/>
      </c>
      <c r="Q133" t="str">
        <f t="shared" si="18"/>
        <v/>
      </c>
      <c r="R133" t="str">
        <f t="shared" si="19"/>
        <v/>
      </c>
      <c r="S133" s="3" t="str">
        <f t="shared" si="14"/>
        <v/>
      </c>
      <c r="T133" t="str" cm="1">
        <f t="array" ref="T133">_xlfn.SWITCH(O133,"COM","0000","SUB","0001","ADD","0010","DEC","0011","INC","0100","NOT","0101","AND","0110","ORR","0111","SLT","1000","SRT","1001","MOV","1010","SET","1011","SBT","1100","SGT","1101","JMP","1011","AJMP","1110","CMOV","1110","CJMP","1111","")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3" t="str" cm="1">
        <f t="array" ref="U133">IF(OR(O133="CJMP",O133="JMP",O133="SET"),IF(LEFT(P133,1)=":",DEC2BIN(_xlfn.XLOOKUP(P133,$B$6:$B$303,$A$6:$A$303),8),DEC2BIN(P133,8)),IF(O133="SET",DEC2BIN(P133,8),_xlfn.SWITCH(P133,"RA","0000","RB","0010","RC","0100","RD","0110","RE","1000","RF","1010","RG","1100","RH","1110","")))</f>
        <v/>
      </c>
      <c r="V133" t="str" cm="1">
        <f t="array" ref="V133">IF(O133="","",IF(OR(O133="SET",O133="CJMP",O133="JMP"),"",IF(Q133="","0000",_xlfn.SWITCH(Q133,"RA","0000","RB","0010","RC","0100","RD","0110","RE","1000","RF","1010","RG","1100","RH","1110",""))))</f>
        <v/>
      </c>
      <c r="W133" t="str" cm="1">
        <f t="array" ref="W133">IF(OR(O133="JMP",O133="AJMP"),"1110",IF(R133="","",_xlfn.SWITCH(R133,"RA","0000","RB","0010","RC","0100","RD","0110","RE","1000","RF","1010","RG","1100","RH","1110")))</f>
        <v/>
      </c>
      <c r="X133" t="str">
        <f t="shared" si="16"/>
        <v/>
      </c>
      <c r="Y133" t="str">
        <f t="shared" si="17"/>
        <v>0000</v>
      </c>
    </row>
    <row r="134" spans="1:25" x14ac:dyDescent="0.2">
      <c r="A134">
        <f t="shared" si="15"/>
        <v>128</v>
      </c>
      <c r="N134" t="str">
        <f t="shared" ref="N134:N197" si="20">IF(C134="",IF(D134="","",D134),C134)</f>
        <v/>
      </c>
      <c r="O134" t="str">
        <f t="shared" ref="O134:O197" si="21">IF(N134="","",LEFT(N134,FIND(" ",N134)-1))</f>
        <v/>
      </c>
      <c r="P134" t="str">
        <f t="shared" ref="P134:P197" si="22">TRIM(MID(SUBSTITUTE($N134," ",REPT(" ",999)),2*999-998,999))</f>
        <v/>
      </c>
      <c r="Q134" t="str">
        <f t="shared" si="18"/>
        <v/>
      </c>
      <c r="R134" t="str">
        <f t="shared" si="19"/>
        <v/>
      </c>
      <c r="S134" s="3" t="str">
        <f t="shared" ref="S134:S197" si="23">IF(TRIM(E134)=";",_xlfn.CONCAT("    ",F134),IF(TRIM(F134)=";",_xlfn.CONCAT("     ",G134),IF(TRIM(G134)=";",_xlfn.CONCAT("     ",M134),_xlfn.CONCAT(E134,F134,G134,M134))))</f>
        <v/>
      </c>
      <c r="T134" t="str" cm="1">
        <f t="array" ref="T134">_xlfn.SWITCH(O134,"COM","0000","SUB","0001","ADD","0010","DEC","0011","INC","0100","NOT","0101","AND","0110","ORR","0111","SLT","1000","SRT","1001","MOV","1010","SET","1011","SBT","1100","SGT","1101","JMP","1011","AJMP","1110","CMOV","1110","CJMP","1111","")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4" t="str" cm="1">
        <f t="array" ref="U134">IF(OR(O134="CJMP",O134="JMP",O134="SET"),IF(LEFT(P134,1)=":",DEC2BIN(_xlfn.XLOOKUP(P134,$B$6:$B$303,$A$6:$A$303),8),DEC2BIN(P134,8)),IF(O134="SET",DEC2BIN(P134,8),_xlfn.SWITCH(P134,"RA","0000","RB","0010","RC","0100","RD","0110","RE","1000","RF","1010","RG","1100","RH","1110","")))</f>
        <v/>
      </c>
      <c r="V134" t="str" cm="1">
        <f t="array" ref="V134">IF(O134="","",IF(OR(O134="SET",O134="CJMP",O134="JMP"),"",IF(Q134="","0000",_xlfn.SWITCH(Q134,"RA","0000","RB","0010","RC","0100","RD","0110","RE","1000","RF","1010","RG","1100","RH","1110",""))))</f>
        <v/>
      </c>
      <c r="W134" t="str" cm="1">
        <f t="array" ref="W134">IF(OR(O134="JMP",O134="AJMP"),"1110",IF(R134="","",_xlfn.SWITCH(R134,"RA","0000","RB","0010","RC","0100","RD","0110","RE","1000","RF","1010","RG","1100","RH","1110")))</f>
        <v/>
      </c>
      <c r="X134" t="str">
        <f t="shared" si="16"/>
        <v/>
      </c>
      <c r="Y134" t="str">
        <f t="shared" si="17"/>
        <v>0000</v>
      </c>
    </row>
    <row r="135" spans="1:25" x14ac:dyDescent="0.2">
      <c r="A135">
        <f t="shared" ref="A135:A198" si="24">A134+1</f>
        <v>129</v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18"/>
        <v/>
      </c>
      <c r="R135" t="str">
        <f t="shared" si="19"/>
        <v/>
      </c>
      <c r="S135" s="3" t="str">
        <f t="shared" si="23"/>
        <v/>
      </c>
      <c r="T135" t="str" cm="1">
        <f t="array" ref="T135">_xlfn.SWITCH(O135,"COM","0000","SUB","0001","ADD","0010","DEC","0011","INC","0100","NOT","0101","AND","0110","ORR","0111","SLT","1000","SRT","1001","MOV","1010","SET","1011","SBT","1100","SGT","1101","JMP","1011","AJMP","1110","CMOV","1110","CJMP","1111","")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5" t="str" cm="1">
        <f t="array" ref="U135">IF(OR(O135="CJMP",O135="JMP",O135="SET"),IF(LEFT(P135,1)=":",DEC2BIN(_xlfn.XLOOKUP(P135,$B$6:$B$303,$A$6:$A$303),8),DEC2BIN(P135,8)),IF(O135="SET",DEC2BIN(P135,8),_xlfn.SWITCH(P135,"RA","0000","RB","0010","RC","0100","RD","0110","RE","1000","RF","1010","RG","1100","RH","1110","")))</f>
        <v/>
      </c>
      <c r="V135" t="str" cm="1">
        <f t="array" ref="V135">IF(O135="","",IF(OR(O135="SET",O135="CJMP",O135="JMP"),"",IF(Q135="","0000",_xlfn.SWITCH(Q135,"RA","0000","RB","0010","RC","0100","RD","0110","RE","1000","RF","1010","RG","1100","RH","1110",""))))</f>
        <v/>
      </c>
      <c r="W135" t="str" cm="1">
        <f t="array" ref="W135">IF(OR(O135="JMP",O135="AJMP"),"1110",IF(R135="","",_xlfn.SWITCH(R135,"RA","0000","RB","0010","RC","0100","RD","0110","RE","1000","RF","1010","RG","1100","RH","1110")))</f>
        <v/>
      </c>
      <c r="X135" t="str">
        <f t="shared" ref="X135:X198" si="25">_xlfn.CONCAT(T135,U135,V135,W135)</f>
        <v/>
      </c>
      <c r="Y135" t="str">
        <f t="shared" ref="Y135:Y198" si="26">_xlfn.CONCAT(BIN2HEX(LEFT(X135,8),2),BIN2HEX(RIGHT(X135,8),2))</f>
        <v>0000</v>
      </c>
    </row>
    <row r="136" spans="1:25" x14ac:dyDescent="0.2">
      <c r="A136">
        <f t="shared" si="24"/>
        <v>130</v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18"/>
        <v/>
      </c>
      <c r="R136" t="str">
        <f t="shared" si="19"/>
        <v/>
      </c>
      <c r="S136" s="3" t="str">
        <f t="shared" si="23"/>
        <v/>
      </c>
      <c r="T136" t="str" cm="1">
        <f t="array" ref="T136">_xlfn.SWITCH(O136,"COM","0000","SUB","0001","ADD","0010","DEC","0011","INC","0100","NOT","0101","AND","0110","ORR","0111","SLT","1000","SRT","1001","MOV","1010","SET","1011","SBT","1100","SGT","1101","JMP","1011","AJMP","1110","CMOV","1110","CJMP","1111","")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6" t="str" cm="1">
        <f t="array" ref="U136">IF(OR(O136="CJMP",O136="JMP",O136="SET"),IF(LEFT(P136,1)=":",DEC2BIN(_xlfn.XLOOKUP(P136,$B$6:$B$303,$A$6:$A$303),8),DEC2BIN(P136,8)),IF(O136="SET",DEC2BIN(P136,8),_xlfn.SWITCH(P136,"RA","0000","RB","0010","RC","0100","RD","0110","RE","1000","RF","1010","RG","1100","RH","1110","")))</f>
        <v/>
      </c>
      <c r="V136" t="str" cm="1">
        <f t="array" ref="V136">IF(O136="","",IF(OR(O136="SET",O136="CJMP",O136="JMP"),"",IF(Q136="","0000",_xlfn.SWITCH(Q136,"RA","0000","RB","0010","RC","0100","RD","0110","RE","1000","RF","1010","RG","1100","RH","1110",""))))</f>
        <v/>
      </c>
      <c r="W136" t="str" cm="1">
        <f t="array" ref="W136">IF(OR(O136="JMP",O136="AJMP"),"1110",IF(R136="","",_xlfn.SWITCH(R136,"RA","0000","RB","0010","RC","0100","RD","0110","RE","1000","RF","1010","RG","1100","RH","1110")))</f>
        <v/>
      </c>
      <c r="X136" t="str">
        <f t="shared" si="25"/>
        <v/>
      </c>
      <c r="Y136" t="str">
        <f t="shared" si="26"/>
        <v>0000</v>
      </c>
    </row>
    <row r="137" spans="1:25" x14ac:dyDescent="0.2">
      <c r="A137">
        <f t="shared" si="24"/>
        <v>131</v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18"/>
        <v/>
      </c>
      <c r="R137" t="str">
        <f t="shared" si="19"/>
        <v/>
      </c>
      <c r="S137" s="3" t="str">
        <f t="shared" si="23"/>
        <v/>
      </c>
      <c r="T137" t="str" cm="1">
        <f t="array" ref="T137">_xlfn.SWITCH(O137,"COM","0000","SUB","0001","ADD","0010","DEC","0011","INC","0100","NOT","0101","AND","0110","ORR","0111","SLT","1000","SRT","1001","MOV","1010","SET","1011","SBT","1100","SGT","1101","JMP","1011","AJMP","1110","CMOV","1110","CJMP","1111","")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7" t="str" cm="1">
        <f t="array" ref="U137">IF(OR(O137="CJMP",O137="JMP",O137="SET"),IF(LEFT(P137,1)=":",DEC2BIN(_xlfn.XLOOKUP(P137,$B$6:$B$303,$A$6:$A$303),8),DEC2BIN(P137,8)),IF(O137="SET",DEC2BIN(P137,8),_xlfn.SWITCH(P137,"RA","0000","RB","0010","RC","0100","RD","0110","RE","1000","RF","1010","RG","1100","RH","1110","")))</f>
        <v/>
      </c>
      <c r="V137" t="str" cm="1">
        <f t="array" ref="V137">IF(O137="","",IF(OR(O137="SET",O137="CJMP",O137="JMP"),"",IF(Q137="","0000",_xlfn.SWITCH(Q137,"RA","0000","RB","0010","RC","0100","RD","0110","RE","1000","RF","1010","RG","1100","RH","1110",""))))</f>
        <v/>
      </c>
      <c r="W137" t="str" cm="1">
        <f t="array" ref="W137">IF(OR(O137="JMP",O137="AJMP"),"1110",IF(R137="","",_xlfn.SWITCH(R137,"RA","0000","RB","0010","RC","0100","RD","0110","RE","1000","RF","1010","RG","1100","RH","1110")))</f>
        <v/>
      </c>
      <c r="X137" t="str">
        <f t="shared" si="25"/>
        <v/>
      </c>
      <c r="Y137" t="str">
        <f t="shared" si="26"/>
        <v>0000</v>
      </c>
    </row>
    <row r="138" spans="1:25" x14ac:dyDescent="0.2">
      <c r="A138">
        <f t="shared" si="24"/>
        <v>132</v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18"/>
        <v/>
      </c>
      <c r="R138" t="str">
        <f t="shared" si="19"/>
        <v/>
      </c>
      <c r="S138" s="3" t="str">
        <f t="shared" si="23"/>
        <v/>
      </c>
      <c r="T138" t="str" cm="1">
        <f t="array" ref="T138">_xlfn.SWITCH(O138,"COM","0000","SUB","0001","ADD","0010","DEC","0011","INC","0100","NOT","0101","AND","0110","ORR","0111","SLT","1000","SRT","1001","MOV","1010","SET","1011","SBT","1100","SGT","1101","JMP","1011","AJMP","1110","CMOV","1110","CJMP","1111","")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8" t="str" cm="1">
        <f t="array" ref="U138">IF(OR(O138="CJMP",O138="JMP",O138="SET"),IF(LEFT(P138,1)=":",DEC2BIN(_xlfn.XLOOKUP(P138,$B$6:$B$303,$A$6:$A$303),8),DEC2BIN(P138,8)),IF(O138="SET",DEC2BIN(P138,8),_xlfn.SWITCH(P138,"RA","0000","RB","0010","RC","0100","RD","0110","RE","1000","RF","1010","RG","1100","RH","1110","")))</f>
        <v/>
      </c>
      <c r="V138" t="str" cm="1">
        <f t="array" ref="V138">IF(O138="","",IF(OR(O138="SET",O138="CJMP",O138="JMP"),"",IF(Q138="","0000",_xlfn.SWITCH(Q138,"RA","0000","RB","0010","RC","0100","RD","0110","RE","1000","RF","1010","RG","1100","RH","1110",""))))</f>
        <v/>
      </c>
      <c r="W138" t="str" cm="1">
        <f t="array" ref="W138">IF(OR(O138="JMP",O138="AJMP"),"1110",IF(R138="","",_xlfn.SWITCH(R138,"RA","0000","RB","0010","RC","0100","RD","0110","RE","1000","RF","1010","RG","1100","RH","1110")))</f>
        <v/>
      </c>
      <c r="X138" t="str">
        <f t="shared" si="25"/>
        <v/>
      </c>
      <c r="Y138" t="str">
        <f t="shared" si="26"/>
        <v>0000</v>
      </c>
    </row>
    <row r="139" spans="1:25" x14ac:dyDescent="0.2">
      <c r="A139">
        <f t="shared" si="24"/>
        <v>133</v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18"/>
        <v/>
      </c>
      <c r="R139" t="str">
        <f t="shared" si="19"/>
        <v/>
      </c>
      <c r="S139" s="3" t="str">
        <f t="shared" si="23"/>
        <v/>
      </c>
      <c r="T139" t="str" cm="1">
        <f t="array" ref="T139">_xlfn.SWITCH(O139,"COM","0000","SUB","0001","ADD","0010","DEC","0011","INC","0100","NOT","0101","AND","0110","ORR","0111","SLT","1000","SRT","1001","MOV","1010","SET","1011","SBT","1100","SGT","1101","JMP","1011","AJMP","1110","CMOV","1110","CJMP","1111","")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39" t="str" cm="1">
        <f t="array" ref="U139">IF(OR(O139="CJMP",O139="JMP",O139="SET"),IF(LEFT(P139,1)=":",DEC2BIN(_xlfn.XLOOKUP(P139,$B$6:$B$303,$A$6:$A$303),8),DEC2BIN(P139,8)),IF(O139="SET",DEC2BIN(P139,8),_xlfn.SWITCH(P139,"RA","0000","RB","0010","RC","0100","RD","0110","RE","1000","RF","1010","RG","1100","RH","1110","")))</f>
        <v/>
      </c>
      <c r="V139" t="str" cm="1">
        <f t="array" ref="V139">IF(O139="","",IF(OR(O139="SET",O139="CJMP",O139="JMP"),"",IF(Q139="","0000",_xlfn.SWITCH(Q139,"RA","0000","RB","0010","RC","0100","RD","0110","RE","1000","RF","1010","RG","1100","RH","1110",""))))</f>
        <v/>
      </c>
      <c r="W139" t="str" cm="1">
        <f t="array" ref="W139">IF(OR(O139="JMP",O139="AJMP"),"1110",IF(R139="","",_xlfn.SWITCH(R139,"RA","0000","RB","0010","RC","0100","RD","0110","RE","1000","RF","1010","RG","1100","RH","1110")))</f>
        <v/>
      </c>
      <c r="X139" t="str">
        <f t="shared" si="25"/>
        <v/>
      </c>
      <c r="Y139" t="str">
        <f t="shared" si="26"/>
        <v>0000</v>
      </c>
    </row>
    <row r="140" spans="1:25" x14ac:dyDescent="0.2">
      <c r="A140">
        <f t="shared" si="24"/>
        <v>134</v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18"/>
        <v/>
      </c>
      <c r="R140" t="str">
        <f t="shared" si="19"/>
        <v/>
      </c>
      <c r="S140" s="3" t="str">
        <f t="shared" si="23"/>
        <v/>
      </c>
      <c r="T140" t="str" cm="1">
        <f t="array" ref="T140">_xlfn.SWITCH(O140,"COM","0000","SUB","0001","ADD","0010","DEC","0011","INC","0100","NOT","0101","AND","0110","ORR","0111","SLT","1000","SRT","1001","MOV","1010","SET","1011","SBT","1100","SGT","1101","JMP","1011","AJMP","1110","CMOV","1110","CJMP","1111","")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0" t="str" cm="1">
        <f t="array" ref="U140">IF(OR(O140="CJMP",O140="JMP",O140="SET"),IF(LEFT(P140,1)=":",DEC2BIN(_xlfn.XLOOKUP(P140,$B$6:$B$303,$A$6:$A$303),8),DEC2BIN(P140,8)),IF(O140="SET",DEC2BIN(P140,8),_xlfn.SWITCH(P140,"RA","0000","RB","0010","RC","0100","RD","0110","RE","1000","RF","1010","RG","1100","RH","1110","")))</f>
        <v/>
      </c>
      <c r="V140" t="str" cm="1">
        <f t="array" ref="V140">IF(O140="","",IF(OR(O140="SET",O140="CJMP",O140="JMP"),"",IF(Q140="","0000",_xlfn.SWITCH(Q140,"RA","0000","RB","0010","RC","0100","RD","0110","RE","1000","RF","1010","RG","1100","RH","1110",""))))</f>
        <v/>
      </c>
      <c r="W140" t="str" cm="1">
        <f t="array" ref="W140">IF(OR(O140="JMP",O140="AJMP"),"1110",IF(R140="","",_xlfn.SWITCH(R140,"RA","0000","RB","0010","RC","0100","RD","0110","RE","1000","RF","1010","RG","1100","RH","1110")))</f>
        <v/>
      </c>
      <c r="X140" t="str">
        <f t="shared" si="25"/>
        <v/>
      </c>
      <c r="Y140" t="str">
        <f t="shared" si="26"/>
        <v>0000</v>
      </c>
    </row>
    <row r="141" spans="1:25" x14ac:dyDescent="0.2">
      <c r="A141">
        <f t="shared" si="24"/>
        <v>135</v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18"/>
        <v/>
      </c>
      <c r="R141" t="str">
        <f t="shared" si="19"/>
        <v/>
      </c>
      <c r="S141" s="3" t="str">
        <f t="shared" si="23"/>
        <v/>
      </c>
      <c r="T141" t="str" cm="1">
        <f t="array" ref="T141">_xlfn.SWITCH(O141,"COM","0000","SUB","0001","ADD","0010","DEC","0011","INC","0100","NOT","0101","AND","0110","ORR","0111","SLT","1000","SRT","1001","MOV","1010","SET","1011","SBT","1100","SGT","1101","JMP","1011","AJMP","1110","CMOV","1110","CJMP","1111","")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1" t="str" cm="1">
        <f t="array" ref="U141">IF(OR(O141="CJMP",O141="JMP",O141="SET"),IF(LEFT(P141,1)=":",DEC2BIN(_xlfn.XLOOKUP(P141,$B$6:$B$303,$A$6:$A$303),8),DEC2BIN(P141,8)),IF(O141="SET",DEC2BIN(P141,8),_xlfn.SWITCH(P141,"RA","0000","RB","0010","RC","0100","RD","0110","RE","1000","RF","1010","RG","1100","RH","1110","")))</f>
        <v/>
      </c>
      <c r="V141" t="str" cm="1">
        <f t="array" ref="V141">IF(O141="","",IF(OR(O141="SET",O141="CJMP",O141="JMP"),"",IF(Q141="","0000",_xlfn.SWITCH(Q141,"RA","0000","RB","0010","RC","0100","RD","0110","RE","1000","RF","1010","RG","1100","RH","1110",""))))</f>
        <v/>
      </c>
      <c r="W141" t="str" cm="1">
        <f t="array" ref="W141">IF(OR(O141="JMP",O141="AJMP"),"1110",IF(R141="","",_xlfn.SWITCH(R141,"RA","0000","RB","0010","RC","0100","RD","0110","RE","1000","RF","1010","RG","1100","RH","1110")))</f>
        <v/>
      </c>
      <c r="X141" t="str">
        <f t="shared" si="25"/>
        <v/>
      </c>
      <c r="Y141" t="str">
        <f t="shared" si="26"/>
        <v>0000</v>
      </c>
    </row>
    <row r="142" spans="1:25" x14ac:dyDescent="0.2">
      <c r="A142">
        <f t="shared" si="24"/>
        <v>136</v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18"/>
        <v/>
      </c>
      <c r="R142" t="str">
        <f t="shared" si="19"/>
        <v/>
      </c>
      <c r="S142" s="3" t="str">
        <f t="shared" si="23"/>
        <v/>
      </c>
      <c r="T142" t="str" cm="1">
        <f t="array" ref="T142">_xlfn.SWITCH(O142,"COM","0000","SUB","0001","ADD","0010","DEC","0011","INC","0100","NOT","0101","AND","0110","ORR","0111","SLT","1000","SRT","1001","MOV","1010","SET","1011","SBT","1100","SGT","1101","JMP","1011","AJMP","1110","CMOV","1110","CJMP","1111","")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2" t="str" cm="1">
        <f t="array" ref="U142">IF(OR(O142="CJMP",O142="JMP",O142="SET"),IF(LEFT(P142,1)=":",DEC2BIN(_xlfn.XLOOKUP(P142,$B$6:$B$303,$A$6:$A$303),8),DEC2BIN(P142,8)),IF(O142="SET",DEC2BIN(P142,8),_xlfn.SWITCH(P142,"RA","0000","RB","0010","RC","0100","RD","0110","RE","1000","RF","1010","RG","1100","RH","1110","")))</f>
        <v/>
      </c>
      <c r="V142" t="str" cm="1">
        <f t="array" ref="V142">IF(O142="","",IF(OR(O142="SET",O142="CJMP",O142="JMP"),"",IF(Q142="","0000",_xlfn.SWITCH(Q142,"RA","0000","RB","0010","RC","0100","RD","0110","RE","1000","RF","1010","RG","1100","RH","1110",""))))</f>
        <v/>
      </c>
      <c r="W142" t="str" cm="1">
        <f t="array" ref="W142">IF(OR(O142="JMP",O142="AJMP"),"1110",IF(R142="","",_xlfn.SWITCH(R142,"RA","0000","RB","0010","RC","0100","RD","0110","RE","1000","RF","1010","RG","1100","RH","1110")))</f>
        <v/>
      </c>
      <c r="X142" t="str">
        <f t="shared" si="25"/>
        <v/>
      </c>
      <c r="Y142" t="str">
        <f t="shared" si="26"/>
        <v>0000</v>
      </c>
    </row>
    <row r="143" spans="1:25" x14ac:dyDescent="0.2">
      <c r="A143">
        <f t="shared" si="24"/>
        <v>137</v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18"/>
        <v/>
      </c>
      <c r="R143" t="str">
        <f t="shared" si="19"/>
        <v/>
      </c>
      <c r="S143" s="3" t="str">
        <f t="shared" si="23"/>
        <v/>
      </c>
      <c r="T143" t="str" cm="1">
        <f t="array" ref="T143">_xlfn.SWITCH(O143,"COM","0000","SUB","0001","ADD","0010","DEC","0011","INC","0100","NOT","0101","AND","0110","ORR","0111","SLT","1000","SRT","1001","MOV","1010","SET","1011","SBT","1100","SGT","1101","JMP","1011","AJMP","1110","CMOV","1110","CJMP","1111","")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3" t="str" cm="1">
        <f t="array" ref="U143">IF(OR(O143="CJMP",O143="JMP",O143="SET"),IF(LEFT(P143,1)=":",DEC2BIN(_xlfn.XLOOKUP(P143,$B$6:$B$303,$A$6:$A$303),8),DEC2BIN(P143,8)),IF(O143="SET",DEC2BIN(P143,8),_xlfn.SWITCH(P143,"RA","0000","RB","0010","RC","0100","RD","0110","RE","1000","RF","1010","RG","1100","RH","1110","")))</f>
        <v/>
      </c>
      <c r="V143" t="str" cm="1">
        <f t="array" ref="V143">IF(O143="","",IF(OR(O143="SET",O143="CJMP",O143="JMP"),"",IF(Q143="","0000",_xlfn.SWITCH(Q143,"RA","0000","RB","0010","RC","0100","RD","0110","RE","1000","RF","1010","RG","1100","RH","1110",""))))</f>
        <v/>
      </c>
      <c r="W143" t="str" cm="1">
        <f t="array" ref="W143">IF(OR(O143="JMP",O143="AJMP"),"1110",IF(R143="","",_xlfn.SWITCH(R143,"RA","0000","RB","0010","RC","0100","RD","0110","RE","1000","RF","1010","RG","1100","RH","1110")))</f>
        <v/>
      </c>
      <c r="X143" t="str">
        <f t="shared" si="25"/>
        <v/>
      </c>
      <c r="Y143" t="str">
        <f t="shared" si="26"/>
        <v>0000</v>
      </c>
    </row>
    <row r="144" spans="1:25" x14ac:dyDescent="0.2">
      <c r="A144">
        <f t="shared" si="24"/>
        <v>138</v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18"/>
        <v/>
      </c>
      <c r="R144" t="str">
        <f t="shared" si="19"/>
        <v/>
      </c>
      <c r="S144" s="3" t="str">
        <f t="shared" si="23"/>
        <v/>
      </c>
      <c r="T144" t="str" cm="1">
        <f t="array" ref="T144">_xlfn.SWITCH(O144,"COM","0000","SUB","0001","ADD","0010","DEC","0011","INC","0100","NOT","0101","AND","0110","ORR","0111","SLT","1000","SRT","1001","MOV","1010","SET","1011","SBT","1100","SGT","1101","JMP","1011","AJMP","1110","CMOV","1110","CJMP","1111","")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4" t="str" cm="1">
        <f t="array" ref="U144">IF(OR(O144="CJMP",O144="JMP",O144="SET"),IF(LEFT(P144,1)=":",DEC2BIN(_xlfn.XLOOKUP(P144,$B$6:$B$303,$A$6:$A$303),8),DEC2BIN(P144,8)),IF(O144="SET",DEC2BIN(P144,8),_xlfn.SWITCH(P144,"RA","0000","RB","0010","RC","0100","RD","0110","RE","1000","RF","1010","RG","1100","RH","1110","")))</f>
        <v/>
      </c>
      <c r="V144" t="str" cm="1">
        <f t="array" ref="V144">IF(O144="","",IF(OR(O144="SET",O144="CJMP",O144="JMP"),"",IF(Q144="","0000",_xlfn.SWITCH(Q144,"RA","0000","RB","0010","RC","0100","RD","0110","RE","1000","RF","1010","RG","1100","RH","1110",""))))</f>
        <v/>
      </c>
      <c r="W144" t="str" cm="1">
        <f t="array" ref="W144">IF(OR(O144="JMP",O144="AJMP"),"1110",IF(R144="","",_xlfn.SWITCH(R144,"RA","0000","RB","0010","RC","0100","RD","0110","RE","1000","RF","1010","RG","1100","RH","1110")))</f>
        <v/>
      </c>
      <c r="X144" t="str">
        <f t="shared" si="25"/>
        <v/>
      </c>
      <c r="Y144" t="str">
        <f t="shared" si="26"/>
        <v>0000</v>
      </c>
    </row>
    <row r="145" spans="1:25" x14ac:dyDescent="0.2">
      <c r="A145">
        <f t="shared" si="24"/>
        <v>139</v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18"/>
        <v/>
      </c>
      <c r="R145" t="str">
        <f t="shared" si="19"/>
        <v/>
      </c>
      <c r="S145" s="3" t="str">
        <f t="shared" si="23"/>
        <v/>
      </c>
      <c r="T145" t="str" cm="1">
        <f t="array" ref="T145">_xlfn.SWITCH(O145,"COM","0000","SUB","0001","ADD","0010","DEC","0011","INC","0100","NOT","0101","AND","0110","ORR","0111","SLT","1000","SRT","1001","MOV","1010","SET","1011","SBT","1100","SGT","1101","JMP","1011","AJMP","1110","CMOV","1110","CJMP","1111","")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5" t="str" cm="1">
        <f t="array" ref="U145">IF(OR(O145="CJMP",O145="JMP",O145="SET"),IF(LEFT(P145,1)=":",DEC2BIN(_xlfn.XLOOKUP(P145,$B$6:$B$303,$A$6:$A$303),8),DEC2BIN(P145,8)),IF(O145="SET",DEC2BIN(P145,8),_xlfn.SWITCH(P145,"RA","0000","RB","0010","RC","0100","RD","0110","RE","1000","RF","1010","RG","1100","RH","1110","")))</f>
        <v/>
      </c>
      <c r="V145" t="str" cm="1">
        <f t="array" ref="V145">IF(O145="","",IF(OR(O145="SET",O145="CJMP",O145="JMP"),"",IF(Q145="","0000",_xlfn.SWITCH(Q145,"RA","0000","RB","0010","RC","0100","RD","0110","RE","1000","RF","1010","RG","1100","RH","1110",""))))</f>
        <v/>
      </c>
      <c r="W145" t="str" cm="1">
        <f t="array" ref="W145">IF(OR(O145="JMP",O145="AJMP"),"1110",IF(R145="","",_xlfn.SWITCH(R145,"RA","0000","RB","0010","RC","0100","RD","0110","RE","1000","RF","1010","RG","1100","RH","1110")))</f>
        <v/>
      </c>
      <c r="X145" t="str">
        <f t="shared" si="25"/>
        <v/>
      </c>
      <c r="Y145" t="str">
        <f t="shared" si="26"/>
        <v>0000</v>
      </c>
    </row>
    <row r="146" spans="1:25" x14ac:dyDescent="0.2">
      <c r="A146">
        <f t="shared" si="24"/>
        <v>140</v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18"/>
        <v/>
      </c>
      <c r="R146" t="str">
        <f t="shared" si="19"/>
        <v/>
      </c>
      <c r="S146" s="3" t="str">
        <f t="shared" si="23"/>
        <v/>
      </c>
      <c r="T146" t="str" cm="1">
        <f t="array" ref="T146">_xlfn.SWITCH(O146,"COM","0000","SUB","0001","ADD","0010","DEC","0011","INC","0100","NOT","0101","AND","0110","ORR","0111","SLT","1000","SRT","1001","MOV","1010","SET","1011","SBT","1100","SGT","1101","JMP","1011","AJMP","1110","CMOV","1110","CJMP","1111","")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6" t="str" cm="1">
        <f t="array" ref="U146">IF(OR(O146="CJMP",O146="JMP",O146="SET"),IF(LEFT(P146,1)=":",DEC2BIN(_xlfn.XLOOKUP(P146,$B$6:$B$303,$A$6:$A$303),8),DEC2BIN(P146,8)),IF(O146="SET",DEC2BIN(P146,8),_xlfn.SWITCH(P146,"RA","0000","RB","0010","RC","0100","RD","0110","RE","1000","RF","1010","RG","1100","RH","1110","")))</f>
        <v/>
      </c>
      <c r="V146" t="str" cm="1">
        <f t="array" ref="V146">IF(O146="","",IF(OR(O146="SET",O146="CJMP",O146="JMP"),"",IF(Q146="","0000",_xlfn.SWITCH(Q146,"RA","0000","RB","0010","RC","0100","RD","0110","RE","1000","RF","1010","RG","1100","RH","1110",""))))</f>
        <v/>
      </c>
      <c r="W146" t="str" cm="1">
        <f t="array" ref="W146">IF(OR(O146="JMP",O146="AJMP"),"1110",IF(R146="","",_xlfn.SWITCH(R146,"RA","0000","RB","0010","RC","0100","RD","0110","RE","1000","RF","1010","RG","1100","RH","1110")))</f>
        <v/>
      </c>
      <c r="X146" t="str">
        <f t="shared" si="25"/>
        <v/>
      </c>
      <c r="Y146" t="str">
        <f t="shared" si="26"/>
        <v>0000</v>
      </c>
    </row>
    <row r="147" spans="1:25" x14ac:dyDescent="0.2">
      <c r="A147">
        <f t="shared" si="24"/>
        <v>141</v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18"/>
        <v/>
      </c>
      <c r="R147" t="str">
        <f t="shared" si="19"/>
        <v/>
      </c>
      <c r="S147" s="3" t="str">
        <f t="shared" si="23"/>
        <v/>
      </c>
      <c r="T147" t="str" cm="1">
        <f t="array" ref="T147">_xlfn.SWITCH(O147,"COM","0000","SUB","0001","ADD","0010","DEC","0011","INC","0100","NOT","0101","AND","0110","ORR","0111","SLT","1000","SRT","1001","MOV","1010","SET","1011","SBT","1100","SGT","1101","JMP","1011","AJMP","1110","CMOV","1110","CJMP","1111","")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7" t="str" cm="1">
        <f t="array" ref="U147">IF(OR(O147="CJMP",O147="JMP",O147="SET"),IF(LEFT(P147,1)=":",DEC2BIN(_xlfn.XLOOKUP(P147,$B$6:$B$303,$A$6:$A$303),8),DEC2BIN(P147,8)),IF(O147="SET",DEC2BIN(P147,8),_xlfn.SWITCH(P147,"RA","0000","RB","0010","RC","0100","RD","0110","RE","1000","RF","1010","RG","1100","RH","1110","")))</f>
        <v/>
      </c>
      <c r="V147" t="str" cm="1">
        <f t="array" ref="V147">IF(O147="","",IF(OR(O147="SET",O147="CJMP",O147="JMP"),"",IF(Q147="","0000",_xlfn.SWITCH(Q147,"RA","0000","RB","0010","RC","0100","RD","0110","RE","1000","RF","1010","RG","1100","RH","1110",""))))</f>
        <v/>
      </c>
      <c r="W147" t="str" cm="1">
        <f t="array" ref="W147">IF(OR(O147="JMP",O147="AJMP"),"1110",IF(R147="","",_xlfn.SWITCH(R147,"RA","0000","RB","0010","RC","0100","RD","0110","RE","1000","RF","1010","RG","1100","RH","1110")))</f>
        <v/>
      </c>
      <c r="X147" t="str">
        <f t="shared" si="25"/>
        <v/>
      </c>
      <c r="Y147" t="str">
        <f t="shared" si="26"/>
        <v>0000</v>
      </c>
    </row>
    <row r="148" spans="1:25" x14ac:dyDescent="0.2">
      <c r="A148">
        <f t="shared" si="24"/>
        <v>142</v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18"/>
        <v/>
      </c>
      <c r="R148" t="str">
        <f t="shared" si="19"/>
        <v/>
      </c>
      <c r="S148" s="3" t="str">
        <f t="shared" si="23"/>
        <v/>
      </c>
      <c r="T148" t="str" cm="1">
        <f t="array" ref="T148">_xlfn.SWITCH(O148,"COM","0000","SUB","0001","ADD","0010","DEC","0011","INC","0100","NOT","0101","AND","0110","ORR","0111","SLT","1000","SRT","1001","MOV","1010","SET","1011","SBT","1100","SGT","1101","JMP","1011","AJMP","1110","CMOV","1110","CJMP","1111","")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8" t="str" cm="1">
        <f t="array" ref="U148">IF(OR(O148="CJMP",O148="JMP",O148="SET"),IF(LEFT(P148,1)=":",DEC2BIN(_xlfn.XLOOKUP(P148,$B$6:$B$303,$A$6:$A$303),8),DEC2BIN(P148,8)),IF(O148="SET",DEC2BIN(P148,8),_xlfn.SWITCH(P148,"RA","0000","RB","0010","RC","0100","RD","0110","RE","1000","RF","1010","RG","1100","RH","1110","")))</f>
        <v/>
      </c>
      <c r="V148" t="str" cm="1">
        <f t="array" ref="V148">IF(O148="","",IF(OR(O148="SET",O148="CJMP",O148="JMP"),"",IF(Q148="","0000",_xlfn.SWITCH(Q148,"RA","0000","RB","0010","RC","0100","RD","0110","RE","1000","RF","1010","RG","1100","RH","1110",""))))</f>
        <v/>
      </c>
      <c r="W148" t="str" cm="1">
        <f t="array" ref="W148">IF(OR(O148="JMP",O148="AJMP"),"1110",IF(R148="","",_xlfn.SWITCH(R148,"RA","0000","RB","0010","RC","0100","RD","0110","RE","1000","RF","1010","RG","1100","RH","1110")))</f>
        <v/>
      </c>
      <c r="X148" t="str">
        <f t="shared" si="25"/>
        <v/>
      </c>
      <c r="Y148" t="str">
        <f t="shared" si="26"/>
        <v>0000</v>
      </c>
    </row>
    <row r="149" spans="1:25" x14ac:dyDescent="0.2">
      <c r="A149">
        <f t="shared" si="24"/>
        <v>143</v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18"/>
        <v/>
      </c>
      <c r="R149" t="str">
        <f t="shared" si="19"/>
        <v/>
      </c>
      <c r="S149" s="3" t="str">
        <f t="shared" si="23"/>
        <v/>
      </c>
      <c r="T149" t="str" cm="1">
        <f t="array" ref="T149">_xlfn.SWITCH(O149,"COM","0000","SUB","0001","ADD","0010","DEC","0011","INC","0100","NOT","0101","AND","0110","ORR","0111","SLT","1000","SRT","1001","MOV","1010","SET","1011","SBT","1100","SGT","1101","JMP","1011","AJMP","1110","CMOV","1110","CJMP","1111","")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49" t="str" cm="1">
        <f t="array" ref="U149">IF(OR(O149="CJMP",O149="JMP",O149="SET"),IF(LEFT(P149,1)=":",DEC2BIN(_xlfn.XLOOKUP(P149,$B$6:$B$303,$A$6:$A$303),8),DEC2BIN(P149,8)),IF(O149="SET",DEC2BIN(P149,8),_xlfn.SWITCH(P149,"RA","0000","RB","0010","RC","0100","RD","0110","RE","1000","RF","1010","RG","1100","RH","1110","")))</f>
        <v/>
      </c>
      <c r="V149" t="str" cm="1">
        <f t="array" ref="V149">IF(O149="","",IF(OR(O149="SET",O149="CJMP",O149="JMP"),"",IF(Q149="","0000",_xlfn.SWITCH(Q149,"RA","0000","RB","0010","RC","0100","RD","0110","RE","1000","RF","1010","RG","1100","RH","1110",""))))</f>
        <v/>
      </c>
      <c r="W149" t="str" cm="1">
        <f t="array" ref="W149">IF(OR(O149="JMP",O149="AJMP"),"1110",IF(R149="","",_xlfn.SWITCH(R149,"RA","0000","RB","0010","RC","0100","RD","0110","RE","1000","RF","1010","RG","1100","RH","1110")))</f>
        <v/>
      </c>
      <c r="X149" t="str">
        <f t="shared" si="25"/>
        <v/>
      </c>
      <c r="Y149" t="str">
        <f t="shared" si="26"/>
        <v>0000</v>
      </c>
    </row>
    <row r="150" spans="1:25" x14ac:dyDescent="0.2">
      <c r="A150">
        <f t="shared" si="24"/>
        <v>144</v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18"/>
        <v/>
      </c>
      <c r="R150" t="str">
        <f t="shared" si="19"/>
        <v/>
      </c>
      <c r="S150" s="3" t="str">
        <f t="shared" si="23"/>
        <v/>
      </c>
      <c r="T150" t="str" cm="1">
        <f t="array" ref="T150">_xlfn.SWITCH(O150,"COM","0000","SUB","0001","ADD","0010","DEC","0011","INC","0100","NOT","0101","AND","0110","ORR","0111","SLT","1000","SRT","1001","MOV","1010","SET","1011","SBT","1100","SGT","1101","JMP","1011","AJMP","1110","CMOV","1110","CJMP","1111","")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0" t="str" cm="1">
        <f t="array" ref="U150">IF(OR(O150="CJMP",O150="JMP",O150="SET"),IF(LEFT(P150,1)=":",DEC2BIN(_xlfn.XLOOKUP(P150,$B$6:$B$303,$A$6:$A$303),8),DEC2BIN(P150,8)),IF(O150="SET",DEC2BIN(P150,8),_xlfn.SWITCH(P150,"RA","0000","RB","0010","RC","0100","RD","0110","RE","1000","RF","1010","RG","1100","RH","1110","")))</f>
        <v/>
      </c>
      <c r="V150" t="str" cm="1">
        <f t="array" ref="V150">IF(O150="","",IF(OR(O150="SET",O150="CJMP",O150="JMP"),"",IF(Q150="","0000",_xlfn.SWITCH(Q150,"RA","0000","RB","0010","RC","0100","RD","0110","RE","1000","RF","1010","RG","1100","RH","1110",""))))</f>
        <v/>
      </c>
      <c r="W150" t="str" cm="1">
        <f t="array" ref="W150">IF(OR(O150="JMP",O150="AJMP"),"1110",IF(R150="","",_xlfn.SWITCH(R150,"RA","0000","RB","0010","RC","0100","RD","0110","RE","1000","RF","1010","RG","1100","RH","1110")))</f>
        <v/>
      </c>
      <c r="X150" t="str">
        <f t="shared" si="25"/>
        <v/>
      </c>
      <c r="Y150" t="str">
        <f t="shared" si="26"/>
        <v>0000</v>
      </c>
    </row>
    <row r="151" spans="1:25" x14ac:dyDescent="0.2">
      <c r="A151">
        <f t="shared" si="24"/>
        <v>145</v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18"/>
        <v/>
      </c>
      <c r="R151" t="str">
        <f t="shared" si="19"/>
        <v/>
      </c>
      <c r="S151" s="3" t="str">
        <f t="shared" si="23"/>
        <v/>
      </c>
      <c r="T151" t="str" cm="1">
        <f t="array" ref="T151">_xlfn.SWITCH(O151,"COM","0000","SUB","0001","ADD","0010","DEC","0011","INC","0100","NOT","0101","AND","0110","ORR","0111","SLT","1000","SRT","1001","MOV","1010","SET","1011","SBT","1100","SGT","1101","JMP","1011","AJMP","1110","CMOV","1110","CJMP","1111","")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1" t="str" cm="1">
        <f t="array" ref="U151">IF(OR(O151="CJMP",O151="JMP",O151="SET"),IF(LEFT(P151,1)=":",DEC2BIN(_xlfn.XLOOKUP(P151,$B$6:$B$303,$A$6:$A$303),8),DEC2BIN(P151,8)),IF(O151="SET",DEC2BIN(P151,8),_xlfn.SWITCH(P151,"RA","0000","RB","0010","RC","0100","RD","0110","RE","1000","RF","1010","RG","1100","RH","1110","")))</f>
        <v/>
      </c>
      <c r="V151" t="str" cm="1">
        <f t="array" ref="V151">IF(O151="","",IF(OR(O151="SET",O151="CJMP",O151="JMP"),"",IF(Q151="","0000",_xlfn.SWITCH(Q151,"RA","0000","RB","0010","RC","0100","RD","0110","RE","1000","RF","1010","RG","1100","RH","1110",""))))</f>
        <v/>
      </c>
      <c r="W151" t="str" cm="1">
        <f t="array" ref="W151">IF(OR(O151="JMP",O151="AJMP"),"1110",IF(R151="","",_xlfn.SWITCH(R151,"RA","0000","RB","0010","RC","0100","RD","0110","RE","1000","RF","1010","RG","1100","RH","1110")))</f>
        <v/>
      </c>
      <c r="X151" t="str">
        <f t="shared" si="25"/>
        <v/>
      </c>
      <c r="Y151" t="str">
        <f t="shared" si="26"/>
        <v>0000</v>
      </c>
    </row>
    <row r="152" spans="1:25" x14ac:dyDescent="0.2">
      <c r="A152">
        <f t="shared" si="24"/>
        <v>146</v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18"/>
        <v/>
      </c>
      <c r="R152" t="str">
        <f t="shared" si="19"/>
        <v/>
      </c>
      <c r="S152" s="3" t="str">
        <f t="shared" si="23"/>
        <v/>
      </c>
      <c r="T152" t="str" cm="1">
        <f t="array" ref="T152">_xlfn.SWITCH(O152,"COM","0000","SUB","0001","ADD","0010","DEC","0011","INC","0100","NOT","0101","AND","0110","ORR","0111","SLT","1000","SRT","1001","MOV","1010","SET","1011","SBT","1100","SGT","1101","JMP","1011","AJMP","1110","CMOV","1110","CJMP","1111","")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2" t="str" cm="1">
        <f t="array" ref="U152">IF(OR(O152="CJMP",O152="JMP",O152="SET"),IF(LEFT(P152,1)=":",DEC2BIN(_xlfn.XLOOKUP(P152,$B$6:$B$303,$A$6:$A$303),8),DEC2BIN(P152,8)),IF(O152="SET",DEC2BIN(P152,8),_xlfn.SWITCH(P152,"RA","0000","RB","0010","RC","0100","RD","0110","RE","1000","RF","1010","RG","1100","RH","1110","")))</f>
        <v/>
      </c>
      <c r="V152" t="str" cm="1">
        <f t="array" ref="V152">IF(O152="","",IF(OR(O152="SET",O152="CJMP",O152="JMP"),"",IF(Q152="","0000",_xlfn.SWITCH(Q152,"RA","0000","RB","0010","RC","0100","RD","0110","RE","1000","RF","1010","RG","1100","RH","1110",""))))</f>
        <v/>
      </c>
      <c r="W152" t="str" cm="1">
        <f t="array" ref="W152">IF(OR(O152="JMP",O152="AJMP"),"1110",IF(R152="","",_xlfn.SWITCH(R152,"RA","0000","RB","0010","RC","0100","RD","0110","RE","1000","RF","1010","RG","1100","RH","1110")))</f>
        <v/>
      </c>
      <c r="X152" t="str">
        <f t="shared" si="25"/>
        <v/>
      </c>
      <c r="Y152" t="str">
        <f t="shared" si="26"/>
        <v>0000</v>
      </c>
    </row>
    <row r="153" spans="1:25" x14ac:dyDescent="0.2">
      <c r="A153">
        <f t="shared" si="24"/>
        <v>147</v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18"/>
        <v/>
      </c>
      <c r="R153" t="str">
        <f t="shared" si="19"/>
        <v/>
      </c>
      <c r="S153" s="3" t="str">
        <f t="shared" si="23"/>
        <v/>
      </c>
      <c r="T153" t="str" cm="1">
        <f t="array" ref="T153">_xlfn.SWITCH(O153,"COM","0000","SUB","0001","ADD","0010","DEC","0011","INC","0100","NOT","0101","AND","0110","ORR","0111","SLT","1000","SRT","1001","MOV","1010","SET","1011","SBT","1100","SGT","1101","JMP","1011","AJMP","1110","CMOV","1110","CJMP","1111","")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3" t="str" cm="1">
        <f t="array" ref="U153">IF(OR(O153="CJMP",O153="JMP",O153="SET"),IF(LEFT(P153,1)=":",DEC2BIN(_xlfn.XLOOKUP(P153,$B$6:$B$303,$A$6:$A$303),8),DEC2BIN(P153,8)),IF(O153="SET",DEC2BIN(P153,8),_xlfn.SWITCH(P153,"RA","0000","RB","0010","RC","0100","RD","0110","RE","1000","RF","1010","RG","1100","RH","1110","")))</f>
        <v/>
      </c>
      <c r="V153" t="str" cm="1">
        <f t="array" ref="V153">IF(O153="","",IF(OR(O153="SET",O153="CJMP",O153="JMP"),"",IF(Q153="","0000",_xlfn.SWITCH(Q153,"RA","0000","RB","0010","RC","0100","RD","0110","RE","1000","RF","1010","RG","1100","RH","1110",""))))</f>
        <v/>
      </c>
      <c r="W153" t="str" cm="1">
        <f t="array" ref="W153">IF(OR(O153="JMP",O153="AJMP"),"1110",IF(R153="","",_xlfn.SWITCH(R153,"RA","0000","RB","0010","RC","0100","RD","0110","RE","1000","RF","1010","RG","1100","RH","1110")))</f>
        <v/>
      </c>
      <c r="X153" t="str">
        <f t="shared" si="25"/>
        <v/>
      </c>
      <c r="Y153" t="str">
        <f t="shared" si="26"/>
        <v>0000</v>
      </c>
    </row>
    <row r="154" spans="1:25" x14ac:dyDescent="0.2">
      <c r="A154">
        <f t="shared" si="24"/>
        <v>148</v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18"/>
        <v/>
      </c>
      <c r="R154" t="str">
        <f t="shared" si="19"/>
        <v/>
      </c>
      <c r="S154" s="3" t="str">
        <f t="shared" si="23"/>
        <v/>
      </c>
      <c r="T154" t="str" cm="1">
        <f t="array" ref="T154">_xlfn.SWITCH(O154,"COM","0000","SUB","0001","ADD","0010","DEC","0011","INC","0100","NOT","0101","AND","0110","ORR","0111","SLT","1000","SRT","1001","MOV","1010","SET","1011","SBT","1100","SGT","1101","JMP","1011","AJMP","1110","CMOV","1110","CJMP","1111","")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4" t="str" cm="1">
        <f t="array" ref="U154">IF(OR(O154="CJMP",O154="JMP",O154="SET"),IF(LEFT(P154,1)=":",DEC2BIN(_xlfn.XLOOKUP(P154,$B$6:$B$303,$A$6:$A$303),8),DEC2BIN(P154,8)),IF(O154="SET",DEC2BIN(P154,8),_xlfn.SWITCH(P154,"RA","0000","RB","0010","RC","0100","RD","0110","RE","1000","RF","1010","RG","1100","RH","1110","")))</f>
        <v/>
      </c>
      <c r="V154" t="str" cm="1">
        <f t="array" ref="V154">IF(O154="","",IF(OR(O154="SET",O154="CJMP",O154="JMP"),"",IF(Q154="","0000",_xlfn.SWITCH(Q154,"RA","0000","RB","0010","RC","0100","RD","0110","RE","1000","RF","1010","RG","1100","RH","1110",""))))</f>
        <v/>
      </c>
      <c r="W154" t="str" cm="1">
        <f t="array" ref="W154">IF(OR(O154="JMP",O154="AJMP"),"1110",IF(R154="","",_xlfn.SWITCH(R154,"RA","0000","RB","0010","RC","0100","RD","0110","RE","1000","RF","1010","RG","1100","RH","1110")))</f>
        <v/>
      </c>
      <c r="X154" t="str">
        <f t="shared" si="25"/>
        <v/>
      </c>
      <c r="Y154" t="str">
        <f t="shared" si="26"/>
        <v>0000</v>
      </c>
    </row>
    <row r="155" spans="1:25" x14ac:dyDescent="0.2">
      <c r="A155">
        <f t="shared" si="24"/>
        <v>149</v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18"/>
        <v/>
      </c>
      <c r="R155" t="str">
        <f t="shared" si="19"/>
        <v/>
      </c>
      <c r="S155" s="3" t="str">
        <f t="shared" si="23"/>
        <v/>
      </c>
      <c r="T155" t="str" cm="1">
        <f t="array" ref="T155">_xlfn.SWITCH(O155,"COM","0000","SUB","0001","ADD","0010","DEC","0011","INC","0100","NOT","0101","AND","0110","ORR","0111","SLT","1000","SRT","1001","MOV","1010","SET","1011","SBT","1100","SGT","1101","JMP","1011","AJMP","1110","CMOV","1110","CJMP","1111","")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5" t="str" cm="1">
        <f t="array" ref="U155">IF(OR(O155="CJMP",O155="JMP",O155="SET"),IF(LEFT(P155,1)=":",DEC2BIN(_xlfn.XLOOKUP(P155,$B$6:$B$303,$A$6:$A$303),8),DEC2BIN(P155,8)),IF(O155="SET",DEC2BIN(P155,8),_xlfn.SWITCH(P155,"RA","0000","RB","0010","RC","0100","RD","0110","RE","1000","RF","1010","RG","1100","RH","1110","")))</f>
        <v/>
      </c>
      <c r="V155" t="str" cm="1">
        <f t="array" ref="V155">IF(O155="","",IF(OR(O155="SET",O155="CJMP",O155="JMP"),"",IF(Q155="","0000",_xlfn.SWITCH(Q155,"RA","0000","RB","0010","RC","0100","RD","0110","RE","1000","RF","1010","RG","1100","RH","1110",""))))</f>
        <v/>
      </c>
      <c r="W155" t="str" cm="1">
        <f t="array" ref="W155">IF(OR(O155="JMP",O155="AJMP"),"1110",IF(R155="","",_xlfn.SWITCH(R155,"RA","0000","RB","0010","RC","0100","RD","0110","RE","1000","RF","1010","RG","1100","RH","1110")))</f>
        <v/>
      </c>
      <c r="X155" t="str">
        <f t="shared" si="25"/>
        <v/>
      </c>
      <c r="Y155" t="str">
        <f t="shared" si="26"/>
        <v>0000</v>
      </c>
    </row>
    <row r="156" spans="1:25" x14ac:dyDescent="0.2">
      <c r="A156">
        <f t="shared" si="24"/>
        <v>150</v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18"/>
        <v/>
      </c>
      <c r="R156" t="str">
        <f t="shared" si="19"/>
        <v/>
      </c>
      <c r="S156" s="3" t="str">
        <f t="shared" si="23"/>
        <v/>
      </c>
      <c r="T156" t="str" cm="1">
        <f t="array" ref="T156">_xlfn.SWITCH(O156,"COM","0000","SUB","0001","ADD","0010","DEC","0011","INC","0100","NOT","0101","AND","0110","ORR","0111","SLT","1000","SRT","1001","MOV","1010","SET","1011","SBT","1100","SGT","1101","JMP","1011","AJMP","1110","CMOV","1110","CJMP","1111","")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6" t="str" cm="1">
        <f t="array" ref="U156">IF(OR(O156="CJMP",O156="JMP",O156="SET"),IF(LEFT(P156,1)=":",DEC2BIN(_xlfn.XLOOKUP(P156,$B$6:$B$303,$A$6:$A$303),8),DEC2BIN(P156,8)),IF(O156="SET",DEC2BIN(P156,8),_xlfn.SWITCH(P156,"RA","0000","RB","0010","RC","0100","RD","0110","RE","1000","RF","1010","RG","1100","RH","1110","")))</f>
        <v/>
      </c>
      <c r="V156" t="str" cm="1">
        <f t="array" ref="V156">IF(O156="","",IF(OR(O156="SET",O156="CJMP",O156="JMP"),"",IF(Q156="","0000",_xlfn.SWITCH(Q156,"RA","0000","RB","0010","RC","0100","RD","0110","RE","1000","RF","1010","RG","1100","RH","1110",""))))</f>
        <v/>
      </c>
      <c r="W156" t="str" cm="1">
        <f t="array" ref="W156">IF(OR(O156="JMP",O156="AJMP"),"1110",IF(R156="","",_xlfn.SWITCH(R156,"RA","0000","RB","0010","RC","0100","RD","0110","RE","1000","RF","1010","RG","1100","RH","1110")))</f>
        <v/>
      </c>
      <c r="X156" t="str">
        <f t="shared" si="25"/>
        <v/>
      </c>
      <c r="Y156" t="str">
        <f t="shared" si="26"/>
        <v>0000</v>
      </c>
    </row>
    <row r="157" spans="1:25" x14ac:dyDescent="0.2">
      <c r="A157">
        <f t="shared" si="24"/>
        <v>151</v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18"/>
        <v/>
      </c>
      <c r="R157" t="str">
        <f t="shared" si="19"/>
        <v/>
      </c>
      <c r="S157" s="3" t="str">
        <f t="shared" si="23"/>
        <v/>
      </c>
      <c r="T157" t="str" cm="1">
        <f t="array" ref="T157">_xlfn.SWITCH(O157,"COM","0000","SUB","0001","ADD","0010","DEC","0011","INC","0100","NOT","0101","AND","0110","ORR","0111","SLT","1000","SRT","1001","MOV","1010","SET","1011","SBT","1100","SGT","1101","JMP","1011","AJMP","1110","CMOV","1110","CJMP","1111","")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7" t="str" cm="1">
        <f t="array" ref="U157">IF(OR(O157="CJMP",O157="JMP",O157="SET"),IF(LEFT(P157,1)=":",DEC2BIN(_xlfn.XLOOKUP(P157,$B$6:$B$303,$A$6:$A$303),8),DEC2BIN(P157,8)),IF(O157="SET",DEC2BIN(P157,8),_xlfn.SWITCH(P157,"RA","0000","RB","0010","RC","0100","RD","0110","RE","1000","RF","1010","RG","1100","RH","1110","")))</f>
        <v/>
      </c>
      <c r="V157" t="str" cm="1">
        <f t="array" ref="V157">IF(O157="","",IF(OR(O157="SET",O157="CJMP",O157="JMP"),"",IF(Q157="","0000",_xlfn.SWITCH(Q157,"RA","0000","RB","0010","RC","0100","RD","0110","RE","1000","RF","1010","RG","1100","RH","1110",""))))</f>
        <v/>
      </c>
      <c r="W157" t="str" cm="1">
        <f t="array" ref="W157">IF(OR(O157="JMP",O157="AJMP"),"1110",IF(R157="","",_xlfn.SWITCH(R157,"RA","0000","RB","0010","RC","0100","RD","0110","RE","1000","RF","1010","RG","1100","RH","1110")))</f>
        <v/>
      </c>
      <c r="X157" t="str">
        <f t="shared" si="25"/>
        <v/>
      </c>
      <c r="Y157" t="str">
        <f t="shared" si="26"/>
        <v>0000</v>
      </c>
    </row>
    <row r="158" spans="1:25" x14ac:dyDescent="0.2">
      <c r="A158">
        <f t="shared" si="24"/>
        <v>152</v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18"/>
        <v/>
      </c>
      <c r="R158" t="str">
        <f t="shared" si="19"/>
        <v/>
      </c>
      <c r="S158" s="3" t="str">
        <f t="shared" si="23"/>
        <v/>
      </c>
      <c r="T158" t="str" cm="1">
        <f t="array" ref="T158">_xlfn.SWITCH(O158,"COM","0000","SUB","0001","ADD","0010","DEC","0011","INC","0100","NOT","0101","AND","0110","ORR","0111","SLT","1000","SRT","1001","MOV","1010","SET","1011","SBT","1100","SGT","1101","JMP","1011","AJMP","1110","CMOV","1110","CJMP","1111","")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8" t="str" cm="1">
        <f t="array" ref="U158">IF(OR(O158="CJMP",O158="JMP",O158="SET"),IF(LEFT(P158,1)=":",DEC2BIN(_xlfn.XLOOKUP(P158,$B$6:$B$303,$A$6:$A$303),8),DEC2BIN(P158,8)),IF(O158="SET",DEC2BIN(P158,8),_xlfn.SWITCH(P158,"RA","0000","RB","0010","RC","0100","RD","0110","RE","1000","RF","1010","RG","1100","RH","1110","")))</f>
        <v/>
      </c>
      <c r="V158" t="str" cm="1">
        <f t="array" ref="V158">IF(O158="","",IF(OR(O158="SET",O158="CJMP",O158="JMP"),"",IF(Q158="","0000",_xlfn.SWITCH(Q158,"RA","0000","RB","0010","RC","0100","RD","0110","RE","1000","RF","1010","RG","1100","RH","1110",""))))</f>
        <v/>
      </c>
      <c r="W158" t="str" cm="1">
        <f t="array" ref="W158">IF(OR(O158="JMP",O158="AJMP"),"1110",IF(R158="","",_xlfn.SWITCH(R158,"RA","0000","RB","0010","RC","0100","RD","0110","RE","1000","RF","1010","RG","1100","RH","1110")))</f>
        <v/>
      </c>
      <c r="X158" t="str">
        <f t="shared" si="25"/>
        <v/>
      </c>
      <c r="Y158" t="str">
        <f t="shared" si="26"/>
        <v>0000</v>
      </c>
    </row>
    <row r="159" spans="1:25" x14ac:dyDescent="0.2">
      <c r="A159">
        <f t="shared" si="24"/>
        <v>153</v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18"/>
        <v/>
      </c>
      <c r="R159" t="str">
        <f t="shared" si="19"/>
        <v/>
      </c>
      <c r="S159" s="3" t="str">
        <f t="shared" si="23"/>
        <v/>
      </c>
      <c r="T159" t="str" cm="1">
        <f t="array" ref="T159">_xlfn.SWITCH(O159,"COM","0000","SUB","0001","ADD","0010","DEC","0011","INC","0100","NOT","0101","AND","0110","ORR","0111","SLT","1000","SRT","1001","MOV","1010","SET","1011","SBT","1100","SGT","1101","JMP","1011","AJMP","1110","CMOV","1110","CJMP","1111","")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59" t="str" cm="1">
        <f t="array" ref="U159">IF(OR(O159="CJMP",O159="JMP",O159="SET"),IF(LEFT(P159,1)=":",DEC2BIN(_xlfn.XLOOKUP(P159,$B$6:$B$303,$A$6:$A$303),8),DEC2BIN(P159,8)),IF(O159="SET",DEC2BIN(P159,8),_xlfn.SWITCH(P159,"RA","0000","RB","0010","RC","0100","RD","0110","RE","1000","RF","1010","RG","1100","RH","1110","")))</f>
        <v/>
      </c>
      <c r="V159" t="str" cm="1">
        <f t="array" ref="V159">IF(O159="","",IF(OR(O159="SET",O159="CJMP",O159="JMP"),"",IF(Q159="","0000",_xlfn.SWITCH(Q159,"RA","0000","RB","0010","RC","0100","RD","0110","RE","1000","RF","1010","RG","1100","RH","1110",""))))</f>
        <v/>
      </c>
      <c r="W159" t="str" cm="1">
        <f t="array" ref="W159">IF(OR(O159="JMP",O159="AJMP"),"1110",IF(R159="","",_xlfn.SWITCH(R159,"RA","0000","RB","0010","RC","0100","RD","0110","RE","1000","RF","1010","RG","1100","RH","1110")))</f>
        <v/>
      </c>
      <c r="X159" t="str">
        <f t="shared" si="25"/>
        <v/>
      </c>
      <c r="Y159" t="str">
        <f t="shared" si="26"/>
        <v>0000</v>
      </c>
    </row>
    <row r="160" spans="1:25" x14ac:dyDescent="0.2">
      <c r="A160">
        <f t="shared" si="24"/>
        <v>154</v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18"/>
        <v/>
      </c>
      <c r="R160" t="str">
        <f t="shared" si="19"/>
        <v/>
      </c>
      <c r="S160" s="3" t="str">
        <f t="shared" si="23"/>
        <v/>
      </c>
      <c r="T160" t="str" cm="1">
        <f t="array" ref="T160">_xlfn.SWITCH(O160,"COM","0000","SUB","0001","ADD","0010","DEC","0011","INC","0100","NOT","0101","AND","0110","ORR","0111","SLT","1000","SRT","1001","MOV","1010","SET","1011","SBT","1100","SGT","1101","JMP","1011","AJMP","1110","CMOV","1110","CJMP","1111","")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0" t="str" cm="1">
        <f t="array" ref="U160">IF(OR(O160="CJMP",O160="JMP",O160="SET"),IF(LEFT(P160,1)=":",DEC2BIN(_xlfn.XLOOKUP(P160,$B$6:$B$303,$A$6:$A$303),8),DEC2BIN(P160,8)),IF(O160="SET",DEC2BIN(P160,8),_xlfn.SWITCH(P160,"RA","0000","RB","0010","RC","0100","RD","0110","RE","1000","RF","1010","RG","1100","RH","1110","")))</f>
        <v/>
      </c>
      <c r="V160" t="str" cm="1">
        <f t="array" ref="V160">IF(O160="","",IF(OR(O160="SET",O160="CJMP",O160="JMP"),"",IF(Q160="","0000",_xlfn.SWITCH(Q160,"RA","0000","RB","0010","RC","0100","RD","0110","RE","1000","RF","1010","RG","1100","RH","1110",""))))</f>
        <v/>
      </c>
      <c r="W160" t="str" cm="1">
        <f t="array" ref="W160">IF(OR(O160="JMP",O160="AJMP"),"1110",IF(R160="","",_xlfn.SWITCH(R160,"RA","0000","RB","0010","RC","0100","RD","0110","RE","1000","RF","1010","RG","1100","RH","1110")))</f>
        <v/>
      </c>
      <c r="X160" t="str">
        <f t="shared" si="25"/>
        <v/>
      </c>
      <c r="Y160" t="str">
        <f t="shared" si="26"/>
        <v>0000</v>
      </c>
    </row>
    <row r="161" spans="1:25" x14ac:dyDescent="0.2">
      <c r="A161">
        <f t="shared" si="24"/>
        <v>155</v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18"/>
        <v/>
      </c>
      <c r="R161" t="str">
        <f t="shared" si="19"/>
        <v/>
      </c>
      <c r="S161" s="3" t="str">
        <f t="shared" si="23"/>
        <v/>
      </c>
      <c r="T161" t="str" cm="1">
        <f t="array" ref="T161">_xlfn.SWITCH(O161,"COM","0000","SUB","0001","ADD","0010","DEC","0011","INC","0100","NOT","0101","AND","0110","ORR","0111","SLT","1000","SRT","1001","MOV","1010","SET","1011","SBT","1100","SGT","1101","JMP","1011","AJMP","1110","CMOV","1110","CJMP","1111","")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1" t="str" cm="1">
        <f t="array" ref="U161">IF(OR(O161="CJMP",O161="JMP",O161="SET"),IF(LEFT(P161,1)=":",DEC2BIN(_xlfn.XLOOKUP(P161,$B$6:$B$303,$A$6:$A$303),8),DEC2BIN(P161,8)),IF(O161="SET",DEC2BIN(P161,8),_xlfn.SWITCH(P161,"RA","0000","RB","0010","RC","0100","RD","0110","RE","1000","RF","1010","RG","1100","RH","1110","")))</f>
        <v/>
      </c>
      <c r="V161" t="str" cm="1">
        <f t="array" ref="V161">IF(O161="","",IF(OR(O161="SET",O161="CJMP",O161="JMP"),"",IF(Q161="","0000",_xlfn.SWITCH(Q161,"RA","0000","RB","0010","RC","0100","RD","0110","RE","1000","RF","1010","RG","1100","RH","1110",""))))</f>
        <v/>
      </c>
      <c r="W161" t="str" cm="1">
        <f t="array" ref="W161">IF(OR(O161="JMP",O161="AJMP"),"1110",IF(R161="","",_xlfn.SWITCH(R161,"RA","0000","RB","0010","RC","0100","RD","0110","RE","1000","RF","1010","RG","1100","RH","1110")))</f>
        <v/>
      </c>
      <c r="X161" t="str">
        <f t="shared" si="25"/>
        <v/>
      </c>
      <c r="Y161" t="str">
        <f t="shared" si="26"/>
        <v>0000</v>
      </c>
    </row>
    <row r="162" spans="1:25" x14ac:dyDescent="0.2">
      <c r="A162">
        <f t="shared" si="24"/>
        <v>156</v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18"/>
        <v/>
      </c>
      <c r="R162" t="str">
        <f t="shared" si="19"/>
        <v/>
      </c>
      <c r="S162" s="3" t="str">
        <f t="shared" si="23"/>
        <v/>
      </c>
      <c r="T162" t="str" cm="1">
        <f t="array" ref="T162">_xlfn.SWITCH(O162,"COM","0000","SUB","0001","ADD","0010","DEC","0011","INC","0100","NOT","0101","AND","0110","ORR","0111","SLT","1000","SRT","1001","MOV","1010","SET","1011","SBT","1100","SGT","1101","JMP","1011","AJMP","1110","CMOV","1110","CJMP","1111","")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2" t="str" cm="1">
        <f t="array" ref="U162">IF(OR(O162="CJMP",O162="JMP",O162="SET"),IF(LEFT(P162,1)=":",DEC2BIN(_xlfn.XLOOKUP(P162,$B$6:$B$303,$A$6:$A$303),8),DEC2BIN(P162,8)),IF(O162="SET",DEC2BIN(P162,8),_xlfn.SWITCH(P162,"RA","0000","RB","0010","RC","0100","RD","0110","RE","1000","RF","1010","RG","1100","RH","1110","")))</f>
        <v/>
      </c>
      <c r="V162" t="str" cm="1">
        <f t="array" ref="V162">IF(O162="","",IF(OR(O162="SET",O162="CJMP",O162="JMP"),"",IF(Q162="","0000",_xlfn.SWITCH(Q162,"RA","0000","RB","0010","RC","0100","RD","0110","RE","1000","RF","1010","RG","1100","RH","1110",""))))</f>
        <v/>
      </c>
      <c r="W162" t="str" cm="1">
        <f t="array" ref="W162">IF(OR(O162="JMP",O162="AJMP"),"1110",IF(R162="","",_xlfn.SWITCH(R162,"RA","0000","RB","0010","RC","0100","RD","0110","RE","1000","RF","1010","RG","1100","RH","1110")))</f>
        <v/>
      </c>
      <c r="X162" t="str">
        <f t="shared" si="25"/>
        <v/>
      </c>
      <c r="Y162" t="str">
        <f t="shared" si="26"/>
        <v>0000</v>
      </c>
    </row>
    <row r="163" spans="1:25" x14ac:dyDescent="0.2">
      <c r="A163">
        <f t="shared" si="24"/>
        <v>157</v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18"/>
        <v/>
      </c>
      <c r="R163" t="str">
        <f t="shared" si="19"/>
        <v/>
      </c>
      <c r="S163" s="3" t="str">
        <f t="shared" si="23"/>
        <v/>
      </c>
      <c r="T163" t="str" cm="1">
        <f t="array" ref="T163">_xlfn.SWITCH(O163,"COM","0000","SUB","0001","ADD","0010","DEC","0011","INC","0100","NOT","0101","AND","0110","ORR","0111","SLT","1000","SRT","1001","MOV","1010","SET","1011","SBT","1100","SGT","1101","JMP","1011","AJMP","1110","CMOV","1110","CJMP","1111","")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3" t="str" cm="1">
        <f t="array" ref="U163">IF(OR(O163="CJMP",O163="JMP",O163="SET"),IF(LEFT(P163,1)=":",DEC2BIN(_xlfn.XLOOKUP(P163,$B$6:$B$303,$A$6:$A$303),8),DEC2BIN(P163,8)),IF(O163="SET",DEC2BIN(P163,8),_xlfn.SWITCH(P163,"RA","0000","RB","0010","RC","0100","RD","0110","RE","1000","RF","1010","RG","1100","RH","1110","")))</f>
        <v/>
      </c>
      <c r="V163" t="str" cm="1">
        <f t="array" ref="V163">IF(O163="","",IF(OR(O163="SET",O163="CJMP",O163="JMP"),"",IF(Q163="","0000",_xlfn.SWITCH(Q163,"RA","0000","RB","0010","RC","0100","RD","0110","RE","1000","RF","1010","RG","1100","RH","1110",""))))</f>
        <v/>
      </c>
      <c r="W163" t="str" cm="1">
        <f t="array" ref="W163">IF(OR(O163="JMP",O163="AJMP"),"1110",IF(R163="","",_xlfn.SWITCH(R163,"RA","0000","RB","0010","RC","0100","RD","0110","RE","1000","RF","1010","RG","1100","RH","1110")))</f>
        <v/>
      </c>
      <c r="X163" t="str">
        <f t="shared" si="25"/>
        <v/>
      </c>
      <c r="Y163" t="str">
        <f t="shared" si="26"/>
        <v>0000</v>
      </c>
    </row>
    <row r="164" spans="1:25" x14ac:dyDescent="0.2">
      <c r="A164">
        <f t="shared" si="24"/>
        <v>158</v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18"/>
        <v/>
      </c>
      <c r="R164" t="str">
        <f t="shared" si="19"/>
        <v/>
      </c>
      <c r="S164" s="3" t="str">
        <f t="shared" si="23"/>
        <v/>
      </c>
      <c r="T164" t="str" cm="1">
        <f t="array" ref="T164">_xlfn.SWITCH(O164,"COM","0000","SUB","0001","ADD","0010","DEC","0011","INC","0100","NOT","0101","AND","0110","ORR","0111","SLT","1000","SRT","1001","MOV","1010","SET","1011","SBT","1100","SGT","1101","JMP","1011","AJMP","1110","CMOV","1110","CJMP","1111","")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4" t="str" cm="1">
        <f t="array" ref="U164">IF(OR(O164="CJMP",O164="JMP",O164="SET"),IF(LEFT(P164,1)=":",DEC2BIN(_xlfn.XLOOKUP(P164,$B$6:$B$303,$A$6:$A$303),8),DEC2BIN(P164,8)),IF(O164="SET",DEC2BIN(P164,8),_xlfn.SWITCH(P164,"RA","0000","RB","0010","RC","0100","RD","0110","RE","1000","RF","1010","RG","1100","RH","1110","")))</f>
        <v/>
      </c>
      <c r="V164" t="str" cm="1">
        <f t="array" ref="V164">IF(O164="","",IF(OR(O164="SET",O164="CJMP",O164="JMP"),"",IF(Q164="","0000",_xlfn.SWITCH(Q164,"RA","0000","RB","0010","RC","0100","RD","0110","RE","1000","RF","1010","RG","1100","RH","1110",""))))</f>
        <v/>
      </c>
      <c r="W164" t="str" cm="1">
        <f t="array" ref="W164">IF(OR(O164="JMP",O164="AJMP"),"1110",IF(R164="","",_xlfn.SWITCH(R164,"RA","0000","RB","0010","RC","0100","RD","0110","RE","1000","RF","1010","RG","1100","RH","1110")))</f>
        <v/>
      </c>
      <c r="X164" t="str">
        <f t="shared" si="25"/>
        <v/>
      </c>
      <c r="Y164" t="str">
        <f t="shared" si="26"/>
        <v>0000</v>
      </c>
    </row>
    <row r="165" spans="1:25" x14ac:dyDescent="0.2">
      <c r="A165">
        <f t="shared" si="24"/>
        <v>159</v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18"/>
        <v/>
      </c>
      <c r="R165" t="str">
        <f t="shared" si="19"/>
        <v/>
      </c>
      <c r="S165" s="3" t="str">
        <f t="shared" si="23"/>
        <v/>
      </c>
      <c r="T165" t="str" cm="1">
        <f t="array" ref="T165">_xlfn.SWITCH(O165,"COM","0000","SUB","0001","ADD","0010","DEC","0011","INC","0100","NOT","0101","AND","0110","ORR","0111","SLT","1000","SRT","1001","MOV","1010","SET","1011","SBT","1100","SGT","1101","JMP","1011","AJMP","1110","CMOV","1110","CJMP","1111","")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5" t="str" cm="1">
        <f t="array" ref="U165">IF(OR(O165="CJMP",O165="JMP",O165="SET"),IF(LEFT(P165,1)=":",DEC2BIN(_xlfn.XLOOKUP(P165,$B$6:$B$303,$A$6:$A$303),8),DEC2BIN(P165,8)),IF(O165="SET",DEC2BIN(P165,8),_xlfn.SWITCH(P165,"RA","0000","RB","0010","RC","0100","RD","0110","RE","1000","RF","1010","RG","1100","RH","1110","")))</f>
        <v/>
      </c>
      <c r="V165" t="str" cm="1">
        <f t="array" ref="V165">IF(O165="","",IF(OR(O165="SET",O165="CJMP",O165="JMP"),"",IF(Q165="","0000",_xlfn.SWITCH(Q165,"RA","0000","RB","0010","RC","0100","RD","0110","RE","1000","RF","1010","RG","1100","RH","1110",""))))</f>
        <v/>
      </c>
      <c r="W165" t="str" cm="1">
        <f t="array" ref="W165">IF(OR(O165="JMP",O165="AJMP"),"1110",IF(R165="","",_xlfn.SWITCH(R165,"RA","0000","RB","0010","RC","0100","RD","0110","RE","1000","RF","1010","RG","1100","RH","1110")))</f>
        <v/>
      </c>
      <c r="X165" t="str">
        <f t="shared" si="25"/>
        <v/>
      </c>
      <c r="Y165" t="str">
        <f t="shared" si="26"/>
        <v>0000</v>
      </c>
    </row>
    <row r="166" spans="1:25" x14ac:dyDescent="0.2">
      <c r="A166">
        <f t="shared" si="24"/>
        <v>160</v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18"/>
        <v/>
      </c>
      <c r="R166" t="str">
        <f t="shared" si="19"/>
        <v/>
      </c>
      <c r="S166" s="3" t="str">
        <f t="shared" si="23"/>
        <v/>
      </c>
      <c r="T166" t="str" cm="1">
        <f t="array" ref="T166">_xlfn.SWITCH(O166,"COM","0000","SUB","0001","ADD","0010","DEC","0011","INC","0100","NOT","0101","AND","0110","ORR","0111","SLT","1000","SRT","1001","MOV","1010","SET","1011","SBT","1100","SGT","1101","JMP","1011","AJMP","1110","CMOV","1110","CJMP","1111","")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6" t="str" cm="1">
        <f t="array" ref="U166">IF(OR(O166="CJMP",O166="JMP",O166="SET"),IF(LEFT(P166,1)=":",DEC2BIN(_xlfn.XLOOKUP(P166,$B$6:$B$303,$A$6:$A$303),8),DEC2BIN(P166,8)),IF(O166="SET",DEC2BIN(P166,8),_xlfn.SWITCH(P166,"RA","0000","RB","0010","RC","0100","RD","0110","RE","1000","RF","1010","RG","1100","RH","1110","")))</f>
        <v/>
      </c>
      <c r="V166" t="str" cm="1">
        <f t="array" ref="V166">IF(O166="","",IF(OR(O166="SET",O166="CJMP",O166="JMP"),"",IF(Q166="","0000",_xlfn.SWITCH(Q166,"RA","0000","RB","0010","RC","0100","RD","0110","RE","1000","RF","1010","RG","1100","RH","1110",""))))</f>
        <v/>
      </c>
      <c r="W166" t="str" cm="1">
        <f t="array" ref="W166">IF(OR(O166="JMP",O166="AJMP"),"1110",IF(R166="","",_xlfn.SWITCH(R166,"RA","0000","RB","0010","RC","0100","RD","0110","RE","1000","RF","1010","RG","1100","RH","1110")))</f>
        <v/>
      </c>
      <c r="X166" t="str">
        <f t="shared" si="25"/>
        <v/>
      </c>
      <c r="Y166" t="str">
        <f t="shared" si="26"/>
        <v>0000</v>
      </c>
    </row>
    <row r="167" spans="1:25" x14ac:dyDescent="0.2">
      <c r="A167">
        <f t="shared" si="24"/>
        <v>161</v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18"/>
        <v/>
      </c>
      <c r="R167" t="str">
        <f t="shared" si="19"/>
        <v/>
      </c>
      <c r="S167" s="3" t="str">
        <f t="shared" si="23"/>
        <v/>
      </c>
      <c r="T167" t="str" cm="1">
        <f t="array" ref="T167">_xlfn.SWITCH(O167,"COM","0000","SUB","0001","ADD","0010","DEC","0011","INC","0100","NOT","0101","AND","0110","ORR","0111","SLT","1000","SRT","1001","MOV","1010","SET","1011","SBT","1100","SGT","1101","JMP","1011","AJMP","1110","CMOV","1110","CJMP","1111","")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7" t="str" cm="1">
        <f t="array" ref="U167">IF(OR(O167="CJMP",O167="JMP",O167="SET"),IF(LEFT(P167,1)=":",DEC2BIN(_xlfn.XLOOKUP(P167,$B$6:$B$303,$A$6:$A$303),8),DEC2BIN(P167,8)),IF(O167="SET",DEC2BIN(P167,8),_xlfn.SWITCH(P167,"RA","0000","RB","0010","RC","0100","RD","0110","RE","1000","RF","1010","RG","1100","RH","1110","")))</f>
        <v/>
      </c>
      <c r="V167" t="str" cm="1">
        <f t="array" ref="V167">IF(O167="","",IF(OR(O167="SET",O167="CJMP",O167="JMP"),"",IF(Q167="","0000",_xlfn.SWITCH(Q167,"RA","0000","RB","0010","RC","0100","RD","0110","RE","1000","RF","1010","RG","1100","RH","1110",""))))</f>
        <v/>
      </c>
      <c r="W167" t="str" cm="1">
        <f t="array" ref="W167">IF(OR(O167="JMP",O167="AJMP"),"1110",IF(R167="","",_xlfn.SWITCH(R167,"RA","0000","RB","0010","RC","0100","RD","0110","RE","1000","RF","1010","RG","1100","RH","1110")))</f>
        <v/>
      </c>
      <c r="X167" t="str">
        <f t="shared" si="25"/>
        <v/>
      </c>
      <c r="Y167" t="str">
        <f t="shared" si="26"/>
        <v>0000</v>
      </c>
    </row>
    <row r="168" spans="1:25" x14ac:dyDescent="0.2">
      <c r="A168">
        <f t="shared" si="24"/>
        <v>162</v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18"/>
        <v/>
      </c>
      <c r="R168" t="str">
        <f t="shared" si="19"/>
        <v/>
      </c>
      <c r="S168" s="3" t="str">
        <f t="shared" si="23"/>
        <v/>
      </c>
      <c r="T168" t="str" cm="1">
        <f t="array" ref="T168">_xlfn.SWITCH(O168,"COM","0000","SUB","0001","ADD","0010","DEC","0011","INC","0100","NOT","0101","AND","0110","ORR","0111","SLT","1000","SRT","1001","MOV","1010","SET","1011","SBT","1100","SGT","1101","JMP","1011","AJMP","1110","CMOV","1110","CJMP","1111","")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8" t="str" cm="1">
        <f t="array" ref="U168">IF(OR(O168="CJMP",O168="JMP",O168="SET"),IF(LEFT(P168,1)=":",DEC2BIN(_xlfn.XLOOKUP(P168,$B$6:$B$303,$A$6:$A$303),8),DEC2BIN(P168,8)),IF(O168="SET",DEC2BIN(P168,8),_xlfn.SWITCH(P168,"RA","0000","RB","0010","RC","0100","RD","0110","RE","1000","RF","1010","RG","1100","RH","1110","")))</f>
        <v/>
      </c>
      <c r="V168" t="str" cm="1">
        <f t="array" ref="V168">IF(O168="","",IF(OR(O168="SET",O168="CJMP",O168="JMP"),"",IF(Q168="","0000",_xlfn.SWITCH(Q168,"RA","0000","RB","0010","RC","0100","RD","0110","RE","1000","RF","1010","RG","1100","RH","1110",""))))</f>
        <v/>
      </c>
      <c r="W168" t="str" cm="1">
        <f t="array" ref="W168">IF(OR(O168="JMP",O168="AJMP"),"1110",IF(R168="","",_xlfn.SWITCH(R168,"RA","0000","RB","0010","RC","0100","RD","0110","RE","1000","RF","1010","RG","1100","RH","1110")))</f>
        <v/>
      </c>
      <c r="X168" t="str">
        <f t="shared" si="25"/>
        <v/>
      </c>
      <c r="Y168" t="str">
        <f t="shared" si="26"/>
        <v>0000</v>
      </c>
    </row>
    <row r="169" spans="1:25" x14ac:dyDescent="0.2">
      <c r="A169">
        <f t="shared" si="24"/>
        <v>163</v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18"/>
        <v/>
      </c>
      <c r="R169" t="str">
        <f t="shared" si="19"/>
        <v/>
      </c>
      <c r="S169" s="3" t="str">
        <f t="shared" si="23"/>
        <v/>
      </c>
      <c r="T169" t="str" cm="1">
        <f t="array" ref="T169">_xlfn.SWITCH(O169,"COM","0000","SUB","0001","ADD","0010","DEC","0011","INC","0100","NOT","0101","AND","0110","ORR","0111","SLT","1000","SRT","1001","MOV","1010","SET","1011","SBT","1100","SGT","1101","JMP","1011","AJMP","1110","CMOV","1110","CJMP","1111","")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69" t="str" cm="1">
        <f t="array" ref="U169">IF(OR(O169="CJMP",O169="JMP",O169="SET"),IF(LEFT(P169,1)=":",DEC2BIN(_xlfn.XLOOKUP(P169,$B$6:$B$303,$A$6:$A$303),8),DEC2BIN(P169,8)),IF(O169="SET",DEC2BIN(P169,8),_xlfn.SWITCH(P169,"RA","0000","RB","0010","RC","0100","RD","0110","RE","1000","RF","1010","RG","1100","RH","1110","")))</f>
        <v/>
      </c>
      <c r="V169" t="str" cm="1">
        <f t="array" ref="V169">IF(O169="","",IF(OR(O169="SET",O169="CJMP",O169="JMP"),"",IF(Q169="","0000",_xlfn.SWITCH(Q169,"RA","0000","RB","0010","RC","0100","RD","0110","RE","1000","RF","1010","RG","1100","RH","1110",""))))</f>
        <v/>
      </c>
      <c r="W169" t="str" cm="1">
        <f t="array" ref="W169">IF(OR(O169="JMP",O169="AJMP"),"1110",IF(R169="","",_xlfn.SWITCH(R169,"RA","0000","RB","0010","RC","0100","RD","0110","RE","1000","RF","1010","RG","1100","RH","1110")))</f>
        <v/>
      </c>
      <c r="X169" t="str">
        <f t="shared" si="25"/>
        <v/>
      </c>
      <c r="Y169" t="str">
        <f t="shared" si="26"/>
        <v>0000</v>
      </c>
    </row>
    <row r="170" spans="1:25" x14ac:dyDescent="0.2">
      <c r="A170">
        <f t="shared" si="24"/>
        <v>164</v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18"/>
        <v/>
      </c>
      <c r="R170" t="str">
        <f t="shared" si="19"/>
        <v/>
      </c>
      <c r="S170" s="3" t="str">
        <f t="shared" si="23"/>
        <v/>
      </c>
      <c r="T170" t="str" cm="1">
        <f t="array" ref="T170">_xlfn.SWITCH(O170,"COM","0000","SUB","0001","ADD","0010","DEC","0011","INC","0100","NOT","0101","AND","0110","ORR","0111","SLT","1000","SRT","1001","MOV","1010","SET","1011","SBT","1100","SGT","1101","JMP","1011","AJMP","1110","CMOV","1110","CJMP","1111","")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0" t="str" cm="1">
        <f t="array" ref="U170">IF(OR(O170="CJMP",O170="JMP",O170="SET"),IF(LEFT(P170,1)=":",DEC2BIN(_xlfn.XLOOKUP(P170,$B$6:$B$303,$A$6:$A$303),8),DEC2BIN(P170,8)),IF(O170="SET",DEC2BIN(P170,8),_xlfn.SWITCH(P170,"RA","0000","RB","0010","RC","0100","RD","0110","RE","1000","RF","1010","RG","1100","RH","1110","")))</f>
        <v/>
      </c>
      <c r="V170" t="str" cm="1">
        <f t="array" ref="V170">IF(O170="","",IF(OR(O170="SET",O170="CJMP",O170="JMP"),"",IF(Q170="","0000",_xlfn.SWITCH(Q170,"RA","0000","RB","0010","RC","0100","RD","0110","RE","1000","RF","1010","RG","1100","RH","1110",""))))</f>
        <v/>
      </c>
      <c r="W170" t="str" cm="1">
        <f t="array" ref="W170">IF(OR(O170="JMP",O170="AJMP"),"1110",IF(R170="","",_xlfn.SWITCH(R170,"RA","0000","RB","0010","RC","0100","RD","0110","RE","1000","RF","1010","RG","1100","RH","1110")))</f>
        <v/>
      </c>
      <c r="X170" t="str">
        <f t="shared" si="25"/>
        <v/>
      </c>
      <c r="Y170" t="str">
        <f t="shared" si="26"/>
        <v>0000</v>
      </c>
    </row>
    <row r="171" spans="1:25" x14ac:dyDescent="0.2">
      <c r="A171">
        <f t="shared" si="24"/>
        <v>165</v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18"/>
        <v/>
      </c>
      <c r="R171" t="str">
        <f t="shared" si="19"/>
        <v/>
      </c>
      <c r="S171" s="3" t="str">
        <f t="shared" si="23"/>
        <v/>
      </c>
      <c r="T171" t="str" cm="1">
        <f t="array" ref="T171">_xlfn.SWITCH(O171,"COM","0000","SUB","0001","ADD","0010","DEC","0011","INC","0100","NOT","0101","AND","0110","ORR","0111","SLT","1000","SRT","1001","MOV","1010","SET","1011","SBT","1100","SGT","1101","JMP","1011","AJMP","1110","CMOV","1110","CJMP","1111","")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1" t="str" cm="1">
        <f t="array" ref="U171">IF(OR(O171="CJMP",O171="JMP",O171="SET"),IF(LEFT(P171,1)=":",DEC2BIN(_xlfn.XLOOKUP(P171,$B$6:$B$303,$A$6:$A$303),8),DEC2BIN(P171,8)),IF(O171="SET",DEC2BIN(P171,8),_xlfn.SWITCH(P171,"RA","0000","RB","0010","RC","0100","RD","0110","RE","1000","RF","1010","RG","1100","RH","1110","")))</f>
        <v/>
      </c>
      <c r="V171" t="str" cm="1">
        <f t="array" ref="V171">IF(O171="","",IF(OR(O171="SET",O171="CJMP",O171="JMP"),"",IF(Q171="","0000",_xlfn.SWITCH(Q171,"RA","0000","RB","0010","RC","0100","RD","0110","RE","1000","RF","1010","RG","1100","RH","1110",""))))</f>
        <v/>
      </c>
      <c r="W171" t="str" cm="1">
        <f t="array" ref="W171">IF(OR(O171="JMP",O171="AJMP"),"1110",IF(R171="","",_xlfn.SWITCH(R171,"RA","0000","RB","0010","RC","0100","RD","0110","RE","1000","RF","1010","RG","1100","RH","1110")))</f>
        <v/>
      </c>
      <c r="X171" t="str">
        <f t="shared" si="25"/>
        <v/>
      </c>
      <c r="Y171" t="str">
        <f t="shared" si="26"/>
        <v>0000</v>
      </c>
    </row>
    <row r="172" spans="1:25" x14ac:dyDescent="0.2">
      <c r="A172">
        <f t="shared" si="24"/>
        <v>166</v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18"/>
        <v/>
      </c>
      <c r="R172" t="str">
        <f t="shared" si="19"/>
        <v/>
      </c>
      <c r="S172" s="3" t="str">
        <f t="shared" si="23"/>
        <v/>
      </c>
      <c r="T172" t="str" cm="1">
        <f t="array" ref="T172">_xlfn.SWITCH(O172,"COM","0000","SUB","0001","ADD","0010","DEC","0011","INC","0100","NOT","0101","AND","0110","ORR","0111","SLT","1000","SRT","1001","MOV","1010","SET","1011","SBT","1100","SGT","1101","JMP","1011","AJMP","1110","CMOV","1110","CJMP","1111","")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2" t="str" cm="1">
        <f t="array" ref="U172">IF(OR(O172="CJMP",O172="JMP",O172="SET"),IF(LEFT(P172,1)=":",DEC2BIN(_xlfn.XLOOKUP(P172,$B$6:$B$303,$A$6:$A$303),8),DEC2BIN(P172,8)),IF(O172="SET",DEC2BIN(P172,8),_xlfn.SWITCH(P172,"RA","0000","RB","0010","RC","0100","RD","0110","RE","1000","RF","1010","RG","1100","RH","1110","")))</f>
        <v/>
      </c>
      <c r="V172" t="str" cm="1">
        <f t="array" ref="V172">IF(O172="","",IF(OR(O172="SET",O172="CJMP",O172="JMP"),"",IF(Q172="","0000",_xlfn.SWITCH(Q172,"RA","0000","RB","0010","RC","0100","RD","0110","RE","1000","RF","1010","RG","1100","RH","1110",""))))</f>
        <v/>
      </c>
      <c r="W172" t="str" cm="1">
        <f t="array" ref="W172">IF(OR(O172="JMP",O172="AJMP"),"1110",IF(R172="","",_xlfn.SWITCH(R172,"RA","0000","RB","0010","RC","0100","RD","0110","RE","1000","RF","1010","RG","1100","RH","1110")))</f>
        <v/>
      </c>
      <c r="X172" t="str">
        <f t="shared" si="25"/>
        <v/>
      </c>
      <c r="Y172" t="str">
        <f t="shared" si="26"/>
        <v>0000</v>
      </c>
    </row>
    <row r="173" spans="1:25" x14ac:dyDescent="0.2">
      <c r="A173">
        <f t="shared" si="24"/>
        <v>167</v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18"/>
        <v/>
      </c>
      <c r="R173" t="str">
        <f t="shared" si="19"/>
        <v/>
      </c>
      <c r="S173" s="3" t="str">
        <f t="shared" si="23"/>
        <v/>
      </c>
      <c r="T173" t="str" cm="1">
        <f t="array" ref="T173">_xlfn.SWITCH(O173,"COM","0000","SUB","0001","ADD","0010","DEC","0011","INC","0100","NOT","0101","AND","0110","ORR","0111","SLT","1000","SRT","1001","MOV","1010","SET","1011","SBT","1100","SGT","1101","JMP","1011","AJMP","1110","CMOV","1110","CJMP","1111","")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3" t="str" cm="1">
        <f t="array" ref="U173">IF(OR(O173="CJMP",O173="JMP",O173="SET"),IF(LEFT(P173,1)=":",DEC2BIN(_xlfn.XLOOKUP(P173,$B$6:$B$303,$A$6:$A$303),8),DEC2BIN(P173,8)),IF(O173="SET",DEC2BIN(P173,8),_xlfn.SWITCH(P173,"RA","0000","RB","0010","RC","0100","RD","0110","RE","1000","RF","1010","RG","1100","RH","1110","")))</f>
        <v/>
      </c>
      <c r="V173" t="str" cm="1">
        <f t="array" ref="V173">IF(O173="","",IF(OR(O173="SET",O173="CJMP",O173="JMP"),"",IF(Q173="","0000",_xlfn.SWITCH(Q173,"RA","0000","RB","0010","RC","0100","RD","0110","RE","1000","RF","1010","RG","1100","RH","1110",""))))</f>
        <v/>
      </c>
      <c r="W173" t="str" cm="1">
        <f t="array" ref="W173">IF(OR(O173="JMP",O173="AJMP"),"1110",IF(R173="","",_xlfn.SWITCH(R173,"RA","0000","RB","0010","RC","0100","RD","0110","RE","1000","RF","1010","RG","1100","RH","1110")))</f>
        <v/>
      </c>
      <c r="X173" t="str">
        <f t="shared" si="25"/>
        <v/>
      </c>
      <c r="Y173" t="str">
        <f t="shared" si="26"/>
        <v>0000</v>
      </c>
    </row>
    <row r="174" spans="1:25" x14ac:dyDescent="0.2">
      <c r="A174">
        <f t="shared" si="24"/>
        <v>168</v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18"/>
        <v/>
      </c>
      <c r="R174" t="str">
        <f t="shared" si="19"/>
        <v/>
      </c>
      <c r="S174" s="3" t="str">
        <f t="shared" si="23"/>
        <v/>
      </c>
      <c r="T174" t="str" cm="1">
        <f t="array" ref="T174">_xlfn.SWITCH(O174,"COM","0000","SUB","0001","ADD","0010","DEC","0011","INC","0100","NOT","0101","AND","0110","ORR","0111","SLT","1000","SRT","1001","MOV","1010","SET","1011","SBT","1100","SGT","1101","JMP","1011","AJMP","1110","CMOV","1110","CJMP","1111","")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4" t="str" cm="1">
        <f t="array" ref="U174">IF(OR(O174="CJMP",O174="JMP",O174="SET"),IF(LEFT(P174,1)=":",DEC2BIN(_xlfn.XLOOKUP(P174,$B$6:$B$303,$A$6:$A$303),8),DEC2BIN(P174,8)),IF(O174="SET",DEC2BIN(P174,8),_xlfn.SWITCH(P174,"RA","0000","RB","0010","RC","0100","RD","0110","RE","1000","RF","1010","RG","1100","RH","1110","")))</f>
        <v/>
      </c>
      <c r="V174" t="str" cm="1">
        <f t="array" ref="V174">IF(O174="","",IF(OR(O174="SET",O174="CJMP",O174="JMP"),"",IF(Q174="","0000",_xlfn.SWITCH(Q174,"RA","0000","RB","0010","RC","0100","RD","0110","RE","1000","RF","1010","RG","1100","RH","1110",""))))</f>
        <v/>
      </c>
      <c r="W174" t="str" cm="1">
        <f t="array" ref="W174">IF(OR(O174="JMP",O174="AJMP"),"1110",IF(R174="","",_xlfn.SWITCH(R174,"RA","0000","RB","0010","RC","0100","RD","0110","RE","1000","RF","1010","RG","1100","RH","1110")))</f>
        <v/>
      </c>
      <c r="X174" t="str">
        <f t="shared" si="25"/>
        <v/>
      </c>
      <c r="Y174" t="str">
        <f t="shared" si="26"/>
        <v>0000</v>
      </c>
    </row>
    <row r="175" spans="1:25" x14ac:dyDescent="0.2">
      <c r="A175">
        <f t="shared" si="24"/>
        <v>169</v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18"/>
        <v/>
      </c>
      <c r="R175" t="str">
        <f t="shared" si="19"/>
        <v/>
      </c>
      <c r="S175" s="3" t="str">
        <f t="shared" si="23"/>
        <v/>
      </c>
      <c r="T175" t="str" cm="1">
        <f t="array" ref="T175">_xlfn.SWITCH(O175,"COM","0000","SUB","0001","ADD","0010","DEC","0011","INC","0100","NOT","0101","AND","0110","ORR","0111","SLT","1000","SRT","1001","MOV","1010","SET","1011","SBT","1100","SGT","1101","JMP","1011","AJMP","1110","CMOV","1110","CJMP","1111","")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5" t="str" cm="1">
        <f t="array" ref="U175">IF(OR(O175="CJMP",O175="JMP",O175="SET"),IF(LEFT(P175,1)=":",DEC2BIN(_xlfn.XLOOKUP(P175,$B$6:$B$303,$A$6:$A$303),8),DEC2BIN(P175,8)),IF(O175="SET",DEC2BIN(P175,8),_xlfn.SWITCH(P175,"RA","0000","RB","0010","RC","0100","RD","0110","RE","1000","RF","1010","RG","1100","RH","1110","")))</f>
        <v/>
      </c>
      <c r="V175" t="str" cm="1">
        <f t="array" ref="V175">IF(O175="","",IF(OR(O175="SET",O175="CJMP",O175="JMP"),"",IF(Q175="","0000",_xlfn.SWITCH(Q175,"RA","0000","RB","0010","RC","0100","RD","0110","RE","1000","RF","1010","RG","1100","RH","1110",""))))</f>
        <v/>
      </c>
      <c r="W175" t="str" cm="1">
        <f t="array" ref="W175">IF(OR(O175="JMP",O175="AJMP"),"1110",IF(R175="","",_xlfn.SWITCH(R175,"RA","0000","RB","0010","RC","0100","RD","0110","RE","1000","RF","1010","RG","1100","RH","1110")))</f>
        <v/>
      </c>
      <c r="X175" t="str">
        <f t="shared" si="25"/>
        <v/>
      </c>
      <c r="Y175" t="str">
        <f t="shared" si="26"/>
        <v>0000</v>
      </c>
    </row>
    <row r="176" spans="1:25" x14ac:dyDescent="0.2">
      <c r="A176">
        <f t="shared" si="24"/>
        <v>170</v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18"/>
        <v/>
      </c>
      <c r="R176" t="str">
        <f t="shared" si="19"/>
        <v/>
      </c>
      <c r="S176" s="3" t="str">
        <f t="shared" si="23"/>
        <v/>
      </c>
      <c r="T176" t="str" cm="1">
        <f t="array" ref="T176">_xlfn.SWITCH(O176,"COM","0000","SUB","0001","ADD","0010","DEC","0011","INC","0100","NOT","0101","AND","0110","ORR","0111","SLT","1000","SRT","1001","MOV","1010","SET","1011","SBT","1100","SGT","1101","JMP","1011","AJMP","1110","CMOV","1110","CJMP","1111","")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6" t="str" cm="1">
        <f t="array" ref="U176">IF(OR(O176="CJMP",O176="JMP",O176="SET"),IF(LEFT(P176,1)=":",DEC2BIN(_xlfn.XLOOKUP(P176,$B$6:$B$303,$A$6:$A$303),8),DEC2BIN(P176,8)),IF(O176="SET",DEC2BIN(P176,8),_xlfn.SWITCH(P176,"RA","0000","RB","0010","RC","0100","RD","0110","RE","1000","RF","1010","RG","1100","RH","1110","")))</f>
        <v/>
      </c>
      <c r="V176" t="str" cm="1">
        <f t="array" ref="V176">IF(O176="","",IF(OR(O176="SET",O176="CJMP",O176="JMP"),"",IF(Q176="","0000",_xlfn.SWITCH(Q176,"RA","0000","RB","0010","RC","0100","RD","0110","RE","1000","RF","1010","RG","1100","RH","1110",""))))</f>
        <v/>
      </c>
      <c r="W176" t="str" cm="1">
        <f t="array" ref="W176">IF(OR(O176="JMP",O176="AJMP"),"1110",IF(R176="","",_xlfn.SWITCH(R176,"RA","0000","RB","0010","RC","0100","RD","0110","RE","1000","RF","1010","RG","1100","RH","1110")))</f>
        <v/>
      </c>
      <c r="X176" t="str">
        <f t="shared" si="25"/>
        <v/>
      </c>
      <c r="Y176" t="str">
        <f t="shared" si="26"/>
        <v>0000</v>
      </c>
    </row>
    <row r="177" spans="1:25" x14ac:dyDescent="0.2">
      <c r="A177">
        <f t="shared" si="24"/>
        <v>171</v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18"/>
        <v/>
      </c>
      <c r="R177" t="str">
        <f t="shared" si="19"/>
        <v/>
      </c>
      <c r="S177" s="3" t="str">
        <f t="shared" si="23"/>
        <v/>
      </c>
      <c r="T177" t="str" cm="1">
        <f t="array" ref="T177">_xlfn.SWITCH(O177,"COM","0000","SUB","0001","ADD","0010","DEC","0011","INC","0100","NOT","0101","AND","0110","ORR","0111","SLT","1000","SRT","1001","MOV","1010","SET","1011","SBT","1100","SGT","1101","JMP","1011","AJMP","1110","CMOV","1110","CJMP","1111","")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7" t="str" cm="1">
        <f t="array" ref="U177">IF(OR(O177="CJMP",O177="JMP",O177="SET"),IF(LEFT(P177,1)=":",DEC2BIN(_xlfn.XLOOKUP(P177,$B$6:$B$303,$A$6:$A$303),8),DEC2BIN(P177,8)),IF(O177="SET",DEC2BIN(P177,8),_xlfn.SWITCH(P177,"RA","0000","RB","0010","RC","0100","RD","0110","RE","1000","RF","1010","RG","1100","RH","1110","")))</f>
        <v/>
      </c>
      <c r="V177" t="str" cm="1">
        <f t="array" ref="V177">IF(O177="","",IF(OR(O177="SET",O177="CJMP",O177="JMP"),"",IF(Q177="","0000",_xlfn.SWITCH(Q177,"RA","0000","RB","0010","RC","0100","RD","0110","RE","1000","RF","1010","RG","1100","RH","1110",""))))</f>
        <v/>
      </c>
      <c r="W177" t="str" cm="1">
        <f t="array" ref="W177">IF(OR(O177="JMP",O177="AJMP"),"1110",IF(R177="","",_xlfn.SWITCH(R177,"RA","0000","RB","0010","RC","0100","RD","0110","RE","1000","RF","1010","RG","1100","RH","1110")))</f>
        <v/>
      </c>
      <c r="X177" t="str">
        <f t="shared" si="25"/>
        <v/>
      </c>
      <c r="Y177" t="str">
        <f t="shared" si="26"/>
        <v>0000</v>
      </c>
    </row>
    <row r="178" spans="1:25" x14ac:dyDescent="0.2">
      <c r="A178">
        <f t="shared" si="24"/>
        <v>172</v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18"/>
        <v/>
      </c>
      <c r="R178" t="str">
        <f t="shared" si="19"/>
        <v/>
      </c>
      <c r="S178" s="3" t="str">
        <f t="shared" si="23"/>
        <v/>
      </c>
      <c r="T178" t="str" cm="1">
        <f t="array" ref="T178">_xlfn.SWITCH(O178,"COM","0000","SUB","0001","ADD","0010","DEC","0011","INC","0100","NOT","0101","AND","0110","ORR","0111","SLT","1000","SRT","1001","MOV","1010","SET","1011","SBT","1100","SGT","1101","JMP","1011","AJMP","1110","CMOV","1110","CJMP","1111","")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8" t="str" cm="1">
        <f t="array" ref="U178">IF(OR(O178="CJMP",O178="JMP",O178="SET"),IF(LEFT(P178,1)=":",DEC2BIN(_xlfn.XLOOKUP(P178,$B$6:$B$303,$A$6:$A$303),8),DEC2BIN(P178,8)),IF(O178="SET",DEC2BIN(P178,8),_xlfn.SWITCH(P178,"RA","0000","RB","0010","RC","0100","RD","0110","RE","1000","RF","1010","RG","1100","RH","1110","")))</f>
        <v/>
      </c>
      <c r="V178" t="str" cm="1">
        <f t="array" ref="V178">IF(O178="","",IF(OR(O178="SET",O178="CJMP",O178="JMP"),"",IF(Q178="","0000",_xlfn.SWITCH(Q178,"RA","0000","RB","0010","RC","0100","RD","0110","RE","1000","RF","1010","RG","1100","RH","1110",""))))</f>
        <v/>
      </c>
      <c r="W178" t="str" cm="1">
        <f t="array" ref="W178">IF(OR(O178="JMP",O178="AJMP"),"1110",IF(R178="","",_xlfn.SWITCH(R178,"RA","0000","RB","0010","RC","0100","RD","0110","RE","1000","RF","1010","RG","1100","RH","1110")))</f>
        <v/>
      </c>
      <c r="X178" t="str">
        <f t="shared" si="25"/>
        <v/>
      </c>
      <c r="Y178" t="str">
        <f t="shared" si="26"/>
        <v>0000</v>
      </c>
    </row>
    <row r="179" spans="1:25" x14ac:dyDescent="0.2">
      <c r="A179">
        <f t="shared" si="24"/>
        <v>173</v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ref="Q179:Q242" si="27">IF(IFERROR(FIND($O179,"CJMP,SET,MOV,SLT,SRT,INC"),0)&gt;0,"",TRIM(MID(SUBSTITUTE($N179," ",REPT(" ",999)),3*999-998,999)))</f>
        <v/>
      </c>
      <c r="R179" t="str">
        <f t="shared" ref="R179:R242" si="28">IF(IFERROR(FIND($O179,"CJMP,SET,MOV,SLT,SRT,INC"),0)&gt;0,TRIM(MID(SUBSTITUTE($N179," ",REPT(" ",999)),3*999-998,999)),TRIM(MID(SUBSTITUTE($N179," ",REPT(" ",999)),4*999-998,999)))</f>
        <v/>
      </c>
      <c r="S179" s="3" t="str">
        <f t="shared" si="23"/>
        <v/>
      </c>
      <c r="T179" t="str" cm="1">
        <f t="array" ref="T179">_xlfn.SWITCH(O179,"COM","0000","SUB","0001","ADD","0010","DEC","0011","INC","0100","NOT","0101","AND","0110","ORR","0111","SLT","1000","SRT","1001","MOV","1010","SET","1011","SBT","1100","SGT","1101","JMP","1011","AJMP","1110","CMOV","1110","CJMP","1111","")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79" t="str" cm="1">
        <f t="array" ref="U179">IF(OR(O179="CJMP",O179="JMP",O179="SET"),IF(LEFT(P179,1)=":",DEC2BIN(_xlfn.XLOOKUP(P179,$B$6:$B$303,$A$6:$A$303),8),DEC2BIN(P179,8)),IF(O179="SET",DEC2BIN(P179,8),_xlfn.SWITCH(P179,"RA","0000","RB","0010","RC","0100","RD","0110","RE","1000","RF","1010","RG","1100","RH","1110","")))</f>
        <v/>
      </c>
      <c r="V179" t="str" cm="1">
        <f t="array" ref="V179">IF(O179="","",IF(OR(O179="SET",O179="CJMP",O179="JMP"),"",IF(Q179="","0000",_xlfn.SWITCH(Q179,"RA","0000","RB","0010","RC","0100","RD","0110","RE","1000","RF","1010","RG","1100","RH","1110",""))))</f>
        <v/>
      </c>
      <c r="W179" t="str" cm="1">
        <f t="array" ref="W179">IF(OR(O179="JMP",O179="AJMP"),"1110",IF(R179="","",_xlfn.SWITCH(R179,"RA","0000","RB","0010","RC","0100","RD","0110","RE","1000","RF","1010","RG","1100","RH","1110")))</f>
        <v/>
      </c>
      <c r="X179" t="str">
        <f t="shared" si="25"/>
        <v/>
      </c>
      <c r="Y179" t="str">
        <f t="shared" si="26"/>
        <v>0000</v>
      </c>
    </row>
    <row r="180" spans="1:25" x14ac:dyDescent="0.2">
      <c r="A180">
        <f t="shared" si="24"/>
        <v>174</v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7"/>
        <v/>
      </c>
      <c r="R180" t="str">
        <f t="shared" si="28"/>
        <v/>
      </c>
      <c r="S180" s="3" t="str">
        <f t="shared" si="23"/>
        <v/>
      </c>
      <c r="T180" t="str" cm="1">
        <f t="array" ref="T180">_xlfn.SWITCH(O180,"COM","0000","SUB","0001","ADD","0010","DEC","0011","INC","0100","NOT","0101","AND","0110","ORR","0111","SLT","1000","SRT","1001","MOV","1010","SET","1011","SBT","1100","SGT","1101","JMP","1011","AJMP","1110","CMOV","1110","CJMP","1111","")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0" t="str" cm="1">
        <f t="array" ref="U180">IF(OR(O180="CJMP",O180="JMP",O180="SET"),IF(LEFT(P180,1)=":",DEC2BIN(_xlfn.XLOOKUP(P180,$B$6:$B$303,$A$6:$A$303),8),DEC2BIN(P180,8)),IF(O180="SET",DEC2BIN(P180,8),_xlfn.SWITCH(P180,"RA","0000","RB","0010","RC","0100","RD","0110","RE","1000","RF","1010","RG","1100","RH","1110","")))</f>
        <v/>
      </c>
      <c r="V180" t="str" cm="1">
        <f t="array" ref="V180">IF(O180="","",IF(OR(O180="SET",O180="CJMP",O180="JMP"),"",IF(Q180="","0000",_xlfn.SWITCH(Q180,"RA","0000","RB","0010","RC","0100","RD","0110","RE","1000","RF","1010","RG","1100","RH","1110",""))))</f>
        <v/>
      </c>
      <c r="W180" t="str" cm="1">
        <f t="array" ref="W180">IF(OR(O180="JMP",O180="AJMP"),"1110",IF(R180="","",_xlfn.SWITCH(R180,"RA","0000","RB","0010","RC","0100","RD","0110","RE","1000","RF","1010","RG","1100","RH","1110")))</f>
        <v/>
      </c>
      <c r="X180" t="str">
        <f t="shared" si="25"/>
        <v/>
      </c>
      <c r="Y180" t="str">
        <f t="shared" si="26"/>
        <v>0000</v>
      </c>
    </row>
    <row r="181" spans="1:25" x14ac:dyDescent="0.2">
      <c r="A181">
        <f t="shared" si="24"/>
        <v>175</v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7"/>
        <v/>
      </c>
      <c r="R181" t="str">
        <f t="shared" si="28"/>
        <v/>
      </c>
      <c r="S181" s="3" t="str">
        <f t="shared" si="23"/>
        <v/>
      </c>
      <c r="T181" t="str" cm="1">
        <f t="array" ref="T181">_xlfn.SWITCH(O181,"COM","0000","SUB","0001","ADD","0010","DEC","0011","INC","0100","NOT","0101","AND","0110","ORR","0111","SLT","1000","SRT","1001","MOV","1010","SET","1011","SBT","1100","SGT","1101","JMP","1011","AJMP","1110","CMOV","1110","CJMP","1111","")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1" t="str" cm="1">
        <f t="array" ref="U181">IF(OR(O181="CJMP",O181="JMP",O181="SET"),IF(LEFT(P181,1)=":",DEC2BIN(_xlfn.XLOOKUP(P181,$B$6:$B$303,$A$6:$A$303),8),DEC2BIN(P181,8)),IF(O181="SET",DEC2BIN(P181,8),_xlfn.SWITCH(P181,"RA","0000","RB","0010","RC","0100","RD","0110","RE","1000","RF","1010","RG","1100","RH","1110","")))</f>
        <v/>
      </c>
      <c r="V181" t="str" cm="1">
        <f t="array" ref="V181">IF(O181="","",IF(OR(O181="SET",O181="CJMP",O181="JMP"),"",IF(Q181="","0000",_xlfn.SWITCH(Q181,"RA","0000","RB","0010","RC","0100","RD","0110","RE","1000","RF","1010","RG","1100","RH","1110",""))))</f>
        <v/>
      </c>
      <c r="W181" t="str" cm="1">
        <f t="array" ref="W181">IF(OR(O181="JMP",O181="AJMP"),"1110",IF(R181="","",_xlfn.SWITCH(R181,"RA","0000","RB","0010","RC","0100","RD","0110","RE","1000","RF","1010","RG","1100","RH","1110")))</f>
        <v/>
      </c>
      <c r="X181" t="str">
        <f t="shared" si="25"/>
        <v/>
      </c>
      <c r="Y181" t="str">
        <f t="shared" si="26"/>
        <v>0000</v>
      </c>
    </row>
    <row r="182" spans="1:25" x14ac:dyDescent="0.2">
      <c r="A182">
        <f t="shared" si="24"/>
        <v>176</v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7"/>
        <v/>
      </c>
      <c r="R182" t="str">
        <f t="shared" si="28"/>
        <v/>
      </c>
      <c r="S182" s="3" t="str">
        <f t="shared" si="23"/>
        <v/>
      </c>
      <c r="T182" t="str" cm="1">
        <f t="array" ref="T182">_xlfn.SWITCH(O182,"COM","0000","SUB","0001","ADD","0010","DEC","0011","INC","0100","NOT","0101","AND","0110","ORR","0111","SLT","1000","SRT","1001","MOV","1010","SET","1011","SBT","1100","SGT","1101","JMP","1011","AJMP","1110","CMOV","1110","CJMP","1111","")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2" t="str" cm="1">
        <f t="array" ref="U182">IF(OR(O182="CJMP",O182="JMP",O182="SET"),IF(LEFT(P182,1)=":",DEC2BIN(_xlfn.XLOOKUP(P182,$B$6:$B$303,$A$6:$A$303),8),DEC2BIN(P182,8)),IF(O182="SET",DEC2BIN(P182,8),_xlfn.SWITCH(P182,"RA","0000","RB","0010","RC","0100","RD","0110","RE","1000","RF","1010","RG","1100","RH","1110","")))</f>
        <v/>
      </c>
      <c r="V182" t="str" cm="1">
        <f t="array" ref="V182">IF(O182="","",IF(OR(O182="SET",O182="CJMP",O182="JMP"),"",IF(Q182="","0000",_xlfn.SWITCH(Q182,"RA","0000","RB","0010","RC","0100","RD","0110","RE","1000","RF","1010","RG","1100","RH","1110",""))))</f>
        <v/>
      </c>
      <c r="W182" t="str" cm="1">
        <f t="array" ref="W182">IF(OR(O182="JMP",O182="AJMP"),"1110",IF(R182="","",_xlfn.SWITCH(R182,"RA","0000","RB","0010","RC","0100","RD","0110","RE","1000","RF","1010","RG","1100","RH","1110")))</f>
        <v/>
      </c>
      <c r="X182" t="str">
        <f t="shared" si="25"/>
        <v/>
      </c>
      <c r="Y182" t="str">
        <f t="shared" si="26"/>
        <v>0000</v>
      </c>
    </row>
    <row r="183" spans="1:25" x14ac:dyDescent="0.2">
      <c r="A183">
        <f t="shared" si="24"/>
        <v>177</v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7"/>
        <v/>
      </c>
      <c r="R183" t="str">
        <f t="shared" si="28"/>
        <v/>
      </c>
      <c r="S183" s="3" t="str">
        <f t="shared" si="23"/>
        <v/>
      </c>
      <c r="T183" t="str" cm="1">
        <f t="array" ref="T183">_xlfn.SWITCH(O183,"COM","0000","SUB","0001","ADD","0010","DEC","0011","INC","0100","NOT","0101","AND","0110","ORR","0111","SLT","1000","SRT","1001","MOV","1010","SET","1011","SBT","1100","SGT","1101","JMP","1011","AJMP","1110","CMOV","1110","CJMP","1111","")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3" t="str" cm="1">
        <f t="array" ref="U183">IF(OR(O183="CJMP",O183="JMP",O183="SET"),IF(LEFT(P183,1)=":",DEC2BIN(_xlfn.XLOOKUP(P183,$B$6:$B$303,$A$6:$A$303),8),DEC2BIN(P183,8)),IF(O183="SET",DEC2BIN(P183,8),_xlfn.SWITCH(P183,"RA","0000","RB","0010","RC","0100","RD","0110","RE","1000","RF","1010","RG","1100","RH","1110","")))</f>
        <v/>
      </c>
      <c r="V183" t="str" cm="1">
        <f t="array" ref="V183">IF(O183="","",IF(OR(O183="SET",O183="CJMP",O183="JMP"),"",IF(Q183="","0000",_xlfn.SWITCH(Q183,"RA","0000","RB","0010","RC","0100","RD","0110","RE","1000","RF","1010","RG","1100","RH","1110",""))))</f>
        <v/>
      </c>
      <c r="W183" t="str" cm="1">
        <f t="array" ref="W183">IF(OR(O183="JMP",O183="AJMP"),"1110",IF(R183="","",_xlfn.SWITCH(R183,"RA","0000","RB","0010","RC","0100","RD","0110","RE","1000","RF","1010","RG","1100","RH","1110")))</f>
        <v/>
      </c>
      <c r="X183" t="str">
        <f t="shared" si="25"/>
        <v/>
      </c>
      <c r="Y183" t="str">
        <f t="shared" si="26"/>
        <v>0000</v>
      </c>
    </row>
    <row r="184" spans="1:25" x14ac:dyDescent="0.2">
      <c r="A184">
        <f t="shared" si="24"/>
        <v>178</v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7"/>
        <v/>
      </c>
      <c r="R184" t="str">
        <f t="shared" si="28"/>
        <v/>
      </c>
      <c r="S184" s="3" t="str">
        <f t="shared" si="23"/>
        <v/>
      </c>
      <c r="T184" t="str" cm="1">
        <f t="array" ref="T184">_xlfn.SWITCH(O184,"COM","0000","SUB","0001","ADD","0010","DEC","0011","INC","0100","NOT","0101","AND","0110","ORR","0111","SLT","1000","SRT","1001","MOV","1010","SET","1011","SBT","1100","SGT","1101","JMP","1011","AJMP","1110","CMOV","1110","CJMP","1111","")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4" t="str" cm="1">
        <f t="array" ref="U184">IF(OR(O184="CJMP",O184="JMP",O184="SET"),IF(LEFT(P184,1)=":",DEC2BIN(_xlfn.XLOOKUP(P184,$B$6:$B$303,$A$6:$A$303),8),DEC2BIN(P184,8)),IF(O184="SET",DEC2BIN(P184,8),_xlfn.SWITCH(P184,"RA","0000","RB","0010","RC","0100","RD","0110","RE","1000","RF","1010","RG","1100","RH","1110","")))</f>
        <v/>
      </c>
      <c r="V184" t="str" cm="1">
        <f t="array" ref="V184">IF(O184="","",IF(OR(O184="SET",O184="CJMP",O184="JMP"),"",IF(Q184="","0000",_xlfn.SWITCH(Q184,"RA","0000","RB","0010","RC","0100","RD","0110","RE","1000","RF","1010","RG","1100","RH","1110",""))))</f>
        <v/>
      </c>
      <c r="W184" t="str" cm="1">
        <f t="array" ref="W184">IF(OR(O184="JMP",O184="AJMP"),"1110",IF(R184="","",_xlfn.SWITCH(R184,"RA","0000","RB","0010","RC","0100","RD","0110","RE","1000","RF","1010","RG","1100","RH","1110")))</f>
        <v/>
      </c>
      <c r="X184" t="str">
        <f t="shared" si="25"/>
        <v/>
      </c>
      <c r="Y184" t="str">
        <f t="shared" si="26"/>
        <v>0000</v>
      </c>
    </row>
    <row r="185" spans="1:25" x14ac:dyDescent="0.2">
      <c r="A185">
        <f t="shared" si="24"/>
        <v>179</v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7"/>
        <v/>
      </c>
      <c r="R185" t="str">
        <f t="shared" si="28"/>
        <v/>
      </c>
      <c r="S185" s="3" t="str">
        <f t="shared" si="23"/>
        <v/>
      </c>
      <c r="T185" t="str" cm="1">
        <f t="array" ref="T185">_xlfn.SWITCH(O185,"COM","0000","SUB","0001","ADD","0010","DEC","0011","INC","0100","NOT","0101","AND","0110","ORR","0111","SLT","1000","SRT","1001","MOV","1010","SET","1011","SBT","1100","SGT","1101","JMP","1011","AJMP","1110","CMOV","1110","CJMP","1111","")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5" t="str" cm="1">
        <f t="array" ref="U185">IF(OR(O185="CJMP",O185="JMP",O185="SET"),IF(LEFT(P185,1)=":",DEC2BIN(_xlfn.XLOOKUP(P185,$B$6:$B$303,$A$6:$A$303),8),DEC2BIN(P185,8)),IF(O185="SET",DEC2BIN(P185,8),_xlfn.SWITCH(P185,"RA","0000","RB","0010","RC","0100","RD","0110","RE","1000","RF","1010","RG","1100","RH","1110","")))</f>
        <v/>
      </c>
      <c r="V185" t="str" cm="1">
        <f t="array" ref="V185">IF(O185="","",IF(OR(O185="SET",O185="CJMP",O185="JMP"),"",IF(Q185="","0000",_xlfn.SWITCH(Q185,"RA","0000","RB","0010","RC","0100","RD","0110","RE","1000","RF","1010","RG","1100","RH","1110",""))))</f>
        <v/>
      </c>
      <c r="W185" t="str" cm="1">
        <f t="array" ref="W185">IF(OR(O185="JMP",O185="AJMP"),"1110",IF(R185="","",_xlfn.SWITCH(R185,"RA","0000","RB","0010","RC","0100","RD","0110","RE","1000","RF","1010","RG","1100","RH","1110")))</f>
        <v/>
      </c>
      <c r="X185" t="str">
        <f t="shared" si="25"/>
        <v/>
      </c>
      <c r="Y185" t="str">
        <f t="shared" si="26"/>
        <v>0000</v>
      </c>
    </row>
    <row r="186" spans="1:25" x14ac:dyDescent="0.2">
      <c r="A186">
        <f t="shared" si="24"/>
        <v>180</v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7"/>
        <v/>
      </c>
      <c r="R186" t="str">
        <f t="shared" si="28"/>
        <v/>
      </c>
      <c r="S186" s="3" t="str">
        <f t="shared" si="23"/>
        <v/>
      </c>
      <c r="T186" t="str" cm="1">
        <f t="array" ref="T186">_xlfn.SWITCH(O186,"COM","0000","SUB","0001","ADD","0010","DEC","0011","INC","0100","NOT","0101","AND","0110","ORR","0111","SLT","1000","SRT","1001","MOV","1010","SET","1011","SBT","1100","SGT","1101","JMP","1011","AJMP","1110","CMOV","1110","CJMP","1111","")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6" t="str" cm="1">
        <f t="array" ref="U186">IF(OR(O186="CJMP",O186="JMP",O186="SET"),IF(LEFT(P186,1)=":",DEC2BIN(_xlfn.XLOOKUP(P186,$B$6:$B$303,$A$6:$A$303),8),DEC2BIN(P186,8)),IF(O186="SET",DEC2BIN(P186,8),_xlfn.SWITCH(P186,"RA","0000","RB","0010","RC","0100","RD","0110","RE","1000","RF","1010","RG","1100","RH","1110","")))</f>
        <v/>
      </c>
      <c r="V186" t="str" cm="1">
        <f t="array" ref="V186">IF(O186="","",IF(OR(O186="SET",O186="CJMP",O186="JMP"),"",IF(Q186="","0000",_xlfn.SWITCH(Q186,"RA","0000","RB","0010","RC","0100","RD","0110","RE","1000","RF","1010","RG","1100","RH","1110",""))))</f>
        <v/>
      </c>
      <c r="W186" t="str" cm="1">
        <f t="array" ref="W186">IF(OR(O186="JMP",O186="AJMP"),"1110",IF(R186="","",_xlfn.SWITCH(R186,"RA","0000","RB","0010","RC","0100","RD","0110","RE","1000","RF","1010","RG","1100","RH","1110")))</f>
        <v/>
      </c>
      <c r="X186" t="str">
        <f t="shared" si="25"/>
        <v/>
      </c>
      <c r="Y186" t="str">
        <f t="shared" si="26"/>
        <v>0000</v>
      </c>
    </row>
    <row r="187" spans="1:25" x14ac:dyDescent="0.2">
      <c r="A187">
        <f t="shared" si="24"/>
        <v>181</v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7"/>
        <v/>
      </c>
      <c r="R187" t="str">
        <f t="shared" si="28"/>
        <v/>
      </c>
      <c r="S187" s="3" t="str">
        <f t="shared" si="23"/>
        <v/>
      </c>
      <c r="T187" t="str" cm="1">
        <f t="array" ref="T187">_xlfn.SWITCH(O187,"COM","0000","SUB","0001","ADD","0010","DEC","0011","INC","0100","NOT","0101","AND","0110","ORR","0111","SLT","1000","SRT","1001","MOV","1010","SET","1011","SBT","1100","SGT","1101","JMP","1011","AJMP","1110","CMOV","1110","CJMP","1111","")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7" t="str" cm="1">
        <f t="array" ref="U187">IF(OR(O187="CJMP",O187="JMP",O187="SET"),IF(LEFT(P187,1)=":",DEC2BIN(_xlfn.XLOOKUP(P187,$B$6:$B$303,$A$6:$A$303),8),DEC2BIN(P187,8)),IF(O187="SET",DEC2BIN(P187,8),_xlfn.SWITCH(P187,"RA","0000","RB","0010","RC","0100","RD","0110","RE","1000","RF","1010","RG","1100","RH","1110","")))</f>
        <v/>
      </c>
      <c r="V187" t="str" cm="1">
        <f t="array" ref="V187">IF(O187="","",IF(OR(O187="SET",O187="CJMP",O187="JMP"),"",IF(Q187="","0000",_xlfn.SWITCH(Q187,"RA","0000","RB","0010","RC","0100","RD","0110","RE","1000","RF","1010","RG","1100","RH","1110",""))))</f>
        <v/>
      </c>
      <c r="W187" t="str" cm="1">
        <f t="array" ref="W187">IF(OR(O187="JMP",O187="AJMP"),"1110",IF(R187="","",_xlfn.SWITCH(R187,"RA","0000","RB","0010","RC","0100","RD","0110","RE","1000","RF","1010","RG","1100","RH","1110")))</f>
        <v/>
      </c>
      <c r="X187" t="str">
        <f t="shared" si="25"/>
        <v/>
      </c>
      <c r="Y187" t="str">
        <f t="shared" si="26"/>
        <v>0000</v>
      </c>
    </row>
    <row r="188" spans="1:25" x14ac:dyDescent="0.2">
      <c r="A188">
        <f t="shared" si="24"/>
        <v>182</v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7"/>
        <v/>
      </c>
      <c r="R188" t="str">
        <f t="shared" si="28"/>
        <v/>
      </c>
      <c r="S188" s="3" t="str">
        <f t="shared" si="23"/>
        <v/>
      </c>
      <c r="T188" t="str" cm="1">
        <f t="array" ref="T188">_xlfn.SWITCH(O188,"COM","0000","SUB","0001","ADD","0010","DEC","0011","INC","0100","NOT","0101","AND","0110","ORR","0111","SLT","1000","SRT","1001","MOV","1010","SET","1011","SBT","1100","SGT","1101","JMP","1011","AJMP","1110","CMOV","1110","CJMP","1111","")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8" t="str" cm="1">
        <f t="array" ref="U188">IF(OR(O188="CJMP",O188="JMP",O188="SET"),IF(LEFT(P188,1)=":",DEC2BIN(_xlfn.XLOOKUP(P188,$B$6:$B$303,$A$6:$A$303),8),DEC2BIN(P188,8)),IF(O188="SET",DEC2BIN(P188,8),_xlfn.SWITCH(P188,"RA","0000","RB","0010","RC","0100","RD","0110","RE","1000","RF","1010","RG","1100","RH","1110","")))</f>
        <v/>
      </c>
      <c r="V188" t="str" cm="1">
        <f t="array" ref="V188">IF(O188="","",IF(OR(O188="SET",O188="CJMP",O188="JMP"),"",IF(Q188="","0000",_xlfn.SWITCH(Q188,"RA","0000","RB","0010","RC","0100","RD","0110","RE","1000","RF","1010","RG","1100","RH","1110",""))))</f>
        <v/>
      </c>
      <c r="W188" t="str" cm="1">
        <f t="array" ref="W188">IF(OR(O188="JMP",O188="AJMP"),"1110",IF(R188="","",_xlfn.SWITCH(R188,"RA","0000","RB","0010","RC","0100","RD","0110","RE","1000","RF","1010","RG","1100","RH","1110")))</f>
        <v/>
      </c>
      <c r="X188" t="str">
        <f t="shared" si="25"/>
        <v/>
      </c>
      <c r="Y188" t="str">
        <f t="shared" si="26"/>
        <v>0000</v>
      </c>
    </row>
    <row r="189" spans="1:25" x14ac:dyDescent="0.2">
      <c r="A189">
        <f t="shared" si="24"/>
        <v>183</v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7"/>
        <v/>
      </c>
      <c r="R189" t="str">
        <f t="shared" si="28"/>
        <v/>
      </c>
      <c r="S189" s="3" t="str">
        <f t="shared" si="23"/>
        <v/>
      </c>
      <c r="T189" t="str" cm="1">
        <f t="array" ref="T189">_xlfn.SWITCH(O189,"COM","0000","SUB","0001","ADD","0010","DEC","0011","INC","0100","NOT","0101","AND","0110","ORR","0111","SLT","1000","SRT","1001","MOV","1010","SET","1011","SBT","1100","SGT","1101","JMP","1011","AJMP","1110","CMOV","1110","CJMP","1111","")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89" t="str" cm="1">
        <f t="array" ref="U189">IF(OR(O189="CJMP",O189="JMP",O189="SET"),IF(LEFT(P189,1)=":",DEC2BIN(_xlfn.XLOOKUP(P189,$B$6:$B$303,$A$6:$A$303),8),DEC2BIN(P189,8)),IF(O189="SET",DEC2BIN(P189,8),_xlfn.SWITCH(P189,"RA","0000","RB","0010","RC","0100","RD","0110","RE","1000","RF","1010","RG","1100","RH","1110","")))</f>
        <v/>
      </c>
      <c r="V189" t="str" cm="1">
        <f t="array" ref="V189">IF(O189="","",IF(OR(O189="SET",O189="CJMP",O189="JMP"),"",IF(Q189="","0000",_xlfn.SWITCH(Q189,"RA","0000","RB","0010","RC","0100","RD","0110","RE","1000","RF","1010","RG","1100","RH","1110",""))))</f>
        <v/>
      </c>
      <c r="W189" t="str" cm="1">
        <f t="array" ref="W189">IF(OR(O189="JMP",O189="AJMP"),"1110",IF(R189="","",_xlfn.SWITCH(R189,"RA","0000","RB","0010","RC","0100","RD","0110","RE","1000","RF","1010","RG","1100","RH","1110")))</f>
        <v/>
      </c>
      <c r="X189" t="str">
        <f t="shared" si="25"/>
        <v/>
      </c>
      <c r="Y189" t="str">
        <f t="shared" si="26"/>
        <v>0000</v>
      </c>
    </row>
    <row r="190" spans="1:25" x14ac:dyDescent="0.2">
      <c r="A190">
        <f t="shared" si="24"/>
        <v>184</v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7"/>
        <v/>
      </c>
      <c r="R190" t="str">
        <f t="shared" si="28"/>
        <v/>
      </c>
      <c r="S190" s="3" t="str">
        <f t="shared" si="23"/>
        <v/>
      </c>
      <c r="T190" t="str" cm="1">
        <f t="array" ref="T190">_xlfn.SWITCH(O190,"COM","0000","SUB","0001","ADD","0010","DEC","0011","INC","0100","NOT","0101","AND","0110","ORR","0111","SLT","1000","SRT","1001","MOV","1010","SET","1011","SBT","1100","SGT","1101","JMP","1011","AJMP","1110","CMOV","1110","CJMP","1111","")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0" t="str" cm="1">
        <f t="array" ref="U190">IF(OR(O190="CJMP",O190="JMP",O190="SET"),IF(LEFT(P190,1)=":",DEC2BIN(_xlfn.XLOOKUP(P190,$B$6:$B$303,$A$6:$A$303),8),DEC2BIN(P190,8)),IF(O190="SET",DEC2BIN(P190,8),_xlfn.SWITCH(P190,"RA","0000","RB","0010","RC","0100","RD","0110","RE","1000","RF","1010","RG","1100","RH","1110","")))</f>
        <v/>
      </c>
      <c r="V190" t="str" cm="1">
        <f t="array" ref="V190">IF(O190="","",IF(OR(O190="SET",O190="CJMP",O190="JMP"),"",IF(Q190="","0000",_xlfn.SWITCH(Q190,"RA","0000","RB","0010","RC","0100","RD","0110","RE","1000","RF","1010","RG","1100","RH","1110",""))))</f>
        <v/>
      </c>
      <c r="W190" t="str" cm="1">
        <f t="array" ref="W190">IF(OR(O190="JMP",O190="AJMP"),"1110",IF(R190="","",_xlfn.SWITCH(R190,"RA","0000","RB","0010","RC","0100","RD","0110","RE","1000","RF","1010","RG","1100","RH","1110")))</f>
        <v/>
      </c>
      <c r="X190" t="str">
        <f t="shared" si="25"/>
        <v/>
      </c>
      <c r="Y190" t="str">
        <f t="shared" si="26"/>
        <v>0000</v>
      </c>
    </row>
    <row r="191" spans="1:25" x14ac:dyDescent="0.2">
      <c r="A191">
        <f t="shared" si="24"/>
        <v>185</v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7"/>
        <v/>
      </c>
      <c r="R191" t="str">
        <f t="shared" si="28"/>
        <v/>
      </c>
      <c r="S191" s="3" t="str">
        <f t="shared" si="23"/>
        <v/>
      </c>
      <c r="T191" t="str" cm="1">
        <f t="array" ref="T191">_xlfn.SWITCH(O191,"COM","0000","SUB","0001","ADD","0010","DEC","0011","INC","0100","NOT","0101","AND","0110","ORR","0111","SLT","1000","SRT","1001","MOV","1010","SET","1011","SBT","1100","SGT","1101","JMP","1011","AJMP","1110","CMOV","1110","CJMP","1111","")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1" t="str" cm="1">
        <f t="array" ref="U191">IF(OR(O191="CJMP",O191="JMP",O191="SET"),IF(LEFT(P191,1)=":",DEC2BIN(_xlfn.XLOOKUP(P191,$B$6:$B$303,$A$6:$A$303),8),DEC2BIN(P191,8)),IF(O191="SET",DEC2BIN(P191,8),_xlfn.SWITCH(P191,"RA","0000","RB","0010","RC","0100","RD","0110","RE","1000","RF","1010","RG","1100","RH","1110","")))</f>
        <v/>
      </c>
      <c r="V191" t="str" cm="1">
        <f t="array" ref="V191">IF(O191="","",IF(OR(O191="SET",O191="CJMP",O191="JMP"),"",IF(Q191="","0000",_xlfn.SWITCH(Q191,"RA","0000","RB","0010","RC","0100","RD","0110","RE","1000","RF","1010","RG","1100","RH","1110",""))))</f>
        <v/>
      </c>
      <c r="W191" t="str" cm="1">
        <f t="array" ref="W191">IF(OR(O191="JMP",O191="AJMP"),"1110",IF(R191="","",_xlfn.SWITCH(R191,"RA","0000","RB","0010","RC","0100","RD","0110","RE","1000","RF","1010","RG","1100","RH","1110")))</f>
        <v/>
      </c>
      <c r="X191" t="str">
        <f t="shared" si="25"/>
        <v/>
      </c>
      <c r="Y191" t="str">
        <f t="shared" si="26"/>
        <v>0000</v>
      </c>
    </row>
    <row r="192" spans="1:25" x14ac:dyDescent="0.2">
      <c r="A192">
        <f t="shared" si="24"/>
        <v>186</v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7"/>
        <v/>
      </c>
      <c r="R192" t="str">
        <f t="shared" si="28"/>
        <v/>
      </c>
      <c r="S192" s="3" t="str">
        <f t="shared" si="23"/>
        <v/>
      </c>
      <c r="T192" t="str" cm="1">
        <f t="array" ref="T192">_xlfn.SWITCH(O192,"COM","0000","SUB","0001","ADD","0010","DEC","0011","INC","0100","NOT","0101","AND","0110","ORR","0111","SLT","1000","SRT","1001","MOV","1010","SET","1011","SBT","1100","SGT","1101","JMP","1011","AJMP","1110","CMOV","1110","CJMP","1111","")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2" t="str" cm="1">
        <f t="array" ref="U192">IF(OR(O192="CJMP",O192="JMP",O192="SET"),IF(LEFT(P192,1)=":",DEC2BIN(_xlfn.XLOOKUP(P192,$B$6:$B$303,$A$6:$A$303),8),DEC2BIN(P192,8)),IF(O192="SET",DEC2BIN(P192,8),_xlfn.SWITCH(P192,"RA","0000","RB","0010","RC","0100","RD","0110","RE","1000","RF","1010","RG","1100","RH","1110","")))</f>
        <v/>
      </c>
      <c r="V192" t="str" cm="1">
        <f t="array" ref="V192">IF(O192="","",IF(OR(O192="SET",O192="CJMP",O192="JMP"),"",IF(Q192="","0000",_xlfn.SWITCH(Q192,"RA","0000","RB","0010","RC","0100","RD","0110","RE","1000","RF","1010","RG","1100","RH","1110",""))))</f>
        <v/>
      </c>
      <c r="W192" t="str" cm="1">
        <f t="array" ref="W192">IF(OR(O192="JMP",O192="AJMP"),"1110",IF(R192="","",_xlfn.SWITCH(R192,"RA","0000","RB","0010","RC","0100","RD","0110","RE","1000","RF","1010","RG","1100","RH","1110")))</f>
        <v/>
      </c>
      <c r="X192" t="str">
        <f t="shared" si="25"/>
        <v/>
      </c>
      <c r="Y192" t="str">
        <f t="shared" si="26"/>
        <v>0000</v>
      </c>
    </row>
    <row r="193" spans="1:25" x14ac:dyDescent="0.2">
      <c r="A193">
        <f t="shared" si="24"/>
        <v>187</v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7"/>
        <v/>
      </c>
      <c r="R193" t="str">
        <f t="shared" si="28"/>
        <v/>
      </c>
      <c r="S193" s="3" t="str">
        <f t="shared" si="23"/>
        <v/>
      </c>
      <c r="T193" t="str" cm="1">
        <f t="array" ref="T193">_xlfn.SWITCH(O193,"COM","0000","SUB","0001","ADD","0010","DEC","0011","INC","0100","NOT","0101","AND","0110","ORR","0111","SLT","1000","SRT","1001","MOV","1010","SET","1011","SBT","1100","SGT","1101","JMP","1011","AJMP","1110","CMOV","1110","CJMP","1111","")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3" t="str" cm="1">
        <f t="array" ref="U193">IF(OR(O193="CJMP",O193="JMP",O193="SET"),IF(LEFT(P193,1)=":",DEC2BIN(_xlfn.XLOOKUP(P193,$B$6:$B$303,$A$6:$A$303),8),DEC2BIN(P193,8)),IF(O193="SET",DEC2BIN(P193,8),_xlfn.SWITCH(P193,"RA","0000","RB","0010","RC","0100","RD","0110","RE","1000","RF","1010","RG","1100","RH","1110","")))</f>
        <v/>
      </c>
      <c r="V193" t="str" cm="1">
        <f t="array" ref="V193">IF(O193="","",IF(OR(O193="SET",O193="CJMP",O193="JMP"),"",IF(Q193="","0000",_xlfn.SWITCH(Q193,"RA","0000","RB","0010","RC","0100","RD","0110","RE","1000","RF","1010","RG","1100","RH","1110",""))))</f>
        <v/>
      </c>
      <c r="W193" t="str" cm="1">
        <f t="array" ref="W193">IF(OR(O193="JMP",O193="AJMP"),"1110",IF(R193="","",_xlfn.SWITCH(R193,"RA","0000","RB","0010","RC","0100","RD","0110","RE","1000","RF","1010","RG","1100","RH","1110")))</f>
        <v/>
      </c>
      <c r="X193" t="str">
        <f t="shared" si="25"/>
        <v/>
      </c>
      <c r="Y193" t="str">
        <f t="shared" si="26"/>
        <v>0000</v>
      </c>
    </row>
    <row r="194" spans="1:25" x14ac:dyDescent="0.2">
      <c r="A194">
        <f t="shared" si="24"/>
        <v>188</v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7"/>
        <v/>
      </c>
      <c r="R194" t="str">
        <f t="shared" si="28"/>
        <v/>
      </c>
      <c r="S194" s="3" t="str">
        <f t="shared" si="23"/>
        <v/>
      </c>
      <c r="T194" t="str" cm="1">
        <f t="array" ref="T194">_xlfn.SWITCH(O194,"COM","0000","SUB","0001","ADD","0010","DEC","0011","INC","0100","NOT","0101","AND","0110","ORR","0111","SLT","1000","SRT","1001","MOV","1010","SET","1011","SBT","1100","SGT","1101","JMP","1011","AJMP","1110","CMOV","1110","CJMP","1111","")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4" t="str" cm="1">
        <f t="array" ref="U194">IF(OR(O194="CJMP",O194="JMP",O194="SET"),IF(LEFT(P194,1)=":",DEC2BIN(_xlfn.XLOOKUP(P194,$B$6:$B$303,$A$6:$A$303),8),DEC2BIN(P194,8)),IF(O194="SET",DEC2BIN(P194,8),_xlfn.SWITCH(P194,"RA","0000","RB","0010","RC","0100","RD","0110","RE","1000","RF","1010","RG","1100","RH","1110","")))</f>
        <v/>
      </c>
      <c r="V194" t="str" cm="1">
        <f t="array" ref="V194">IF(O194="","",IF(OR(O194="SET",O194="CJMP",O194="JMP"),"",IF(Q194="","0000",_xlfn.SWITCH(Q194,"RA","0000","RB","0010","RC","0100","RD","0110","RE","1000","RF","1010","RG","1100","RH","1110",""))))</f>
        <v/>
      </c>
      <c r="W194" t="str" cm="1">
        <f t="array" ref="W194">IF(OR(O194="JMP",O194="AJMP"),"1110",IF(R194="","",_xlfn.SWITCH(R194,"RA","0000","RB","0010","RC","0100","RD","0110","RE","1000","RF","1010","RG","1100","RH","1110")))</f>
        <v/>
      </c>
      <c r="X194" t="str">
        <f t="shared" si="25"/>
        <v/>
      </c>
      <c r="Y194" t="str">
        <f t="shared" si="26"/>
        <v>0000</v>
      </c>
    </row>
    <row r="195" spans="1:25" x14ac:dyDescent="0.2">
      <c r="A195">
        <f t="shared" si="24"/>
        <v>189</v>
      </c>
      <c r="N195" t="str">
        <f t="shared" si="20"/>
        <v/>
      </c>
      <c r="O195" t="str">
        <f t="shared" si="21"/>
        <v/>
      </c>
      <c r="P195" t="str">
        <f t="shared" si="22"/>
        <v/>
      </c>
      <c r="Q195" t="str">
        <f t="shared" si="27"/>
        <v/>
      </c>
      <c r="R195" t="str">
        <f t="shared" si="28"/>
        <v/>
      </c>
      <c r="S195" s="3" t="str">
        <f t="shared" si="23"/>
        <v/>
      </c>
      <c r="T195" t="str" cm="1">
        <f t="array" ref="T195">_xlfn.SWITCH(O195,"COM","0000","SUB","0001","ADD","0010","DEC","0011","INC","0100","NOT","0101","AND","0110","ORR","0111","SLT","1000","SRT","1001","MOV","1010","SET","1011","SBT","1100","SGT","1101","JMP","1011","AJMP","1110","CMOV","1110","CJMP","1111","")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5" t="str" cm="1">
        <f t="array" ref="U195">IF(OR(O195="CJMP",O195="JMP",O195="SET"),IF(LEFT(P195,1)=":",DEC2BIN(_xlfn.XLOOKUP(P195,$B$6:$B$303,$A$6:$A$303),8),DEC2BIN(P195,8)),IF(O195="SET",DEC2BIN(P195,8),_xlfn.SWITCH(P195,"RA","0000","RB","0010","RC","0100","RD","0110","RE","1000","RF","1010","RG","1100","RH","1110","")))</f>
        <v/>
      </c>
      <c r="V195" t="str" cm="1">
        <f t="array" ref="V195">IF(O195="","",IF(OR(O195="SET",O195="CJMP",O195="JMP"),"",IF(Q195="","0000",_xlfn.SWITCH(Q195,"RA","0000","RB","0010","RC","0100","RD","0110","RE","1000","RF","1010","RG","1100","RH","1110",""))))</f>
        <v/>
      </c>
      <c r="W195" t="str" cm="1">
        <f t="array" ref="W195">IF(OR(O195="JMP",O195="AJMP"),"1110",IF(R195="","",_xlfn.SWITCH(R195,"RA","0000","RB","0010","RC","0100","RD","0110","RE","1000","RF","1010","RG","1100","RH","1110")))</f>
        <v/>
      </c>
      <c r="X195" t="str">
        <f t="shared" si="25"/>
        <v/>
      </c>
      <c r="Y195" t="str">
        <f t="shared" si="26"/>
        <v>0000</v>
      </c>
    </row>
    <row r="196" spans="1:25" x14ac:dyDescent="0.2">
      <c r="A196">
        <f t="shared" si="24"/>
        <v>190</v>
      </c>
      <c r="N196" t="str">
        <f t="shared" si="20"/>
        <v/>
      </c>
      <c r="O196" t="str">
        <f t="shared" si="21"/>
        <v/>
      </c>
      <c r="P196" t="str">
        <f t="shared" si="22"/>
        <v/>
      </c>
      <c r="Q196" t="str">
        <f t="shared" si="27"/>
        <v/>
      </c>
      <c r="R196" t="str">
        <f t="shared" si="28"/>
        <v/>
      </c>
      <c r="S196" s="3" t="str">
        <f t="shared" si="23"/>
        <v/>
      </c>
      <c r="T196" t="str" cm="1">
        <f t="array" ref="T196">_xlfn.SWITCH(O196,"COM","0000","SUB","0001","ADD","0010","DEC","0011","INC","0100","NOT","0101","AND","0110","ORR","0111","SLT","1000","SRT","1001","MOV","1010","SET","1011","SBT","1100","SGT","1101","JMP","1011","AJMP","1110","CMOV","1110","CJMP","1111","")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6" t="str" cm="1">
        <f t="array" ref="U196">IF(OR(O196="CJMP",O196="JMP",O196="SET"),IF(LEFT(P196,1)=":",DEC2BIN(_xlfn.XLOOKUP(P196,$B$6:$B$303,$A$6:$A$303),8),DEC2BIN(P196,8)),IF(O196="SET",DEC2BIN(P196,8),_xlfn.SWITCH(P196,"RA","0000","RB","0010","RC","0100","RD","0110","RE","1000","RF","1010","RG","1100","RH","1110","")))</f>
        <v/>
      </c>
      <c r="V196" t="str" cm="1">
        <f t="array" ref="V196">IF(O196="","",IF(OR(O196="SET",O196="CJMP",O196="JMP"),"",IF(Q196="","0000",_xlfn.SWITCH(Q196,"RA","0000","RB","0010","RC","0100","RD","0110","RE","1000","RF","1010","RG","1100","RH","1110",""))))</f>
        <v/>
      </c>
      <c r="W196" t="str" cm="1">
        <f t="array" ref="W196">IF(OR(O196="JMP",O196="AJMP"),"1110",IF(R196="","",_xlfn.SWITCH(R196,"RA","0000","RB","0010","RC","0100","RD","0110","RE","1000","RF","1010","RG","1100","RH","1110")))</f>
        <v/>
      </c>
      <c r="X196" t="str">
        <f t="shared" si="25"/>
        <v/>
      </c>
      <c r="Y196" t="str">
        <f t="shared" si="26"/>
        <v>0000</v>
      </c>
    </row>
    <row r="197" spans="1:25" x14ac:dyDescent="0.2">
      <c r="A197">
        <f t="shared" si="24"/>
        <v>191</v>
      </c>
      <c r="N197" t="str">
        <f t="shared" si="20"/>
        <v/>
      </c>
      <c r="O197" t="str">
        <f t="shared" si="21"/>
        <v/>
      </c>
      <c r="P197" t="str">
        <f t="shared" si="22"/>
        <v/>
      </c>
      <c r="Q197" t="str">
        <f t="shared" si="27"/>
        <v/>
      </c>
      <c r="R197" t="str">
        <f t="shared" si="28"/>
        <v/>
      </c>
      <c r="S197" s="3" t="str">
        <f t="shared" si="23"/>
        <v/>
      </c>
      <c r="T197" t="str" cm="1">
        <f t="array" ref="T197">_xlfn.SWITCH(O197,"COM","0000","SUB","0001","ADD","0010","DEC","0011","INC","0100","NOT","0101","AND","0110","ORR","0111","SLT","1000","SRT","1001","MOV","1010","SET","1011","SBT","1100","SGT","1101","JMP","1011","AJMP","1110","CMOV","1110","CJMP","1111","")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7" t="str" cm="1">
        <f t="array" ref="U197">IF(OR(O197="CJMP",O197="JMP",O197="SET"),IF(LEFT(P197,1)=":",DEC2BIN(_xlfn.XLOOKUP(P197,$B$6:$B$303,$A$6:$A$303),8),DEC2BIN(P197,8)),IF(O197="SET",DEC2BIN(P197,8),_xlfn.SWITCH(P197,"RA","0000","RB","0010","RC","0100","RD","0110","RE","1000","RF","1010","RG","1100","RH","1110","")))</f>
        <v/>
      </c>
      <c r="V197" t="str" cm="1">
        <f t="array" ref="V197">IF(O197="","",IF(OR(O197="SET",O197="CJMP",O197="JMP"),"",IF(Q197="","0000",_xlfn.SWITCH(Q197,"RA","0000","RB","0010","RC","0100","RD","0110","RE","1000","RF","1010","RG","1100","RH","1110",""))))</f>
        <v/>
      </c>
      <c r="W197" t="str" cm="1">
        <f t="array" ref="W197">IF(OR(O197="JMP",O197="AJMP"),"1110",IF(R197="","",_xlfn.SWITCH(R197,"RA","0000","RB","0010","RC","0100","RD","0110","RE","1000","RF","1010","RG","1100","RH","1110")))</f>
        <v/>
      </c>
      <c r="X197" t="str">
        <f t="shared" si="25"/>
        <v/>
      </c>
      <c r="Y197" t="str">
        <f t="shared" si="26"/>
        <v>0000</v>
      </c>
    </row>
    <row r="198" spans="1:25" x14ac:dyDescent="0.2">
      <c r="A198">
        <f t="shared" si="24"/>
        <v>192</v>
      </c>
      <c r="N198" t="str">
        <f t="shared" ref="N198:N261" si="29">IF(C198="",IF(D198="","",D198),C198)</f>
        <v/>
      </c>
      <c r="O198" t="str">
        <f t="shared" ref="O198:O261" si="30">IF(N198="","",LEFT(N198,FIND(" ",N198)-1))</f>
        <v/>
      </c>
      <c r="P198" t="str">
        <f t="shared" ref="P198:P261" si="31">TRIM(MID(SUBSTITUTE($N198," ",REPT(" ",999)),2*999-998,999))</f>
        <v/>
      </c>
      <c r="Q198" t="str">
        <f t="shared" si="27"/>
        <v/>
      </c>
      <c r="R198" t="str">
        <f t="shared" si="28"/>
        <v/>
      </c>
      <c r="S198" s="3" t="str">
        <f t="shared" ref="S198:S261" si="32">IF(TRIM(E198)=";",_xlfn.CONCAT("    ",F198),IF(TRIM(F198)=";",_xlfn.CONCAT("     ",G198),IF(TRIM(G198)=";",_xlfn.CONCAT("     ",M198),_xlfn.CONCAT(E198,F198,G198,M198))))</f>
        <v/>
      </c>
      <c r="T198" t="str" cm="1">
        <f t="array" ref="T198">_xlfn.SWITCH(O198,"COM","0000","SUB","0001","ADD","0010","DEC","0011","INC","0100","NOT","0101","AND","0110","ORR","0111","SLT","1000","SRT","1001","MOV","1010","SET","1011","SBT","1100","SGT","1101","JMP","1011","AJMP","1110","CMOV","1110","CJMP","1111","")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8" t="str" cm="1">
        <f t="array" ref="U198">IF(OR(O198="CJMP",O198="JMP",O198="SET"),IF(LEFT(P198,1)=":",DEC2BIN(_xlfn.XLOOKUP(P198,$B$6:$B$303,$A$6:$A$303),8),DEC2BIN(P198,8)),IF(O198="SET",DEC2BIN(P198,8),_xlfn.SWITCH(P198,"RA","0000","RB","0010","RC","0100","RD","0110","RE","1000","RF","1010","RG","1100","RH","1110","")))</f>
        <v/>
      </c>
      <c r="V198" t="str" cm="1">
        <f t="array" ref="V198">IF(O198="","",IF(OR(O198="SET",O198="CJMP",O198="JMP"),"",IF(Q198="","0000",_xlfn.SWITCH(Q198,"RA","0000","RB","0010","RC","0100","RD","0110","RE","1000","RF","1010","RG","1100","RH","1110",""))))</f>
        <v/>
      </c>
      <c r="W198" t="str" cm="1">
        <f t="array" ref="W198">IF(OR(O198="JMP",O198="AJMP"),"1110",IF(R198="","",_xlfn.SWITCH(R198,"RA","0000","RB","0010","RC","0100","RD","0110","RE","1000","RF","1010","RG","1100","RH","1110")))</f>
        <v/>
      </c>
      <c r="X198" t="str">
        <f t="shared" si="25"/>
        <v/>
      </c>
      <c r="Y198" t="str">
        <f t="shared" si="26"/>
        <v>0000</v>
      </c>
    </row>
    <row r="199" spans="1:25" x14ac:dyDescent="0.2">
      <c r="A199">
        <f t="shared" ref="A199:A261" si="33">A198+1</f>
        <v>193</v>
      </c>
      <c r="N199" t="str">
        <f t="shared" si="29"/>
        <v/>
      </c>
      <c r="O199" t="str">
        <f t="shared" si="30"/>
        <v/>
      </c>
      <c r="P199" t="str">
        <f t="shared" si="31"/>
        <v/>
      </c>
      <c r="Q199" t="str">
        <f t="shared" si="27"/>
        <v/>
      </c>
      <c r="R199" t="str">
        <f t="shared" si="28"/>
        <v/>
      </c>
      <c r="S199" s="3" t="str">
        <f t="shared" si="32"/>
        <v/>
      </c>
      <c r="T199" t="str" cm="1">
        <f t="array" ref="T199">_xlfn.SWITCH(O199,"COM","0000","SUB","0001","ADD","0010","DEC","0011","INC","0100","NOT","0101","AND","0110","ORR","0111","SLT","1000","SRT","1001","MOV","1010","SET","1011","SBT","1100","SGT","1101","JMP","1011","AJMP","1110","CMOV","1110","CJMP","1111","")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199" t="str" cm="1">
        <f t="array" ref="U199">IF(OR(O199="CJMP",O199="JMP",O199="SET"),IF(LEFT(P199,1)=":",DEC2BIN(_xlfn.XLOOKUP(P199,$B$6:$B$303,$A$6:$A$303),8),DEC2BIN(P199,8)),IF(O199="SET",DEC2BIN(P199,8),_xlfn.SWITCH(P199,"RA","0000","RB","0010","RC","0100","RD","0110","RE","1000","RF","1010","RG","1100","RH","1110","")))</f>
        <v/>
      </c>
      <c r="V199" t="str" cm="1">
        <f t="array" ref="V199">IF(O199="","",IF(OR(O199="SET",O199="CJMP",O199="JMP"),"",IF(Q199="","0000",_xlfn.SWITCH(Q199,"RA","0000","RB","0010","RC","0100","RD","0110","RE","1000","RF","1010","RG","1100","RH","1110",""))))</f>
        <v/>
      </c>
      <c r="W199" t="str" cm="1">
        <f t="array" ref="W199">IF(OR(O199="JMP",O199="AJMP"),"1110",IF(R199="","",_xlfn.SWITCH(R199,"RA","0000","RB","0010","RC","0100","RD","0110","RE","1000","RF","1010","RG","1100","RH","1110")))</f>
        <v/>
      </c>
      <c r="X199" t="str">
        <f t="shared" ref="X199:X261" si="34">_xlfn.CONCAT(T199,U199,V199,W199)</f>
        <v/>
      </c>
      <c r="Y199" t="str">
        <f t="shared" ref="Y199:Y261" si="35">_xlfn.CONCAT(BIN2HEX(LEFT(X199,8),2),BIN2HEX(RIGHT(X199,8),2))</f>
        <v>0000</v>
      </c>
    </row>
    <row r="200" spans="1:25" x14ac:dyDescent="0.2">
      <c r="A200">
        <f t="shared" si="33"/>
        <v>194</v>
      </c>
      <c r="N200" t="str">
        <f t="shared" si="29"/>
        <v/>
      </c>
      <c r="O200" t="str">
        <f t="shared" si="30"/>
        <v/>
      </c>
      <c r="P200" t="str">
        <f t="shared" si="31"/>
        <v/>
      </c>
      <c r="Q200" t="str">
        <f t="shared" si="27"/>
        <v/>
      </c>
      <c r="R200" t="str">
        <f t="shared" si="28"/>
        <v/>
      </c>
      <c r="S200" s="3" t="str">
        <f t="shared" si="32"/>
        <v/>
      </c>
      <c r="T200" t="str" cm="1">
        <f t="array" ref="T200">_xlfn.SWITCH(O200,"COM","0000","SUB","0001","ADD","0010","DEC","0011","INC","0100","NOT","0101","AND","0110","ORR","0111","SLT","1000","SRT","1001","MOV","1010","SET","1011","SBT","1100","SGT","1101","JMP","1011","AJMP","1110","CMOV","1110","CJMP","1111","")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0" t="str" cm="1">
        <f t="array" ref="U200">IF(OR(O200="CJMP",O200="JMP",O200="SET"),IF(LEFT(P200,1)=":",DEC2BIN(_xlfn.XLOOKUP(P200,$B$6:$B$303,$A$6:$A$303),8),DEC2BIN(P200,8)),IF(O200="SET",DEC2BIN(P200,8),_xlfn.SWITCH(P200,"RA","0000","RB","0010","RC","0100","RD","0110","RE","1000","RF","1010","RG","1100","RH","1110","")))</f>
        <v/>
      </c>
      <c r="V200" t="str" cm="1">
        <f t="array" ref="V200">IF(O200="","",IF(OR(O200="SET",O200="CJMP",O200="JMP"),"",IF(Q200="","0000",_xlfn.SWITCH(Q200,"RA","0000","RB","0010","RC","0100","RD","0110","RE","1000","RF","1010","RG","1100","RH","1110",""))))</f>
        <v/>
      </c>
      <c r="W200" t="str" cm="1">
        <f t="array" ref="W200">IF(OR(O200="JMP",O200="AJMP"),"1110",IF(R200="","",_xlfn.SWITCH(R200,"RA","0000","RB","0010","RC","0100","RD","0110","RE","1000","RF","1010","RG","1100","RH","1110")))</f>
        <v/>
      </c>
      <c r="X200" t="str">
        <f t="shared" si="34"/>
        <v/>
      </c>
      <c r="Y200" t="str">
        <f t="shared" si="35"/>
        <v>0000</v>
      </c>
    </row>
    <row r="201" spans="1:25" x14ac:dyDescent="0.2">
      <c r="A201">
        <f t="shared" si="33"/>
        <v>195</v>
      </c>
      <c r="N201" t="str">
        <f t="shared" si="29"/>
        <v/>
      </c>
      <c r="O201" t="str">
        <f t="shared" si="30"/>
        <v/>
      </c>
      <c r="P201" t="str">
        <f t="shared" si="31"/>
        <v/>
      </c>
      <c r="Q201" t="str">
        <f t="shared" si="27"/>
        <v/>
      </c>
      <c r="R201" t="str">
        <f t="shared" si="28"/>
        <v/>
      </c>
      <c r="S201" s="3" t="str">
        <f t="shared" si="32"/>
        <v/>
      </c>
      <c r="T201" t="str" cm="1">
        <f t="array" ref="T201">_xlfn.SWITCH(O201,"COM","0000","SUB","0001","ADD","0010","DEC","0011","INC","0100","NOT","0101","AND","0110","ORR","0111","SLT","1000","SRT","1001","MOV","1010","SET","1011","SBT","1100","SGT","1101","JMP","1011","AJMP","1110","CMOV","1110","CJMP","1111","")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1" t="str" cm="1">
        <f t="array" ref="U201">IF(OR(O201="CJMP",O201="JMP",O201="SET"),IF(LEFT(P201,1)=":",DEC2BIN(_xlfn.XLOOKUP(P201,$B$6:$B$303,$A$6:$A$303),8),DEC2BIN(P201,8)),IF(O201="SET",DEC2BIN(P201,8),_xlfn.SWITCH(P201,"RA","0000","RB","0010","RC","0100","RD","0110","RE","1000","RF","1010","RG","1100","RH","1110","")))</f>
        <v/>
      </c>
      <c r="V201" t="str" cm="1">
        <f t="array" ref="V201">IF(O201="","",IF(OR(O201="SET",O201="CJMP",O201="JMP"),"",IF(Q201="","0000",_xlfn.SWITCH(Q201,"RA","0000","RB","0010","RC","0100","RD","0110","RE","1000","RF","1010","RG","1100","RH","1110",""))))</f>
        <v/>
      </c>
      <c r="W201" t="str" cm="1">
        <f t="array" ref="W201">IF(OR(O201="JMP",O201="AJMP"),"1110",IF(R201="","",_xlfn.SWITCH(R201,"RA","0000","RB","0010","RC","0100","RD","0110","RE","1000","RF","1010","RG","1100","RH","1110")))</f>
        <v/>
      </c>
      <c r="X201" t="str">
        <f t="shared" si="34"/>
        <v/>
      </c>
      <c r="Y201" t="str">
        <f t="shared" si="35"/>
        <v>0000</v>
      </c>
    </row>
    <row r="202" spans="1:25" x14ac:dyDescent="0.2">
      <c r="A202">
        <f t="shared" si="33"/>
        <v>196</v>
      </c>
      <c r="N202" t="str">
        <f t="shared" si="29"/>
        <v/>
      </c>
      <c r="O202" t="str">
        <f t="shared" si="30"/>
        <v/>
      </c>
      <c r="P202" t="str">
        <f t="shared" si="31"/>
        <v/>
      </c>
      <c r="Q202" t="str">
        <f t="shared" si="27"/>
        <v/>
      </c>
      <c r="R202" t="str">
        <f t="shared" si="28"/>
        <v/>
      </c>
      <c r="S202" s="3" t="str">
        <f t="shared" si="32"/>
        <v/>
      </c>
      <c r="T202" t="str" cm="1">
        <f t="array" ref="T202">_xlfn.SWITCH(O202,"COM","0000","SUB","0001","ADD","0010","DEC","0011","INC","0100","NOT","0101","AND","0110","ORR","0111","SLT","1000","SRT","1001","MOV","1010","SET","1011","SBT","1100","SGT","1101","JMP","1011","AJMP","1110","CMOV","1110","CJMP","1111","")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2" t="str" cm="1">
        <f t="array" ref="U202">IF(OR(O202="CJMP",O202="JMP",O202="SET"),IF(LEFT(P202,1)=":",DEC2BIN(_xlfn.XLOOKUP(P202,$B$6:$B$303,$A$6:$A$303),8),DEC2BIN(P202,8)),IF(O202="SET",DEC2BIN(P202,8),_xlfn.SWITCH(P202,"RA","0000","RB","0010","RC","0100","RD","0110","RE","1000","RF","1010","RG","1100","RH","1110","")))</f>
        <v/>
      </c>
      <c r="V202" t="str" cm="1">
        <f t="array" ref="V202">IF(O202="","",IF(OR(O202="SET",O202="CJMP",O202="JMP"),"",IF(Q202="","0000",_xlfn.SWITCH(Q202,"RA","0000","RB","0010","RC","0100","RD","0110","RE","1000","RF","1010","RG","1100","RH","1110",""))))</f>
        <v/>
      </c>
      <c r="W202" t="str" cm="1">
        <f t="array" ref="W202">IF(OR(O202="JMP",O202="AJMP"),"1110",IF(R202="","",_xlfn.SWITCH(R202,"RA","0000","RB","0010","RC","0100","RD","0110","RE","1000","RF","1010","RG","1100","RH","1110")))</f>
        <v/>
      </c>
      <c r="X202" t="str">
        <f t="shared" si="34"/>
        <v/>
      </c>
      <c r="Y202" t="str">
        <f t="shared" si="35"/>
        <v>0000</v>
      </c>
    </row>
    <row r="203" spans="1:25" x14ac:dyDescent="0.2">
      <c r="A203">
        <f t="shared" si="33"/>
        <v>197</v>
      </c>
      <c r="N203" t="str">
        <f t="shared" si="29"/>
        <v/>
      </c>
      <c r="O203" t="str">
        <f t="shared" si="30"/>
        <v/>
      </c>
      <c r="P203" t="str">
        <f t="shared" si="31"/>
        <v/>
      </c>
      <c r="Q203" t="str">
        <f t="shared" si="27"/>
        <v/>
      </c>
      <c r="R203" t="str">
        <f t="shared" si="28"/>
        <v/>
      </c>
      <c r="S203" s="3" t="str">
        <f t="shared" si="32"/>
        <v/>
      </c>
      <c r="T203" t="str" cm="1">
        <f t="array" ref="T203">_xlfn.SWITCH(O203,"COM","0000","SUB","0001","ADD","0010","DEC","0011","INC","0100","NOT","0101","AND","0110","ORR","0111","SLT","1000","SRT","1001","MOV","1010","SET","1011","SBT","1100","SGT","1101","JMP","1011","AJMP","1110","CMOV","1110","CJMP","1111","")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3" t="str" cm="1">
        <f t="array" ref="U203">IF(OR(O203="CJMP",O203="JMP",O203="SET"),IF(LEFT(P203,1)=":",DEC2BIN(_xlfn.XLOOKUP(P203,$B$6:$B$303,$A$6:$A$303),8),DEC2BIN(P203,8)),IF(O203="SET",DEC2BIN(P203,8),_xlfn.SWITCH(P203,"RA","0000","RB","0010","RC","0100","RD","0110","RE","1000","RF","1010","RG","1100","RH","1110","")))</f>
        <v/>
      </c>
      <c r="V203" t="str" cm="1">
        <f t="array" ref="V203">IF(O203="","",IF(OR(O203="SET",O203="CJMP",O203="JMP"),"",IF(Q203="","0000",_xlfn.SWITCH(Q203,"RA","0000","RB","0010","RC","0100","RD","0110","RE","1000","RF","1010","RG","1100","RH","1110",""))))</f>
        <v/>
      </c>
      <c r="W203" t="str" cm="1">
        <f t="array" ref="W203">IF(OR(O203="JMP",O203="AJMP"),"1110",IF(R203="","",_xlfn.SWITCH(R203,"RA","0000","RB","0010","RC","0100","RD","0110","RE","1000","RF","1010","RG","1100","RH","1110")))</f>
        <v/>
      </c>
      <c r="X203" t="str">
        <f t="shared" si="34"/>
        <v/>
      </c>
      <c r="Y203" t="str">
        <f t="shared" si="35"/>
        <v>0000</v>
      </c>
    </row>
    <row r="204" spans="1:25" x14ac:dyDescent="0.2">
      <c r="A204">
        <f t="shared" si="33"/>
        <v>198</v>
      </c>
      <c r="N204" t="str">
        <f t="shared" si="29"/>
        <v/>
      </c>
      <c r="O204" t="str">
        <f t="shared" si="30"/>
        <v/>
      </c>
      <c r="P204" t="str">
        <f t="shared" si="31"/>
        <v/>
      </c>
      <c r="Q204" t="str">
        <f t="shared" si="27"/>
        <v/>
      </c>
      <c r="R204" t="str">
        <f t="shared" si="28"/>
        <v/>
      </c>
      <c r="S204" s="3" t="str">
        <f t="shared" si="32"/>
        <v/>
      </c>
      <c r="T204" t="str" cm="1">
        <f t="array" ref="T204">_xlfn.SWITCH(O204,"COM","0000","SUB","0001","ADD","0010","DEC","0011","INC","0100","NOT","0101","AND","0110","ORR","0111","SLT","1000","SRT","1001","MOV","1010","SET","1011","SBT","1100","SGT","1101","JMP","1011","AJMP","1110","CMOV","1110","CJMP","1111","")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4" t="str" cm="1">
        <f t="array" ref="U204">IF(OR(O204="CJMP",O204="JMP",O204="SET"),IF(LEFT(P204,1)=":",DEC2BIN(_xlfn.XLOOKUP(P204,$B$6:$B$303,$A$6:$A$303),8),DEC2BIN(P204,8)),IF(O204="SET",DEC2BIN(P204,8),_xlfn.SWITCH(P204,"RA","0000","RB","0010","RC","0100","RD","0110","RE","1000","RF","1010","RG","1100","RH","1110","")))</f>
        <v/>
      </c>
      <c r="V204" t="str" cm="1">
        <f t="array" ref="V204">IF(O204="","",IF(OR(O204="SET",O204="CJMP",O204="JMP"),"",IF(Q204="","0000",_xlfn.SWITCH(Q204,"RA","0000","RB","0010","RC","0100","RD","0110","RE","1000","RF","1010","RG","1100","RH","1110",""))))</f>
        <v/>
      </c>
      <c r="W204" t="str" cm="1">
        <f t="array" ref="W204">IF(OR(O204="JMP",O204="AJMP"),"1110",IF(R204="","",_xlfn.SWITCH(R204,"RA","0000","RB","0010","RC","0100","RD","0110","RE","1000","RF","1010","RG","1100","RH","1110")))</f>
        <v/>
      </c>
      <c r="X204" t="str">
        <f t="shared" si="34"/>
        <v/>
      </c>
      <c r="Y204" t="str">
        <f t="shared" si="35"/>
        <v>0000</v>
      </c>
    </row>
    <row r="205" spans="1:25" x14ac:dyDescent="0.2">
      <c r="A205">
        <f t="shared" si="33"/>
        <v>199</v>
      </c>
      <c r="N205" t="str">
        <f t="shared" si="29"/>
        <v/>
      </c>
      <c r="O205" t="str">
        <f t="shared" si="30"/>
        <v/>
      </c>
      <c r="P205" t="str">
        <f t="shared" si="31"/>
        <v/>
      </c>
      <c r="Q205" t="str">
        <f t="shared" si="27"/>
        <v/>
      </c>
      <c r="R205" t="str">
        <f t="shared" si="28"/>
        <v/>
      </c>
      <c r="S205" s="3" t="str">
        <f t="shared" si="32"/>
        <v/>
      </c>
      <c r="T205" t="str" cm="1">
        <f t="array" ref="T205">_xlfn.SWITCH(O205,"COM","0000","SUB","0001","ADD","0010","DEC","0011","INC","0100","NOT","0101","AND","0110","ORR","0111","SLT","1000","SRT","1001","MOV","1010","SET","1011","SBT","1100","SGT","1101","JMP","1011","AJMP","1110","CMOV","1110","CJMP","1111","")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5" t="str" cm="1">
        <f t="array" ref="U205">IF(OR(O205="CJMP",O205="JMP",O205="SET"),IF(LEFT(P205,1)=":",DEC2BIN(_xlfn.XLOOKUP(P205,$B$6:$B$303,$A$6:$A$303),8),DEC2BIN(P205,8)),IF(O205="SET",DEC2BIN(P205,8),_xlfn.SWITCH(P205,"RA","0000","RB","0010","RC","0100","RD","0110","RE","1000","RF","1010","RG","1100","RH","1110","")))</f>
        <v/>
      </c>
      <c r="V205" t="str" cm="1">
        <f t="array" ref="V205">IF(O205="","",IF(OR(O205="SET",O205="CJMP",O205="JMP"),"",IF(Q205="","0000",_xlfn.SWITCH(Q205,"RA","0000","RB","0010","RC","0100","RD","0110","RE","1000","RF","1010","RG","1100","RH","1110",""))))</f>
        <v/>
      </c>
      <c r="W205" t="str" cm="1">
        <f t="array" ref="W205">IF(OR(O205="JMP",O205="AJMP"),"1110",IF(R205="","",_xlfn.SWITCH(R205,"RA","0000","RB","0010","RC","0100","RD","0110","RE","1000","RF","1010","RG","1100","RH","1110")))</f>
        <v/>
      </c>
      <c r="X205" t="str">
        <f t="shared" si="34"/>
        <v/>
      </c>
      <c r="Y205" t="str">
        <f t="shared" si="35"/>
        <v>0000</v>
      </c>
    </row>
    <row r="206" spans="1:25" x14ac:dyDescent="0.2">
      <c r="A206">
        <f t="shared" si="33"/>
        <v>200</v>
      </c>
      <c r="N206" t="str">
        <f t="shared" si="29"/>
        <v/>
      </c>
      <c r="O206" t="str">
        <f t="shared" si="30"/>
        <v/>
      </c>
      <c r="P206" t="str">
        <f t="shared" si="31"/>
        <v/>
      </c>
      <c r="Q206" t="str">
        <f t="shared" si="27"/>
        <v/>
      </c>
      <c r="R206" t="str">
        <f t="shared" si="28"/>
        <v/>
      </c>
      <c r="S206" s="3" t="str">
        <f t="shared" si="32"/>
        <v/>
      </c>
      <c r="T206" t="str" cm="1">
        <f t="array" ref="T206">_xlfn.SWITCH(O206,"COM","0000","SUB","0001","ADD","0010","DEC","0011","INC","0100","NOT","0101","AND","0110","ORR","0111","SLT","1000","SRT","1001","MOV","1010","SET","1011","SBT","1100","SGT","1101","JMP","1011","AJMP","1110","CMOV","1110","CJMP","1111","")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6" t="str" cm="1">
        <f t="array" ref="U206">IF(OR(O206="CJMP",O206="JMP",O206="SET"),IF(LEFT(P206,1)=":",DEC2BIN(_xlfn.XLOOKUP(P206,$B$6:$B$303,$A$6:$A$303),8),DEC2BIN(P206,8)),IF(O206="SET",DEC2BIN(P206,8),_xlfn.SWITCH(P206,"RA","0000","RB","0010","RC","0100","RD","0110","RE","1000","RF","1010","RG","1100","RH","1110","")))</f>
        <v/>
      </c>
      <c r="V206" t="str" cm="1">
        <f t="array" ref="V206">IF(O206="","",IF(OR(O206="SET",O206="CJMP",O206="JMP"),"",IF(Q206="","0000",_xlfn.SWITCH(Q206,"RA","0000","RB","0010","RC","0100","RD","0110","RE","1000","RF","1010","RG","1100","RH","1110",""))))</f>
        <v/>
      </c>
      <c r="W206" t="str" cm="1">
        <f t="array" ref="W206">IF(OR(O206="JMP",O206="AJMP"),"1110",IF(R206="","",_xlfn.SWITCH(R206,"RA","0000","RB","0010","RC","0100","RD","0110","RE","1000","RF","1010","RG","1100","RH","1110")))</f>
        <v/>
      </c>
      <c r="X206" t="str">
        <f t="shared" si="34"/>
        <v/>
      </c>
      <c r="Y206" t="str">
        <f t="shared" si="35"/>
        <v>0000</v>
      </c>
    </row>
    <row r="207" spans="1:25" x14ac:dyDescent="0.2">
      <c r="A207">
        <f t="shared" si="33"/>
        <v>201</v>
      </c>
      <c r="N207" t="str">
        <f t="shared" si="29"/>
        <v/>
      </c>
      <c r="O207" t="str">
        <f t="shared" si="30"/>
        <v/>
      </c>
      <c r="P207" t="str">
        <f t="shared" si="31"/>
        <v/>
      </c>
      <c r="Q207" t="str">
        <f t="shared" si="27"/>
        <v/>
      </c>
      <c r="R207" t="str">
        <f t="shared" si="28"/>
        <v/>
      </c>
      <c r="S207" s="3" t="str">
        <f t="shared" si="32"/>
        <v/>
      </c>
      <c r="T207" t="str" cm="1">
        <f t="array" ref="T207">_xlfn.SWITCH(O207,"COM","0000","SUB","0001","ADD","0010","DEC","0011","INC","0100","NOT","0101","AND","0110","ORR","0111","SLT","1000","SRT","1001","MOV","1010","SET","1011","SBT","1100","SGT","1101","JMP","1011","AJMP","1110","CMOV","1110","CJMP","1111","")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7" t="str" cm="1">
        <f t="array" ref="U207">IF(OR(O207="CJMP",O207="JMP",O207="SET"),IF(LEFT(P207,1)=":",DEC2BIN(_xlfn.XLOOKUP(P207,$B$6:$B$303,$A$6:$A$303),8),DEC2BIN(P207,8)),IF(O207="SET",DEC2BIN(P207,8),_xlfn.SWITCH(P207,"RA","0000","RB","0010","RC","0100","RD","0110","RE","1000","RF","1010","RG","1100","RH","1110","")))</f>
        <v/>
      </c>
      <c r="V207" t="str" cm="1">
        <f t="array" ref="V207">IF(O207="","",IF(OR(O207="SET",O207="CJMP",O207="JMP"),"",IF(Q207="","0000",_xlfn.SWITCH(Q207,"RA","0000","RB","0010","RC","0100","RD","0110","RE","1000","RF","1010","RG","1100","RH","1110",""))))</f>
        <v/>
      </c>
      <c r="W207" t="str" cm="1">
        <f t="array" ref="W207">IF(OR(O207="JMP",O207="AJMP"),"1110",IF(R207="","",_xlfn.SWITCH(R207,"RA","0000","RB","0010","RC","0100","RD","0110","RE","1000","RF","1010","RG","1100","RH","1110")))</f>
        <v/>
      </c>
      <c r="X207" t="str">
        <f t="shared" si="34"/>
        <v/>
      </c>
      <c r="Y207" t="str">
        <f t="shared" si="35"/>
        <v>0000</v>
      </c>
    </row>
    <row r="208" spans="1:25" x14ac:dyDescent="0.2">
      <c r="A208">
        <f t="shared" si="33"/>
        <v>202</v>
      </c>
      <c r="N208" t="str">
        <f t="shared" si="29"/>
        <v/>
      </c>
      <c r="O208" t="str">
        <f t="shared" si="30"/>
        <v/>
      </c>
      <c r="P208" t="str">
        <f t="shared" si="31"/>
        <v/>
      </c>
      <c r="Q208" t="str">
        <f t="shared" si="27"/>
        <v/>
      </c>
      <c r="R208" t="str">
        <f t="shared" si="28"/>
        <v/>
      </c>
      <c r="S208" s="3" t="str">
        <f t="shared" si="32"/>
        <v/>
      </c>
      <c r="T208" t="str" cm="1">
        <f t="array" ref="T208">_xlfn.SWITCH(O208,"COM","0000","SUB","0001","ADD","0010","DEC","0011","INC","0100","NOT","0101","AND","0110","ORR","0111","SLT","1000","SRT","1001","MOV","1010","SET","1011","SBT","1100","SGT","1101","JMP","1011","AJMP","1110","CMOV","1110","CJMP","1111","")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8" t="str" cm="1">
        <f t="array" ref="U208">IF(OR(O208="CJMP",O208="JMP",O208="SET"),IF(LEFT(P208,1)=":",DEC2BIN(_xlfn.XLOOKUP(P208,$B$6:$B$303,$A$6:$A$303),8),DEC2BIN(P208,8)),IF(O208="SET",DEC2BIN(P208,8),_xlfn.SWITCH(P208,"RA","0000","RB","0010","RC","0100","RD","0110","RE","1000","RF","1010","RG","1100","RH","1110","")))</f>
        <v/>
      </c>
      <c r="V208" t="str" cm="1">
        <f t="array" ref="V208">IF(O208="","",IF(OR(O208="SET",O208="CJMP",O208="JMP"),"",IF(Q208="","0000",_xlfn.SWITCH(Q208,"RA","0000","RB","0010","RC","0100","RD","0110","RE","1000","RF","1010","RG","1100","RH","1110",""))))</f>
        <v/>
      </c>
      <c r="W208" t="str" cm="1">
        <f t="array" ref="W208">IF(OR(O208="JMP",O208="AJMP"),"1110",IF(R208="","",_xlfn.SWITCH(R208,"RA","0000","RB","0010","RC","0100","RD","0110","RE","1000","RF","1010","RG","1100","RH","1110")))</f>
        <v/>
      </c>
      <c r="X208" t="str">
        <f t="shared" si="34"/>
        <v/>
      </c>
      <c r="Y208" t="str">
        <f t="shared" si="35"/>
        <v>0000</v>
      </c>
    </row>
    <row r="209" spans="1:25" x14ac:dyDescent="0.2">
      <c r="A209">
        <f t="shared" si="33"/>
        <v>203</v>
      </c>
      <c r="N209" t="str">
        <f t="shared" si="29"/>
        <v/>
      </c>
      <c r="O209" t="str">
        <f t="shared" si="30"/>
        <v/>
      </c>
      <c r="P209" t="str">
        <f t="shared" si="31"/>
        <v/>
      </c>
      <c r="Q209" t="str">
        <f t="shared" si="27"/>
        <v/>
      </c>
      <c r="R209" t="str">
        <f t="shared" si="28"/>
        <v/>
      </c>
      <c r="S209" s="3" t="str">
        <f t="shared" si="32"/>
        <v/>
      </c>
      <c r="T209" t="str" cm="1">
        <f t="array" ref="T209">_xlfn.SWITCH(O209,"COM","0000","SUB","0001","ADD","0010","DEC","0011","INC","0100","NOT","0101","AND","0110","ORR","0111","SLT","1000","SRT","1001","MOV","1010","SET","1011","SBT","1100","SGT","1101","JMP","1011","AJMP","1110","CMOV","1110","CJMP","1111","")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09" t="str" cm="1">
        <f t="array" ref="U209">IF(OR(O209="CJMP",O209="JMP",O209="SET"),IF(LEFT(P209,1)=":",DEC2BIN(_xlfn.XLOOKUP(P209,$B$6:$B$303,$A$6:$A$303),8),DEC2BIN(P209,8)),IF(O209="SET",DEC2BIN(P209,8),_xlfn.SWITCH(P209,"RA","0000","RB","0010","RC","0100","RD","0110","RE","1000","RF","1010","RG","1100","RH","1110","")))</f>
        <v/>
      </c>
      <c r="V209" t="str" cm="1">
        <f t="array" ref="V209">IF(O209="","",IF(OR(O209="SET",O209="CJMP",O209="JMP"),"",IF(Q209="","0000",_xlfn.SWITCH(Q209,"RA","0000","RB","0010","RC","0100","RD","0110","RE","1000","RF","1010","RG","1100","RH","1110",""))))</f>
        <v/>
      </c>
      <c r="W209" t="str" cm="1">
        <f t="array" ref="W209">IF(OR(O209="JMP",O209="AJMP"),"1110",IF(R209="","",_xlfn.SWITCH(R209,"RA","0000","RB","0010","RC","0100","RD","0110","RE","1000","RF","1010","RG","1100","RH","1110")))</f>
        <v/>
      </c>
      <c r="X209" t="str">
        <f t="shared" si="34"/>
        <v/>
      </c>
      <c r="Y209" t="str">
        <f t="shared" si="35"/>
        <v>0000</v>
      </c>
    </row>
    <row r="210" spans="1:25" x14ac:dyDescent="0.2">
      <c r="A210">
        <f t="shared" si="33"/>
        <v>204</v>
      </c>
      <c r="N210" t="str">
        <f t="shared" si="29"/>
        <v/>
      </c>
      <c r="O210" t="str">
        <f t="shared" si="30"/>
        <v/>
      </c>
      <c r="P210" t="str">
        <f t="shared" si="31"/>
        <v/>
      </c>
      <c r="Q210" t="str">
        <f t="shared" si="27"/>
        <v/>
      </c>
      <c r="R210" t="str">
        <f t="shared" si="28"/>
        <v/>
      </c>
      <c r="S210" s="3" t="str">
        <f t="shared" si="32"/>
        <v/>
      </c>
      <c r="T210" t="str" cm="1">
        <f t="array" ref="T210">_xlfn.SWITCH(O210,"COM","0000","SUB","0001","ADD","0010","DEC","0011","INC","0100","NOT","0101","AND","0110","ORR","0111","SLT","1000","SRT","1001","MOV","1010","SET","1011","SBT","1100","SGT","1101","JMP","1011","AJMP","1110","CMOV","1110","CJMP","1111","")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0" t="str" cm="1">
        <f t="array" ref="U210">IF(OR(O210="CJMP",O210="JMP",O210="SET"),IF(LEFT(P210,1)=":",DEC2BIN(_xlfn.XLOOKUP(P210,$B$6:$B$303,$A$6:$A$303),8),DEC2BIN(P210,8)),IF(O210="SET",DEC2BIN(P210,8),_xlfn.SWITCH(P210,"RA","0000","RB","0010","RC","0100","RD","0110","RE","1000","RF","1010","RG","1100","RH","1110","")))</f>
        <v/>
      </c>
      <c r="V210" t="str" cm="1">
        <f t="array" ref="V210">IF(O210="","",IF(OR(O210="SET",O210="CJMP",O210="JMP"),"",IF(Q210="","0000",_xlfn.SWITCH(Q210,"RA","0000","RB","0010","RC","0100","RD","0110","RE","1000","RF","1010","RG","1100","RH","1110",""))))</f>
        <v/>
      </c>
      <c r="W210" t="str" cm="1">
        <f t="array" ref="W210">IF(OR(O210="JMP",O210="AJMP"),"1110",IF(R210="","",_xlfn.SWITCH(R210,"RA","0000","RB","0010","RC","0100","RD","0110","RE","1000","RF","1010","RG","1100","RH","1110")))</f>
        <v/>
      </c>
      <c r="X210" t="str">
        <f t="shared" si="34"/>
        <v/>
      </c>
      <c r="Y210" t="str">
        <f t="shared" si="35"/>
        <v>0000</v>
      </c>
    </row>
    <row r="211" spans="1:25" x14ac:dyDescent="0.2">
      <c r="A211">
        <f t="shared" si="33"/>
        <v>205</v>
      </c>
      <c r="N211" t="str">
        <f t="shared" si="29"/>
        <v/>
      </c>
      <c r="O211" t="str">
        <f t="shared" si="30"/>
        <v/>
      </c>
      <c r="P211" t="str">
        <f t="shared" si="31"/>
        <v/>
      </c>
      <c r="Q211" t="str">
        <f t="shared" si="27"/>
        <v/>
      </c>
      <c r="R211" t="str">
        <f t="shared" si="28"/>
        <v/>
      </c>
      <c r="S211" s="3" t="str">
        <f t="shared" si="32"/>
        <v/>
      </c>
      <c r="T211" t="str" cm="1">
        <f t="array" ref="T211">_xlfn.SWITCH(O211,"COM","0000","SUB","0001","ADD","0010","DEC","0011","INC","0100","NOT","0101","AND","0110","ORR","0111","SLT","1000","SRT","1001","MOV","1010","SET","1011","SBT","1100","SGT","1101","JMP","1011","AJMP","1110","CMOV","1110","CJMP","1111","")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1" t="str" cm="1">
        <f t="array" ref="U211">IF(OR(O211="CJMP",O211="JMP",O211="SET"),IF(LEFT(P211,1)=":",DEC2BIN(_xlfn.XLOOKUP(P211,$B$6:$B$303,$A$6:$A$303),8),DEC2BIN(P211,8)),IF(O211="SET",DEC2BIN(P211,8),_xlfn.SWITCH(P211,"RA","0000","RB","0010","RC","0100","RD","0110","RE","1000","RF","1010","RG","1100","RH","1110","")))</f>
        <v/>
      </c>
      <c r="V211" t="str" cm="1">
        <f t="array" ref="V211">IF(O211="","",IF(OR(O211="SET",O211="CJMP",O211="JMP"),"",IF(Q211="","0000",_xlfn.SWITCH(Q211,"RA","0000","RB","0010","RC","0100","RD","0110","RE","1000","RF","1010","RG","1100","RH","1110",""))))</f>
        <v/>
      </c>
      <c r="W211" t="str" cm="1">
        <f t="array" ref="W211">IF(OR(O211="JMP",O211="AJMP"),"1110",IF(R211="","",_xlfn.SWITCH(R211,"RA","0000","RB","0010","RC","0100","RD","0110","RE","1000","RF","1010","RG","1100","RH","1110")))</f>
        <v/>
      </c>
      <c r="X211" t="str">
        <f t="shared" si="34"/>
        <v/>
      </c>
      <c r="Y211" t="str">
        <f t="shared" si="35"/>
        <v>0000</v>
      </c>
    </row>
    <row r="212" spans="1:25" x14ac:dyDescent="0.2">
      <c r="A212">
        <f t="shared" si="33"/>
        <v>206</v>
      </c>
      <c r="N212" t="str">
        <f t="shared" si="29"/>
        <v/>
      </c>
      <c r="O212" t="str">
        <f t="shared" si="30"/>
        <v/>
      </c>
      <c r="P212" t="str">
        <f t="shared" si="31"/>
        <v/>
      </c>
      <c r="Q212" t="str">
        <f t="shared" si="27"/>
        <v/>
      </c>
      <c r="R212" t="str">
        <f t="shared" si="28"/>
        <v/>
      </c>
      <c r="S212" s="3" t="str">
        <f t="shared" si="32"/>
        <v/>
      </c>
      <c r="T212" t="str" cm="1">
        <f t="array" ref="T212">_xlfn.SWITCH(O212,"COM","0000","SUB","0001","ADD","0010","DEC","0011","INC","0100","NOT","0101","AND","0110","ORR","0111","SLT","1000","SRT","1001","MOV","1010","SET","1011","SBT","1100","SGT","1101","JMP","1011","AJMP","1110","CMOV","1110","CJMP","1111","")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2" t="str" cm="1">
        <f t="array" ref="U212">IF(OR(O212="CJMP",O212="JMP",O212="SET"),IF(LEFT(P212,1)=":",DEC2BIN(_xlfn.XLOOKUP(P212,$B$6:$B$303,$A$6:$A$303),8),DEC2BIN(P212,8)),IF(O212="SET",DEC2BIN(P212,8),_xlfn.SWITCH(P212,"RA","0000","RB","0010","RC","0100","RD","0110","RE","1000","RF","1010","RG","1100","RH","1110","")))</f>
        <v/>
      </c>
      <c r="V212" t="str" cm="1">
        <f t="array" ref="V212">IF(O212="","",IF(OR(O212="SET",O212="CJMP",O212="JMP"),"",IF(Q212="","0000",_xlfn.SWITCH(Q212,"RA","0000","RB","0010","RC","0100","RD","0110","RE","1000","RF","1010","RG","1100","RH","1110",""))))</f>
        <v/>
      </c>
      <c r="W212" t="str" cm="1">
        <f t="array" ref="W212">IF(OR(O212="JMP",O212="AJMP"),"1110",IF(R212="","",_xlfn.SWITCH(R212,"RA","0000","RB","0010","RC","0100","RD","0110","RE","1000","RF","1010","RG","1100","RH","1110")))</f>
        <v/>
      </c>
      <c r="X212" t="str">
        <f t="shared" si="34"/>
        <v/>
      </c>
      <c r="Y212" t="str">
        <f t="shared" si="35"/>
        <v>0000</v>
      </c>
    </row>
    <row r="213" spans="1:25" x14ac:dyDescent="0.2">
      <c r="A213">
        <f t="shared" si="33"/>
        <v>207</v>
      </c>
      <c r="N213" t="str">
        <f t="shared" si="29"/>
        <v/>
      </c>
      <c r="O213" t="str">
        <f t="shared" si="30"/>
        <v/>
      </c>
      <c r="P213" t="str">
        <f t="shared" si="31"/>
        <v/>
      </c>
      <c r="Q213" t="str">
        <f t="shared" si="27"/>
        <v/>
      </c>
      <c r="R213" t="str">
        <f t="shared" si="28"/>
        <v/>
      </c>
      <c r="S213" s="3" t="str">
        <f t="shared" si="32"/>
        <v/>
      </c>
      <c r="T213" t="str" cm="1">
        <f t="array" ref="T213">_xlfn.SWITCH(O213,"COM","0000","SUB","0001","ADD","0010","DEC","0011","INC","0100","NOT","0101","AND","0110","ORR","0111","SLT","1000","SRT","1001","MOV","1010","SET","1011","SBT","1100","SGT","1101","JMP","1011","AJMP","1110","CMOV","1110","CJMP","1111","")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3" t="str" cm="1">
        <f t="array" ref="U213">IF(OR(O213="CJMP",O213="JMP",O213="SET"),IF(LEFT(P213,1)=":",DEC2BIN(_xlfn.XLOOKUP(P213,$B$6:$B$303,$A$6:$A$303),8),DEC2BIN(P213,8)),IF(O213="SET",DEC2BIN(P213,8),_xlfn.SWITCH(P213,"RA","0000","RB","0010","RC","0100","RD","0110","RE","1000","RF","1010","RG","1100","RH","1110","")))</f>
        <v/>
      </c>
      <c r="V213" t="str" cm="1">
        <f t="array" ref="V213">IF(O213="","",IF(OR(O213="SET",O213="CJMP",O213="JMP"),"",IF(Q213="","0000",_xlfn.SWITCH(Q213,"RA","0000","RB","0010","RC","0100","RD","0110","RE","1000","RF","1010","RG","1100","RH","1110",""))))</f>
        <v/>
      </c>
      <c r="W213" t="str" cm="1">
        <f t="array" ref="W213">IF(OR(O213="JMP",O213="AJMP"),"1110",IF(R213="","",_xlfn.SWITCH(R213,"RA","0000","RB","0010","RC","0100","RD","0110","RE","1000","RF","1010","RG","1100","RH","1110")))</f>
        <v/>
      </c>
      <c r="X213" t="str">
        <f t="shared" si="34"/>
        <v/>
      </c>
      <c r="Y213" t="str">
        <f t="shared" si="35"/>
        <v>0000</v>
      </c>
    </row>
    <row r="214" spans="1:25" x14ac:dyDescent="0.2">
      <c r="A214">
        <f t="shared" si="33"/>
        <v>208</v>
      </c>
      <c r="N214" t="str">
        <f t="shared" si="29"/>
        <v/>
      </c>
      <c r="O214" t="str">
        <f t="shared" si="30"/>
        <v/>
      </c>
      <c r="P214" t="str">
        <f t="shared" si="31"/>
        <v/>
      </c>
      <c r="Q214" t="str">
        <f t="shared" si="27"/>
        <v/>
      </c>
      <c r="R214" t="str">
        <f t="shared" si="28"/>
        <v/>
      </c>
      <c r="S214" s="3" t="str">
        <f t="shared" si="32"/>
        <v/>
      </c>
      <c r="T214" t="str" cm="1">
        <f t="array" ref="T214">_xlfn.SWITCH(O214,"COM","0000","SUB","0001","ADD","0010","DEC","0011","INC","0100","NOT","0101","AND","0110","ORR","0111","SLT","1000","SRT","1001","MOV","1010","SET","1011","SBT","1100","SGT","1101","JMP","1011","AJMP","1110","CMOV","1110","CJMP","1111","")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4" t="str" cm="1">
        <f t="array" ref="U214">IF(OR(O214="CJMP",O214="JMP",O214="SET"),IF(LEFT(P214,1)=":",DEC2BIN(_xlfn.XLOOKUP(P214,$B$6:$B$303,$A$6:$A$303),8),DEC2BIN(P214,8)),IF(O214="SET",DEC2BIN(P214,8),_xlfn.SWITCH(P214,"RA","0000","RB","0010","RC","0100","RD","0110","RE","1000","RF","1010","RG","1100","RH","1110","")))</f>
        <v/>
      </c>
      <c r="V214" t="str" cm="1">
        <f t="array" ref="V214">IF(O214="","",IF(OR(O214="SET",O214="CJMP",O214="JMP"),"",IF(Q214="","0000",_xlfn.SWITCH(Q214,"RA","0000","RB","0010","RC","0100","RD","0110","RE","1000","RF","1010","RG","1100","RH","1110",""))))</f>
        <v/>
      </c>
      <c r="W214" t="str" cm="1">
        <f t="array" ref="W214">IF(OR(O214="JMP",O214="AJMP"),"1110",IF(R214="","",_xlfn.SWITCH(R214,"RA","0000","RB","0010","RC","0100","RD","0110","RE","1000","RF","1010","RG","1100","RH","1110")))</f>
        <v/>
      </c>
      <c r="X214" t="str">
        <f t="shared" si="34"/>
        <v/>
      </c>
      <c r="Y214" t="str">
        <f t="shared" si="35"/>
        <v>0000</v>
      </c>
    </row>
    <row r="215" spans="1:25" x14ac:dyDescent="0.2">
      <c r="A215">
        <f t="shared" si="33"/>
        <v>209</v>
      </c>
      <c r="N215" t="str">
        <f t="shared" si="29"/>
        <v/>
      </c>
      <c r="O215" t="str">
        <f t="shared" si="30"/>
        <v/>
      </c>
      <c r="P215" t="str">
        <f t="shared" si="31"/>
        <v/>
      </c>
      <c r="Q215" t="str">
        <f t="shared" si="27"/>
        <v/>
      </c>
      <c r="R215" t="str">
        <f t="shared" si="28"/>
        <v/>
      </c>
      <c r="S215" s="3" t="str">
        <f t="shared" si="32"/>
        <v/>
      </c>
      <c r="T215" t="str" cm="1">
        <f t="array" ref="T215">_xlfn.SWITCH(O215,"COM","0000","SUB","0001","ADD","0010","DEC","0011","INC","0100","NOT","0101","AND","0110","ORR","0111","SLT","1000","SRT","1001","MOV","1010","SET","1011","SBT","1100","SGT","1101","JMP","1011","AJMP","1110","CMOV","1110","CJMP","1111","")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5" t="str" cm="1">
        <f t="array" ref="U215">IF(OR(O215="CJMP",O215="JMP",O215="SET"),IF(LEFT(P215,1)=":",DEC2BIN(_xlfn.XLOOKUP(P215,$B$6:$B$303,$A$6:$A$303),8),DEC2BIN(P215,8)),IF(O215="SET",DEC2BIN(P215,8),_xlfn.SWITCH(P215,"RA","0000","RB","0010","RC","0100","RD","0110","RE","1000","RF","1010","RG","1100","RH","1110","")))</f>
        <v/>
      </c>
      <c r="V215" t="str" cm="1">
        <f t="array" ref="V215">IF(O215="","",IF(OR(O215="SET",O215="CJMP",O215="JMP"),"",IF(Q215="","0000",_xlfn.SWITCH(Q215,"RA","0000","RB","0010","RC","0100","RD","0110","RE","1000","RF","1010","RG","1100","RH","1110",""))))</f>
        <v/>
      </c>
      <c r="W215" t="str" cm="1">
        <f t="array" ref="W215">IF(OR(O215="JMP",O215="AJMP"),"1110",IF(R215="","",_xlfn.SWITCH(R215,"RA","0000","RB","0010","RC","0100","RD","0110","RE","1000","RF","1010","RG","1100","RH","1110")))</f>
        <v/>
      </c>
      <c r="X215" t="str">
        <f t="shared" si="34"/>
        <v/>
      </c>
      <c r="Y215" t="str">
        <f t="shared" si="35"/>
        <v>0000</v>
      </c>
    </row>
    <row r="216" spans="1:25" x14ac:dyDescent="0.2">
      <c r="A216">
        <f t="shared" si="33"/>
        <v>210</v>
      </c>
      <c r="N216" t="str">
        <f t="shared" si="29"/>
        <v/>
      </c>
      <c r="O216" t="str">
        <f t="shared" si="30"/>
        <v/>
      </c>
      <c r="P216" t="str">
        <f t="shared" si="31"/>
        <v/>
      </c>
      <c r="Q216" t="str">
        <f t="shared" si="27"/>
        <v/>
      </c>
      <c r="R216" t="str">
        <f t="shared" si="28"/>
        <v/>
      </c>
      <c r="S216" s="3" t="str">
        <f t="shared" si="32"/>
        <v/>
      </c>
      <c r="T216" t="str" cm="1">
        <f t="array" ref="T216">_xlfn.SWITCH(O216,"COM","0000","SUB","0001","ADD","0010","DEC","0011","INC","0100","NOT","0101","AND","0110","ORR","0111","SLT","1000","SRT","1001","MOV","1010","SET","1011","SBT","1100","SGT","1101","JMP","1011","AJMP","1110","CMOV","1110","CJMP","1111","")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6" t="str" cm="1">
        <f t="array" ref="U216">IF(OR(O216="CJMP",O216="JMP",O216="SET"),IF(LEFT(P216,1)=":",DEC2BIN(_xlfn.XLOOKUP(P216,$B$6:$B$303,$A$6:$A$303),8),DEC2BIN(P216,8)),IF(O216="SET",DEC2BIN(P216,8),_xlfn.SWITCH(P216,"RA","0000","RB","0010","RC","0100","RD","0110","RE","1000","RF","1010","RG","1100","RH","1110","")))</f>
        <v/>
      </c>
      <c r="V216" t="str" cm="1">
        <f t="array" ref="V216">IF(O216="","",IF(OR(O216="SET",O216="CJMP",O216="JMP"),"",IF(Q216="","0000",_xlfn.SWITCH(Q216,"RA","0000","RB","0010","RC","0100","RD","0110","RE","1000","RF","1010","RG","1100","RH","1110",""))))</f>
        <v/>
      </c>
      <c r="W216" t="str" cm="1">
        <f t="array" ref="W216">IF(OR(O216="JMP",O216="AJMP"),"1110",IF(R216="","",_xlfn.SWITCH(R216,"RA","0000","RB","0010","RC","0100","RD","0110","RE","1000","RF","1010","RG","1100","RH","1110")))</f>
        <v/>
      </c>
      <c r="X216" t="str">
        <f t="shared" si="34"/>
        <v/>
      </c>
      <c r="Y216" t="str">
        <f t="shared" si="35"/>
        <v>0000</v>
      </c>
    </row>
    <row r="217" spans="1:25" x14ac:dyDescent="0.2">
      <c r="A217">
        <f t="shared" si="33"/>
        <v>211</v>
      </c>
      <c r="N217" t="str">
        <f t="shared" si="29"/>
        <v/>
      </c>
      <c r="O217" t="str">
        <f t="shared" si="30"/>
        <v/>
      </c>
      <c r="P217" t="str">
        <f t="shared" si="31"/>
        <v/>
      </c>
      <c r="Q217" t="str">
        <f t="shared" si="27"/>
        <v/>
      </c>
      <c r="R217" t="str">
        <f t="shared" si="28"/>
        <v/>
      </c>
      <c r="S217" s="3" t="str">
        <f t="shared" si="32"/>
        <v/>
      </c>
      <c r="T217" t="str" cm="1">
        <f t="array" ref="T217">_xlfn.SWITCH(O217,"COM","0000","SUB","0001","ADD","0010","DEC","0011","INC","0100","NOT","0101","AND","0110","ORR","0111","SLT","1000","SRT","1001","MOV","1010","SET","1011","SBT","1100","SGT","1101","JMP","1011","AJMP","1110","CMOV","1110","CJMP","1111","")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7" t="str" cm="1">
        <f t="array" ref="U217">IF(OR(O217="CJMP",O217="JMP",O217="SET"),IF(LEFT(P217,1)=":",DEC2BIN(_xlfn.XLOOKUP(P217,$B$6:$B$303,$A$6:$A$303),8),DEC2BIN(P217,8)),IF(O217="SET",DEC2BIN(P217,8),_xlfn.SWITCH(P217,"RA","0000","RB","0010","RC","0100","RD","0110","RE","1000","RF","1010","RG","1100","RH","1110","")))</f>
        <v/>
      </c>
      <c r="V217" t="str" cm="1">
        <f t="array" ref="V217">IF(O217="","",IF(OR(O217="SET",O217="CJMP",O217="JMP"),"",IF(Q217="","0000",_xlfn.SWITCH(Q217,"RA","0000","RB","0010","RC","0100","RD","0110","RE","1000","RF","1010","RG","1100","RH","1110",""))))</f>
        <v/>
      </c>
      <c r="W217" t="str" cm="1">
        <f t="array" ref="W217">IF(OR(O217="JMP",O217="AJMP"),"1110",IF(R217="","",_xlfn.SWITCH(R217,"RA","0000","RB","0010","RC","0100","RD","0110","RE","1000","RF","1010","RG","1100","RH","1110")))</f>
        <v/>
      </c>
      <c r="X217" t="str">
        <f t="shared" si="34"/>
        <v/>
      </c>
      <c r="Y217" t="str">
        <f t="shared" si="35"/>
        <v>0000</v>
      </c>
    </row>
    <row r="218" spans="1:25" x14ac:dyDescent="0.2">
      <c r="A218">
        <f t="shared" si="33"/>
        <v>212</v>
      </c>
      <c r="N218" t="str">
        <f t="shared" si="29"/>
        <v/>
      </c>
      <c r="O218" t="str">
        <f t="shared" si="30"/>
        <v/>
      </c>
      <c r="P218" t="str">
        <f t="shared" si="31"/>
        <v/>
      </c>
      <c r="Q218" t="str">
        <f t="shared" si="27"/>
        <v/>
      </c>
      <c r="R218" t="str">
        <f t="shared" si="28"/>
        <v/>
      </c>
      <c r="S218" s="3" t="str">
        <f t="shared" si="32"/>
        <v/>
      </c>
      <c r="T218" t="str" cm="1">
        <f t="array" ref="T218">_xlfn.SWITCH(O218,"COM","0000","SUB","0001","ADD","0010","DEC","0011","INC","0100","NOT","0101","AND","0110","ORR","0111","SLT","1000","SRT","1001","MOV","1010","SET","1011","SBT","1100","SGT","1101","JMP","1011","AJMP","1110","CMOV","1110","CJMP","1111","")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8" t="str" cm="1">
        <f t="array" ref="U218">IF(OR(O218="CJMP",O218="JMP",O218="SET"),IF(LEFT(P218,1)=":",DEC2BIN(_xlfn.XLOOKUP(P218,$B$6:$B$303,$A$6:$A$303),8),DEC2BIN(P218,8)),IF(O218="SET",DEC2BIN(P218,8),_xlfn.SWITCH(P218,"RA","0000","RB","0010","RC","0100","RD","0110","RE","1000","RF","1010","RG","1100","RH","1110","")))</f>
        <v/>
      </c>
      <c r="V218" t="str" cm="1">
        <f t="array" ref="V218">IF(O218="","",IF(OR(O218="SET",O218="CJMP",O218="JMP"),"",IF(Q218="","0000",_xlfn.SWITCH(Q218,"RA","0000","RB","0010","RC","0100","RD","0110","RE","1000","RF","1010","RG","1100","RH","1110",""))))</f>
        <v/>
      </c>
      <c r="W218" t="str" cm="1">
        <f t="array" ref="W218">IF(OR(O218="JMP",O218="AJMP"),"1110",IF(R218="","",_xlfn.SWITCH(R218,"RA","0000","RB","0010","RC","0100","RD","0110","RE","1000","RF","1010","RG","1100","RH","1110")))</f>
        <v/>
      </c>
      <c r="X218" t="str">
        <f t="shared" si="34"/>
        <v/>
      </c>
      <c r="Y218" t="str">
        <f t="shared" si="35"/>
        <v>0000</v>
      </c>
    </row>
    <row r="219" spans="1:25" x14ac:dyDescent="0.2">
      <c r="A219">
        <f t="shared" si="33"/>
        <v>213</v>
      </c>
      <c r="N219" t="str">
        <f t="shared" si="29"/>
        <v/>
      </c>
      <c r="O219" t="str">
        <f t="shared" si="30"/>
        <v/>
      </c>
      <c r="P219" t="str">
        <f t="shared" si="31"/>
        <v/>
      </c>
      <c r="Q219" t="str">
        <f t="shared" si="27"/>
        <v/>
      </c>
      <c r="R219" t="str">
        <f t="shared" si="28"/>
        <v/>
      </c>
      <c r="S219" s="3" t="str">
        <f t="shared" si="32"/>
        <v/>
      </c>
      <c r="T219" t="str" cm="1">
        <f t="array" ref="T219">_xlfn.SWITCH(O219,"COM","0000","SUB","0001","ADD","0010","DEC","0011","INC","0100","NOT","0101","AND","0110","ORR","0111","SLT","1000","SRT","1001","MOV","1010","SET","1011","SBT","1100","SGT","1101","JMP","1011","AJMP","1110","CMOV","1110","CJMP","1111","")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19" t="str" cm="1">
        <f t="array" ref="U219">IF(OR(O219="CJMP",O219="JMP",O219="SET"),IF(LEFT(P219,1)=":",DEC2BIN(_xlfn.XLOOKUP(P219,$B$6:$B$303,$A$6:$A$303),8),DEC2BIN(P219,8)),IF(O219="SET",DEC2BIN(P219,8),_xlfn.SWITCH(P219,"RA","0000","RB","0010","RC","0100","RD","0110","RE","1000","RF","1010","RG","1100","RH","1110","")))</f>
        <v/>
      </c>
      <c r="V219" t="str" cm="1">
        <f t="array" ref="V219">IF(O219="","",IF(OR(O219="SET",O219="CJMP",O219="JMP"),"",IF(Q219="","0000",_xlfn.SWITCH(Q219,"RA","0000","RB","0010","RC","0100","RD","0110","RE","1000","RF","1010","RG","1100","RH","1110",""))))</f>
        <v/>
      </c>
      <c r="W219" t="str" cm="1">
        <f t="array" ref="W219">IF(OR(O219="JMP",O219="AJMP"),"1110",IF(R219="","",_xlfn.SWITCH(R219,"RA","0000","RB","0010","RC","0100","RD","0110","RE","1000","RF","1010","RG","1100","RH","1110")))</f>
        <v/>
      </c>
      <c r="X219" t="str">
        <f t="shared" si="34"/>
        <v/>
      </c>
      <c r="Y219" t="str">
        <f t="shared" si="35"/>
        <v>0000</v>
      </c>
    </row>
    <row r="220" spans="1:25" x14ac:dyDescent="0.2">
      <c r="A220">
        <f t="shared" si="33"/>
        <v>214</v>
      </c>
      <c r="N220" t="str">
        <f t="shared" si="29"/>
        <v/>
      </c>
      <c r="O220" t="str">
        <f t="shared" si="30"/>
        <v/>
      </c>
      <c r="P220" t="str">
        <f t="shared" si="31"/>
        <v/>
      </c>
      <c r="Q220" t="str">
        <f t="shared" si="27"/>
        <v/>
      </c>
      <c r="R220" t="str">
        <f t="shared" si="28"/>
        <v/>
      </c>
      <c r="S220" s="3" t="str">
        <f t="shared" si="32"/>
        <v/>
      </c>
      <c r="T220" t="str" cm="1">
        <f t="array" ref="T220">_xlfn.SWITCH(O220,"COM","0000","SUB","0001","ADD","0010","DEC","0011","INC","0100","NOT","0101","AND","0110","ORR","0111","SLT","1000","SRT","1001","MOV","1010","SET","1011","SBT","1100","SGT","1101","JMP","1011","AJMP","1110","CMOV","1110","CJMP","1111","")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0" t="str" cm="1">
        <f t="array" ref="U220">IF(OR(O220="CJMP",O220="JMP",O220="SET"),IF(LEFT(P220,1)=":",DEC2BIN(_xlfn.XLOOKUP(P220,$B$6:$B$303,$A$6:$A$303),8),DEC2BIN(P220,8)),IF(O220="SET",DEC2BIN(P220,8),_xlfn.SWITCH(P220,"RA","0000","RB","0010","RC","0100","RD","0110","RE","1000","RF","1010","RG","1100","RH","1110","")))</f>
        <v/>
      </c>
      <c r="V220" t="str" cm="1">
        <f t="array" ref="V220">IF(O220="","",IF(OR(O220="SET",O220="CJMP",O220="JMP"),"",IF(Q220="","0000",_xlfn.SWITCH(Q220,"RA","0000","RB","0010","RC","0100","RD","0110","RE","1000","RF","1010","RG","1100","RH","1110",""))))</f>
        <v/>
      </c>
      <c r="W220" t="str" cm="1">
        <f t="array" ref="W220">IF(OR(O220="JMP",O220="AJMP"),"1110",IF(R220="","",_xlfn.SWITCH(R220,"RA","0000","RB","0010","RC","0100","RD","0110","RE","1000","RF","1010","RG","1100","RH","1110")))</f>
        <v/>
      </c>
      <c r="X220" t="str">
        <f t="shared" si="34"/>
        <v/>
      </c>
      <c r="Y220" t="str">
        <f t="shared" si="35"/>
        <v>0000</v>
      </c>
    </row>
    <row r="221" spans="1:25" x14ac:dyDescent="0.2">
      <c r="A221">
        <f t="shared" si="33"/>
        <v>215</v>
      </c>
      <c r="N221" t="str">
        <f t="shared" si="29"/>
        <v/>
      </c>
      <c r="O221" t="str">
        <f t="shared" si="30"/>
        <v/>
      </c>
      <c r="P221" t="str">
        <f t="shared" si="31"/>
        <v/>
      </c>
      <c r="Q221" t="str">
        <f t="shared" si="27"/>
        <v/>
      </c>
      <c r="R221" t="str">
        <f t="shared" si="28"/>
        <v/>
      </c>
      <c r="S221" s="3" t="str">
        <f t="shared" si="32"/>
        <v/>
      </c>
      <c r="T221" t="str" cm="1">
        <f t="array" ref="T221">_xlfn.SWITCH(O221,"COM","0000","SUB","0001","ADD","0010","DEC","0011","INC","0100","NOT","0101","AND","0110","ORR","0111","SLT","1000","SRT","1001","MOV","1010","SET","1011","SBT","1100","SGT","1101","JMP","1011","AJMP","1110","CMOV","1110","CJMP","1111","")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1" t="str" cm="1">
        <f t="array" ref="U221">IF(OR(O221="CJMP",O221="JMP",O221="SET"),IF(LEFT(P221,1)=":",DEC2BIN(_xlfn.XLOOKUP(P221,$B$6:$B$303,$A$6:$A$303),8),DEC2BIN(P221,8)),IF(O221="SET",DEC2BIN(P221,8),_xlfn.SWITCH(P221,"RA","0000","RB","0010","RC","0100","RD","0110","RE","1000","RF","1010","RG","1100","RH","1110","")))</f>
        <v/>
      </c>
      <c r="V221" t="str" cm="1">
        <f t="array" ref="V221">IF(O221="","",IF(OR(O221="SET",O221="CJMP",O221="JMP"),"",IF(Q221="","0000",_xlfn.SWITCH(Q221,"RA","0000","RB","0010","RC","0100","RD","0110","RE","1000","RF","1010","RG","1100","RH","1110",""))))</f>
        <v/>
      </c>
      <c r="W221" t="str" cm="1">
        <f t="array" ref="W221">IF(OR(O221="JMP",O221="AJMP"),"1110",IF(R221="","",_xlfn.SWITCH(R221,"RA","0000","RB","0010","RC","0100","RD","0110","RE","1000","RF","1010","RG","1100","RH","1110")))</f>
        <v/>
      </c>
      <c r="X221" t="str">
        <f t="shared" si="34"/>
        <v/>
      </c>
      <c r="Y221" t="str">
        <f t="shared" si="35"/>
        <v>0000</v>
      </c>
    </row>
    <row r="222" spans="1:25" x14ac:dyDescent="0.2">
      <c r="A222">
        <f t="shared" si="33"/>
        <v>216</v>
      </c>
      <c r="N222" t="str">
        <f t="shared" si="29"/>
        <v/>
      </c>
      <c r="O222" t="str">
        <f t="shared" si="30"/>
        <v/>
      </c>
      <c r="P222" t="str">
        <f t="shared" si="31"/>
        <v/>
      </c>
      <c r="Q222" t="str">
        <f t="shared" si="27"/>
        <v/>
      </c>
      <c r="R222" t="str">
        <f t="shared" si="28"/>
        <v/>
      </c>
      <c r="S222" s="3" t="str">
        <f t="shared" si="32"/>
        <v/>
      </c>
      <c r="T222" t="str" cm="1">
        <f t="array" ref="T222">_xlfn.SWITCH(O222,"COM","0000","SUB","0001","ADD","0010","DEC","0011","INC","0100","NOT","0101","AND","0110","ORR","0111","SLT","1000","SRT","1001","MOV","1010","SET","1011","SBT","1100","SGT","1101","JMP","1011","AJMP","1110","CMOV","1110","CJMP","1111","")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2" t="str" cm="1">
        <f t="array" ref="U222">IF(OR(O222="CJMP",O222="JMP",O222="SET"),IF(LEFT(P222,1)=":",DEC2BIN(_xlfn.XLOOKUP(P222,$B$6:$B$303,$A$6:$A$303),8),DEC2BIN(P222,8)),IF(O222="SET",DEC2BIN(P222,8),_xlfn.SWITCH(P222,"RA","0000","RB","0010","RC","0100","RD","0110","RE","1000","RF","1010","RG","1100","RH","1110","")))</f>
        <v/>
      </c>
      <c r="V222" t="str" cm="1">
        <f t="array" ref="V222">IF(O222="","",IF(OR(O222="SET",O222="CJMP",O222="JMP"),"",IF(Q222="","0000",_xlfn.SWITCH(Q222,"RA","0000","RB","0010","RC","0100","RD","0110","RE","1000","RF","1010","RG","1100","RH","1110",""))))</f>
        <v/>
      </c>
      <c r="W222" t="str" cm="1">
        <f t="array" ref="W222">IF(OR(O222="JMP",O222="AJMP"),"1110",IF(R222="","",_xlfn.SWITCH(R222,"RA","0000","RB","0010","RC","0100","RD","0110","RE","1000","RF","1010","RG","1100","RH","1110")))</f>
        <v/>
      </c>
      <c r="X222" t="str">
        <f t="shared" si="34"/>
        <v/>
      </c>
      <c r="Y222" t="str">
        <f t="shared" si="35"/>
        <v>0000</v>
      </c>
    </row>
    <row r="223" spans="1:25" x14ac:dyDescent="0.2">
      <c r="A223">
        <f t="shared" si="33"/>
        <v>217</v>
      </c>
      <c r="N223" t="str">
        <f t="shared" si="29"/>
        <v/>
      </c>
      <c r="O223" t="str">
        <f t="shared" si="30"/>
        <v/>
      </c>
      <c r="P223" t="str">
        <f t="shared" si="31"/>
        <v/>
      </c>
      <c r="Q223" t="str">
        <f t="shared" si="27"/>
        <v/>
      </c>
      <c r="R223" t="str">
        <f t="shared" si="28"/>
        <v/>
      </c>
      <c r="S223" s="3" t="str">
        <f t="shared" si="32"/>
        <v/>
      </c>
      <c r="T223" t="str" cm="1">
        <f t="array" ref="T223">_xlfn.SWITCH(O223,"COM","0000","SUB","0001","ADD","0010","DEC","0011","INC","0100","NOT","0101","AND","0110","ORR","0111","SLT","1000","SRT","1001","MOV","1010","SET","1011","SBT","1100","SGT","1101","JMP","1011","AJMP","1110","CMOV","1110","CJMP","1111","")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3" t="str" cm="1">
        <f t="array" ref="U223">IF(OR(O223="CJMP",O223="JMP",O223="SET"),IF(LEFT(P223,1)=":",DEC2BIN(_xlfn.XLOOKUP(P223,$B$6:$B$303,$A$6:$A$303),8),DEC2BIN(P223,8)),IF(O223="SET",DEC2BIN(P223,8),_xlfn.SWITCH(P223,"RA","0000","RB","0010","RC","0100","RD","0110","RE","1000","RF","1010","RG","1100","RH","1110","")))</f>
        <v/>
      </c>
      <c r="V223" t="str" cm="1">
        <f t="array" ref="V223">IF(O223="","",IF(OR(O223="SET",O223="CJMP",O223="JMP"),"",IF(Q223="","0000",_xlfn.SWITCH(Q223,"RA","0000","RB","0010","RC","0100","RD","0110","RE","1000","RF","1010","RG","1100","RH","1110",""))))</f>
        <v/>
      </c>
      <c r="W223" t="str" cm="1">
        <f t="array" ref="W223">IF(OR(O223="JMP",O223="AJMP"),"1110",IF(R223="","",_xlfn.SWITCH(R223,"RA","0000","RB","0010","RC","0100","RD","0110","RE","1000","RF","1010","RG","1100","RH","1110")))</f>
        <v/>
      </c>
      <c r="X223" t="str">
        <f t="shared" si="34"/>
        <v/>
      </c>
      <c r="Y223" t="str">
        <f t="shared" si="35"/>
        <v>0000</v>
      </c>
    </row>
    <row r="224" spans="1:25" x14ac:dyDescent="0.2">
      <c r="A224">
        <f t="shared" si="33"/>
        <v>218</v>
      </c>
      <c r="N224" t="str">
        <f t="shared" si="29"/>
        <v/>
      </c>
      <c r="O224" t="str">
        <f t="shared" si="30"/>
        <v/>
      </c>
      <c r="P224" t="str">
        <f t="shared" si="31"/>
        <v/>
      </c>
      <c r="Q224" t="str">
        <f t="shared" si="27"/>
        <v/>
      </c>
      <c r="R224" t="str">
        <f t="shared" si="28"/>
        <v/>
      </c>
      <c r="S224" s="3" t="str">
        <f t="shared" si="32"/>
        <v/>
      </c>
      <c r="T224" t="str" cm="1">
        <f t="array" ref="T224">_xlfn.SWITCH(O224,"COM","0000","SUB","0001","ADD","0010","DEC","0011","INC","0100","NOT","0101","AND","0110","ORR","0111","SLT","1000","SRT","1001","MOV","1010","SET","1011","SBT","1100","SGT","1101","JMP","1011","AJMP","1110","CMOV","1110","CJMP","1111","")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4" t="str" cm="1">
        <f t="array" ref="U224">IF(OR(O224="CJMP",O224="JMP",O224="SET"),IF(LEFT(P224,1)=":",DEC2BIN(_xlfn.XLOOKUP(P224,$B$6:$B$303,$A$6:$A$303),8),DEC2BIN(P224,8)),IF(O224="SET",DEC2BIN(P224,8),_xlfn.SWITCH(P224,"RA","0000","RB","0010","RC","0100","RD","0110","RE","1000","RF","1010","RG","1100","RH","1110","")))</f>
        <v/>
      </c>
      <c r="V224" t="str" cm="1">
        <f t="array" ref="V224">IF(O224="","",IF(OR(O224="SET",O224="CJMP",O224="JMP"),"",IF(Q224="","0000",_xlfn.SWITCH(Q224,"RA","0000","RB","0010","RC","0100","RD","0110","RE","1000","RF","1010","RG","1100","RH","1110",""))))</f>
        <v/>
      </c>
      <c r="W224" t="str" cm="1">
        <f t="array" ref="W224">IF(OR(O224="JMP",O224="AJMP"),"1110",IF(R224="","",_xlfn.SWITCH(R224,"RA","0000","RB","0010","RC","0100","RD","0110","RE","1000","RF","1010","RG","1100","RH","1110")))</f>
        <v/>
      </c>
      <c r="X224" t="str">
        <f t="shared" si="34"/>
        <v/>
      </c>
      <c r="Y224" t="str">
        <f t="shared" si="35"/>
        <v>0000</v>
      </c>
    </row>
    <row r="225" spans="1:25" x14ac:dyDescent="0.2">
      <c r="A225">
        <f t="shared" si="33"/>
        <v>219</v>
      </c>
      <c r="N225" t="str">
        <f t="shared" si="29"/>
        <v/>
      </c>
      <c r="O225" t="str">
        <f t="shared" si="30"/>
        <v/>
      </c>
      <c r="P225" t="str">
        <f t="shared" si="31"/>
        <v/>
      </c>
      <c r="Q225" t="str">
        <f t="shared" si="27"/>
        <v/>
      </c>
      <c r="R225" t="str">
        <f t="shared" si="28"/>
        <v/>
      </c>
      <c r="S225" s="3" t="str">
        <f t="shared" si="32"/>
        <v/>
      </c>
      <c r="T225" t="str" cm="1">
        <f t="array" ref="T225">_xlfn.SWITCH(O225,"COM","0000","SUB","0001","ADD","0010","DEC","0011","INC","0100","NOT","0101","AND","0110","ORR","0111","SLT","1000","SRT","1001","MOV","1010","SET","1011","SBT","1100","SGT","1101","JMP","1011","AJMP","1110","CMOV","1110","CJMP","1111","")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5" t="str" cm="1">
        <f t="array" ref="U225">IF(OR(O225="CJMP",O225="JMP",O225="SET"),IF(LEFT(P225,1)=":",DEC2BIN(_xlfn.XLOOKUP(P225,$B$6:$B$303,$A$6:$A$303),8),DEC2BIN(P225,8)),IF(O225="SET",DEC2BIN(P225,8),_xlfn.SWITCH(P225,"RA","0000","RB","0010","RC","0100","RD","0110","RE","1000","RF","1010","RG","1100","RH","1110","")))</f>
        <v/>
      </c>
      <c r="V225" t="str" cm="1">
        <f t="array" ref="V225">IF(O225="","",IF(OR(O225="SET",O225="CJMP",O225="JMP"),"",IF(Q225="","0000",_xlfn.SWITCH(Q225,"RA","0000","RB","0010","RC","0100","RD","0110","RE","1000","RF","1010","RG","1100","RH","1110",""))))</f>
        <v/>
      </c>
      <c r="W225" t="str" cm="1">
        <f t="array" ref="W225">IF(OR(O225="JMP",O225="AJMP"),"1110",IF(R225="","",_xlfn.SWITCH(R225,"RA","0000","RB","0010","RC","0100","RD","0110","RE","1000","RF","1010","RG","1100","RH","1110")))</f>
        <v/>
      </c>
      <c r="X225" t="str">
        <f t="shared" si="34"/>
        <v/>
      </c>
      <c r="Y225" t="str">
        <f t="shared" si="35"/>
        <v>0000</v>
      </c>
    </row>
    <row r="226" spans="1:25" x14ac:dyDescent="0.2">
      <c r="A226">
        <f t="shared" si="33"/>
        <v>220</v>
      </c>
      <c r="N226" t="str">
        <f t="shared" si="29"/>
        <v/>
      </c>
      <c r="O226" t="str">
        <f t="shared" si="30"/>
        <v/>
      </c>
      <c r="P226" t="str">
        <f t="shared" si="31"/>
        <v/>
      </c>
      <c r="Q226" t="str">
        <f t="shared" si="27"/>
        <v/>
      </c>
      <c r="R226" t="str">
        <f t="shared" si="28"/>
        <v/>
      </c>
      <c r="S226" s="3" t="str">
        <f t="shared" si="32"/>
        <v/>
      </c>
      <c r="T226" t="str" cm="1">
        <f t="array" ref="T226">_xlfn.SWITCH(O226,"COM","0000","SUB","0001","ADD","0010","DEC","0011","INC","0100","NOT","0101","AND","0110","ORR","0111","SLT","1000","SRT","1001","MOV","1010","SET","1011","SBT","1100","SGT","1101","JMP","1011","AJMP","1110","CMOV","1110","CJMP","1111","")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6" t="str" cm="1">
        <f t="array" ref="U226">IF(OR(O226="CJMP",O226="JMP",O226="SET"),IF(LEFT(P226,1)=":",DEC2BIN(_xlfn.XLOOKUP(P226,$B$6:$B$303,$A$6:$A$303),8),DEC2BIN(P226,8)),IF(O226="SET",DEC2BIN(P226,8),_xlfn.SWITCH(P226,"RA","0000","RB","0010","RC","0100","RD","0110","RE","1000","RF","1010","RG","1100","RH","1110","")))</f>
        <v/>
      </c>
      <c r="V226" t="str" cm="1">
        <f t="array" ref="V226">IF(O226="","",IF(OR(O226="SET",O226="CJMP",O226="JMP"),"",IF(Q226="","0000",_xlfn.SWITCH(Q226,"RA","0000","RB","0010","RC","0100","RD","0110","RE","1000","RF","1010","RG","1100","RH","1110",""))))</f>
        <v/>
      </c>
      <c r="W226" t="str" cm="1">
        <f t="array" ref="W226">IF(OR(O226="JMP",O226="AJMP"),"1110",IF(R226="","",_xlfn.SWITCH(R226,"RA","0000","RB","0010","RC","0100","RD","0110","RE","1000","RF","1010","RG","1100","RH","1110")))</f>
        <v/>
      </c>
      <c r="X226" t="str">
        <f t="shared" si="34"/>
        <v/>
      </c>
      <c r="Y226" t="str">
        <f t="shared" si="35"/>
        <v>0000</v>
      </c>
    </row>
    <row r="227" spans="1:25" x14ac:dyDescent="0.2">
      <c r="A227">
        <f t="shared" si="33"/>
        <v>221</v>
      </c>
      <c r="N227" t="str">
        <f t="shared" si="29"/>
        <v/>
      </c>
      <c r="O227" t="str">
        <f t="shared" si="30"/>
        <v/>
      </c>
      <c r="P227" t="str">
        <f t="shared" si="31"/>
        <v/>
      </c>
      <c r="Q227" t="str">
        <f t="shared" si="27"/>
        <v/>
      </c>
      <c r="R227" t="str">
        <f t="shared" si="28"/>
        <v/>
      </c>
      <c r="S227" s="3" t="str">
        <f t="shared" si="32"/>
        <v/>
      </c>
      <c r="T227" t="str" cm="1">
        <f t="array" ref="T227">_xlfn.SWITCH(O227,"COM","0000","SUB","0001","ADD","0010","DEC","0011","INC","0100","NOT","0101","AND","0110","ORR","0111","SLT","1000","SRT","1001","MOV","1010","SET","1011","SBT","1100","SGT","1101","JMP","1011","AJMP","1110","CMOV","1110","CJMP","1111","")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7" t="str" cm="1">
        <f t="array" ref="U227">IF(OR(O227="CJMP",O227="JMP",O227="SET"),IF(LEFT(P227,1)=":",DEC2BIN(_xlfn.XLOOKUP(P227,$B$6:$B$303,$A$6:$A$303),8),DEC2BIN(P227,8)),IF(O227="SET",DEC2BIN(P227,8),_xlfn.SWITCH(P227,"RA","0000","RB","0010","RC","0100","RD","0110","RE","1000","RF","1010","RG","1100","RH","1110","")))</f>
        <v/>
      </c>
      <c r="V227" t="str" cm="1">
        <f t="array" ref="V227">IF(O227="","",IF(OR(O227="SET",O227="CJMP",O227="JMP"),"",IF(Q227="","0000",_xlfn.SWITCH(Q227,"RA","0000","RB","0010","RC","0100","RD","0110","RE","1000","RF","1010","RG","1100","RH","1110",""))))</f>
        <v/>
      </c>
      <c r="W227" t="str" cm="1">
        <f t="array" ref="W227">IF(OR(O227="JMP",O227="AJMP"),"1110",IF(R227="","",_xlfn.SWITCH(R227,"RA","0000","RB","0010","RC","0100","RD","0110","RE","1000","RF","1010","RG","1100","RH","1110")))</f>
        <v/>
      </c>
      <c r="X227" t="str">
        <f t="shared" si="34"/>
        <v/>
      </c>
      <c r="Y227" t="str">
        <f t="shared" si="35"/>
        <v>0000</v>
      </c>
    </row>
    <row r="228" spans="1:25" x14ac:dyDescent="0.2">
      <c r="A228">
        <f t="shared" si="33"/>
        <v>222</v>
      </c>
      <c r="N228" t="str">
        <f t="shared" si="29"/>
        <v/>
      </c>
      <c r="O228" t="str">
        <f t="shared" si="30"/>
        <v/>
      </c>
      <c r="P228" t="str">
        <f t="shared" si="31"/>
        <v/>
      </c>
      <c r="Q228" t="str">
        <f t="shared" si="27"/>
        <v/>
      </c>
      <c r="R228" t="str">
        <f t="shared" si="28"/>
        <v/>
      </c>
      <c r="S228" s="3" t="str">
        <f t="shared" si="32"/>
        <v/>
      </c>
      <c r="T228" t="str" cm="1">
        <f t="array" ref="T228">_xlfn.SWITCH(O228,"COM","0000","SUB","0001","ADD","0010","DEC","0011","INC","0100","NOT","0101","AND","0110","ORR","0111","SLT","1000","SRT","1001","MOV","1010","SET","1011","SBT","1100","SGT","1101","JMP","1011","AJMP","1110","CMOV","1110","CJMP","1111","")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8" t="str" cm="1">
        <f t="array" ref="U228">IF(OR(O228="CJMP",O228="JMP",O228="SET"),IF(LEFT(P228,1)=":",DEC2BIN(_xlfn.XLOOKUP(P228,$B$6:$B$303,$A$6:$A$303),8),DEC2BIN(P228,8)),IF(O228="SET",DEC2BIN(P228,8),_xlfn.SWITCH(P228,"RA","0000","RB","0010","RC","0100","RD","0110","RE","1000","RF","1010","RG","1100","RH","1110","")))</f>
        <v/>
      </c>
      <c r="V228" t="str" cm="1">
        <f t="array" ref="V228">IF(O228="","",IF(OR(O228="SET",O228="CJMP",O228="JMP"),"",IF(Q228="","0000",_xlfn.SWITCH(Q228,"RA","0000","RB","0010","RC","0100","RD","0110","RE","1000","RF","1010","RG","1100","RH","1110",""))))</f>
        <v/>
      </c>
      <c r="W228" t="str" cm="1">
        <f t="array" ref="W228">IF(OR(O228="JMP",O228="AJMP"),"1110",IF(R228="","",_xlfn.SWITCH(R228,"RA","0000","RB","0010","RC","0100","RD","0110","RE","1000","RF","1010","RG","1100","RH","1110")))</f>
        <v/>
      </c>
      <c r="X228" t="str">
        <f t="shared" si="34"/>
        <v/>
      </c>
      <c r="Y228" t="str">
        <f t="shared" si="35"/>
        <v>0000</v>
      </c>
    </row>
    <row r="229" spans="1:25" x14ac:dyDescent="0.2">
      <c r="A229">
        <f t="shared" si="33"/>
        <v>223</v>
      </c>
      <c r="N229" t="str">
        <f t="shared" si="29"/>
        <v/>
      </c>
      <c r="O229" t="str">
        <f t="shared" si="30"/>
        <v/>
      </c>
      <c r="P229" t="str">
        <f t="shared" si="31"/>
        <v/>
      </c>
      <c r="Q229" t="str">
        <f t="shared" si="27"/>
        <v/>
      </c>
      <c r="R229" t="str">
        <f t="shared" si="28"/>
        <v/>
      </c>
      <c r="S229" s="3" t="str">
        <f t="shared" si="32"/>
        <v/>
      </c>
      <c r="T229" t="str" cm="1">
        <f t="array" ref="T229">_xlfn.SWITCH(O229,"COM","0000","SUB","0001","ADD","0010","DEC","0011","INC","0100","NOT","0101","AND","0110","ORR","0111","SLT","1000","SRT","1001","MOV","1010","SET","1011","SBT","1100","SGT","1101","JMP","1011","AJMP","1110","CMOV","1110","CJMP","1111","")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29" t="str" cm="1">
        <f t="array" ref="U229">IF(OR(O229="CJMP",O229="JMP",O229="SET"),IF(LEFT(P229,1)=":",DEC2BIN(_xlfn.XLOOKUP(P229,$B$6:$B$303,$A$6:$A$303),8),DEC2BIN(P229,8)),IF(O229="SET",DEC2BIN(P229,8),_xlfn.SWITCH(P229,"RA","0000","RB","0010","RC","0100","RD","0110","RE","1000","RF","1010","RG","1100","RH","1110","")))</f>
        <v/>
      </c>
      <c r="V229" t="str" cm="1">
        <f t="array" ref="V229">IF(O229="","",IF(OR(O229="SET",O229="CJMP",O229="JMP"),"",IF(Q229="","0000",_xlfn.SWITCH(Q229,"RA","0000","RB","0010","RC","0100","RD","0110","RE","1000","RF","1010","RG","1100","RH","1110",""))))</f>
        <v/>
      </c>
      <c r="W229" t="str" cm="1">
        <f t="array" ref="W229">IF(OR(O229="JMP",O229="AJMP"),"1110",IF(R229="","",_xlfn.SWITCH(R229,"RA","0000","RB","0010","RC","0100","RD","0110","RE","1000","RF","1010","RG","1100","RH","1110")))</f>
        <v/>
      </c>
      <c r="X229" t="str">
        <f t="shared" si="34"/>
        <v/>
      </c>
      <c r="Y229" t="str">
        <f t="shared" si="35"/>
        <v>0000</v>
      </c>
    </row>
    <row r="230" spans="1:25" x14ac:dyDescent="0.2">
      <c r="A230">
        <f t="shared" si="33"/>
        <v>224</v>
      </c>
      <c r="N230" t="str">
        <f t="shared" si="29"/>
        <v/>
      </c>
      <c r="O230" t="str">
        <f t="shared" si="30"/>
        <v/>
      </c>
      <c r="P230" t="str">
        <f t="shared" si="31"/>
        <v/>
      </c>
      <c r="Q230" t="str">
        <f t="shared" si="27"/>
        <v/>
      </c>
      <c r="R230" t="str">
        <f t="shared" si="28"/>
        <v/>
      </c>
      <c r="S230" s="3" t="str">
        <f t="shared" si="32"/>
        <v/>
      </c>
      <c r="T230" t="str" cm="1">
        <f t="array" ref="T230">_xlfn.SWITCH(O230,"COM","0000","SUB","0001","ADD","0010","DEC","0011","INC","0100","NOT","0101","AND","0110","ORR","0111","SLT","1000","SRT","1001","MOV","1010","SET","1011","SBT","1100","SGT","1101","JMP","1011","AJMP","1110","CMOV","1110","CJMP","1111","")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0" t="str" cm="1">
        <f t="array" ref="U230">IF(OR(O230="CJMP",O230="JMP",O230="SET"),IF(LEFT(P230,1)=":",DEC2BIN(_xlfn.XLOOKUP(P230,$B$6:$B$303,$A$6:$A$303),8),DEC2BIN(P230,8)),IF(O230="SET",DEC2BIN(P230,8),_xlfn.SWITCH(P230,"RA","0000","RB","0010","RC","0100","RD","0110","RE","1000","RF","1010","RG","1100","RH","1110","")))</f>
        <v/>
      </c>
      <c r="V230" t="str" cm="1">
        <f t="array" ref="V230">IF(O230="","",IF(OR(O230="SET",O230="CJMP",O230="JMP"),"",IF(Q230="","0000",_xlfn.SWITCH(Q230,"RA","0000","RB","0010","RC","0100","RD","0110","RE","1000","RF","1010","RG","1100","RH","1110",""))))</f>
        <v/>
      </c>
      <c r="W230" t="str" cm="1">
        <f t="array" ref="W230">IF(OR(O230="JMP",O230="AJMP"),"1110",IF(R230="","",_xlfn.SWITCH(R230,"RA","0000","RB","0010","RC","0100","RD","0110","RE","1000","RF","1010","RG","1100","RH","1110")))</f>
        <v/>
      </c>
      <c r="X230" t="str">
        <f t="shared" si="34"/>
        <v/>
      </c>
      <c r="Y230" t="str">
        <f t="shared" si="35"/>
        <v>0000</v>
      </c>
    </row>
    <row r="231" spans="1:25" x14ac:dyDescent="0.2">
      <c r="A231">
        <f t="shared" si="33"/>
        <v>225</v>
      </c>
      <c r="N231" t="str">
        <f t="shared" si="29"/>
        <v/>
      </c>
      <c r="O231" t="str">
        <f t="shared" si="30"/>
        <v/>
      </c>
      <c r="P231" t="str">
        <f t="shared" si="31"/>
        <v/>
      </c>
      <c r="Q231" t="str">
        <f t="shared" si="27"/>
        <v/>
      </c>
      <c r="R231" t="str">
        <f t="shared" si="28"/>
        <v/>
      </c>
      <c r="S231" s="3" t="str">
        <f t="shared" si="32"/>
        <v/>
      </c>
      <c r="T231" t="str" cm="1">
        <f t="array" ref="T231">_xlfn.SWITCH(O231,"COM","0000","SUB","0001","ADD","0010","DEC","0011","INC","0100","NOT","0101","AND","0110","ORR","0111","SLT","1000","SRT","1001","MOV","1010","SET","1011","SBT","1100","SGT","1101","JMP","1011","AJMP","1110","CMOV","1110","CJMP","1111","")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1" t="str" cm="1">
        <f t="array" ref="U231">IF(OR(O231="CJMP",O231="JMP",O231="SET"),IF(LEFT(P231,1)=":",DEC2BIN(_xlfn.XLOOKUP(P231,$B$6:$B$303,$A$6:$A$303),8),DEC2BIN(P231,8)),IF(O231="SET",DEC2BIN(P231,8),_xlfn.SWITCH(P231,"RA","0000","RB","0010","RC","0100","RD","0110","RE","1000","RF","1010","RG","1100","RH","1110","")))</f>
        <v/>
      </c>
      <c r="V231" t="str" cm="1">
        <f t="array" ref="V231">IF(O231="","",IF(OR(O231="SET",O231="CJMP",O231="JMP"),"",IF(Q231="","0000",_xlfn.SWITCH(Q231,"RA","0000","RB","0010","RC","0100","RD","0110","RE","1000","RF","1010","RG","1100","RH","1110",""))))</f>
        <v/>
      </c>
      <c r="W231" t="str" cm="1">
        <f t="array" ref="W231">IF(OR(O231="JMP",O231="AJMP"),"1110",IF(R231="","",_xlfn.SWITCH(R231,"RA","0000","RB","0010","RC","0100","RD","0110","RE","1000","RF","1010","RG","1100","RH","1110")))</f>
        <v/>
      </c>
      <c r="X231" t="str">
        <f t="shared" si="34"/>
        <v/>
      </c>
      <c r="Y231" t="str">
        <f t="shared" si="35"/>
        <v>0000</v>
      </c>
    </row>
    <row r="232" spans="1:25" x14ac:dyDescent="0.2">
      <c r="A232">
        <f t="shared" si="33"/>
        <v>226</v>
      </c>
      <c r="N232" t="str">
        <f t="shared" si="29"/>
        <v/>
      </c>
      <c r="O232" t="str">
        <f t="shared" si="30"/>
        <v/>
      </c>
      <c r="P232" t="str">
        <f t="shared" si="31"/>
        <v/>
      </c>
      <c r="Q232" t="str">
        <f t="shared" si="27"/>
        <v/>
      </c>
      <c r="R232" t="str">
        <f t="shared" si="28"/>
        <v/>
      </c>
      <c r="S232" s="3" t="str">
        <f t="shared" si="32"/>
        <v/>
      </c>
      <c r="T232" t="str" cm="1">
        <f t="array" ref="T232">_xlfn.SWITCH(O232,"COM","0000","SUB","0001","ADD","0010","DEC","0011","INC","0100","NOT","0101","AND","0110","ORR","0111","SLT","1000","SRT","1001","MOV","1010","SET","1011","SBT","1100","SGT","1101","JMP","1011","AJMP","1110","CMOV","1110","CJMP","1111","")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2" t="str" cm="1">
        <f t="array" ref="U232">IF(OR(O232="CJMP",O232="JMP",O232="SET"),IF(LEFT(P232,1)=":",DEC2BIN(_xlfn.XLOOKUP(P232,$B$6:$B$303,$A$6:$A$303),8),DEC2BIN(P232,8)),IF(O232="SET",DEC2BIN(P232,8),_xlfn.SWITCH(P232,"RA","0000","RB","0010","RC","0100","RD","0110","RE","1000","RF","1010","RG","1100","RH","1110","")))</f>
        <v/>
      </c>
      <c r="V232" t="str" cm="1">
        <f t="array" ref="V232">IF(O232="","",IF(OR(O232="SET",O232="CJMP",O232="JMP"),"",IF(Q232="","0000",_xlfn.SWITCH(Q232,"RA","0000","RB","0010","RC","0100","RD","0110","RE","1000","RF","1010","RG","1100","RH","1110",""))))</f>
        <v/>
      </c>
      <c r="W232" t="str" cm="1">
        <f t="array" ref="W232">IF(OR(O232="JMP",O232="AJMP"),"1110",IF(R232="","",_xlfn.SWITCH(R232,"RA","0000","RB","0010","RC","0100","RD","0110","RE","1000","RF","1010","RG","1100","RH","1110")))</f>
        <v/>
      </c>
      <c r="X232" t="str">
        <f t="shared" si="34"/>
        <v/>
      </c>
      <c r="Y232" t="str">
        <f t="shared" si="35"/>
        <v>0000</v>
      </c>
    </row>
    <row r="233" spans="1:25" x14ac:dyDescent="0.2">
      <c r="A233">
        <f t="shared" si="33"/>
        <v>227</v>
      </c>
      <c r="N233" t="str">
        <f t="shared" si="29"/>
        <v/>
      </c>
      <c r="O233" t="str">
        <f t="shared" si="30"/>
        <v/>
      </c>
      <c r="P233" t="str">
        <f t="shared" si="31"/>
        <v/>
      </c>
      <c r="Q233" t="str">
        <f t="shared" si="27"/>
        <v/>
      </c>
      <c r="R233" t="str">
        <f t="shared" si="28"/>
        <v/>
      </c>
      <c r="S233" s="3" t="str">
        <f t="shared" si="32"/>
        <v/>
      </c>
      <c r="T233" t="str" cm="1">
        <f t="array" ref="T233">_xlfn.SWITCH(O233,"COM","0000","SUB","0001","ADD","0010","DEC","0011","INC","0100","NOT","0101","AND","0110","ORR","0111","SLT","1000","SRT","1001","MOV","1010","SET","1011","SBT","1100","SGT","1101","JMP","1011","AJMP","1110","CMOV","1110","CJMP","1111","")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3" t="str" cm="1">
        <f t="array" ref="U233">IF(OR(O233="CJMP",O233="JMP",O233="SET"),IF(LEFT(P233,1)=":",DEC2BIN(_xlfn.XLOOKUP(P233,$B$6:$B$303,$A$6:$A$303),8),DEC2BIN(P233,8)),IF(O233="SET",DEC2BIN(P233,8),_xlfn.SWITCH(P233,"RA","0000","RB","0010","RC","0100","RD","0110","RE","1000","RF","1010","RG","1100","RH","1110","")))</f>
        <v/>
      </c>
      <c r="V233" t="str" cm="1">
        <f t="array" ref="V233">IF(O233="","",IF(OR(O233="SET",O233="CJMP",O233="JMP"),"",IF(Q233="","0000",_xlfn.SWITCH(Q233,"RA","0000","RB","0010","RC","0100","RD","0110","RE","1000","RF","1010","RG","1100","RH","1110",""))))</f>
        <v/>
      </c>
      <c r="W233" t="str" cm="1">
        <f t="array" ref="W233">IF(OR(O233="JMP",O233="AJMP"),"1110",IF(R233="","",_xlfn.SWITCH(R233,"RA","0000","RB","0010","RC","0100","RD","0110","RE","1000","RF","1010","RG","1100","RH","1110")))</f>
        <v/>
      </c>
      <c r="X233" t="str">
        <f t="shared" si="34"/>
        <v/>
      </c>
      <c r="Y233" t="str">
        <f t="shared" si="35"/>
        <v>0000</v>
      </c>
    </row>
    <row r="234" spans="1:25" x14ac:dyDescent="0.2">
      <c r="A234">
        <f t="shared" si="33"/>
        <v>228</v>
      </c>
      <c r="N234" t="str">
        <f t="shared" si="29"/>
        <v/>
      </c>
      <c r="O234" t="str">
        <f t="shared" si="30"/>
        <v/>
      </c>
      <c r="P234" t="str">
        <f t="shared" si="31"/>
        <v/>
      </c>
      <c r="Q234" t="str">
        <f t="shared" si="27"/>
        <v/>
      </c>
      <c r="R234" t="str">
        <f t="shared" si="28"/>
        <v/>
      </c>
      <c r="S234" s="3" t="str">
        <f t="shared" si="32"/>
        <v/>
      </c>
      <c r="T234" t="str" cm="1">
        <f t="array" ref="T234">_xlfn.SWITCH(O234,"COM","0000","SUB","0001","ADD","0010","DEC","0011","INC","0100","NOT","0101","AND","0110","ORR","0111","SLT","1000","SRT","1001","MOV","1010","SET","1011","SBT","1100","SGT","1101","JMP","1011","AJMP","1110","CMOV","1110","CJMP","1111","")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4" t="str" cm="1">
        <f t="array" ref="U234">IF(OR(O234="CJMP",O234="JMP",O234="SET"),IF(LEFT(P234,1)=":",DEC2BIN(_xlfn.XLOOKUP(P234,$B$6:$B$303,$A$6:$A$303),8),DEC2BIN(P234,8)),IF(O234="SET",DEC2BIN(P234,8),_xlfn.SWITCH(P234,"RA","0000","RB","0010","RC","0100","RD","0110","RE","1000","RF","1010","RG","1100","RH","1110","")))</f>
        <v/>
      </c>
      <c r="V234" t="str" cm="1">
        <f t="array" ref="V234">IF(O234="","",IF(OR(O234="SET",O234="CJMP",O234="JMP"),"",IF(Q234="","0000",_xlfn.SWITCH(Q234,"RA","0000","RB","0010","RC","0100","RD","0110","RE","1000","RF","1010","RG","1100","RH","1110",""))))</f>
        <v/>
      </c>
      <c r="W234" t="str" cm="1">
        <f t="array" ref="W234">IF(OR(O234="JMP",O234="AJMP"),"1110",IF(R234="","",_xlfn.SWITCH(R234,"RA","0000","RB","0010","RC","0100","RD","0110","RE","1000","RF","1010","RG","1100","RH","1110")))</f>
        <v/>
      </c>
      <c r="X234" t="str">
        <f t="shared" si="34"/>
        <v/>
      </c>
      <c r="Y234" t="str">
        <f t="shared" si="35"/>
        <v>0000</v>
      </c>
    </row>
    <row r="235" spans="1:25" x14ac:dyDescent="0.2">
      <c r="A235">
        <f t="shared" si="33"/>
        <v>229</v>
      </c>
      <c r="N235" t="str">
        <f t="shared" si="29"/>
        <v/>
      </c>
      <c r="O235" t="str">
        <f t="shared" si="30"/>
        <v/>
      </c>
      <c r="P235" t="str">
        <f t="shared" si="31"/>
        <v/>
      </c>
      <c r="Q235" t="str">
        <f t="shared" si="27"/>
        <v/>
      </c>
      <c r="R235" t="str">
        <f t="shared" si="28"/>
        <v/>
      </c>
      <c r="S235" s="3" t="str">
        <f t="shared" si="32"/>
        <v/>
      </c>
      <c r="T235" t="str" cm="1">
        <f t="array" ref="T235">_xlfn.SWITCH(O235,"COM","0000","SUB","0001","ADD","0010","DEC","0011","INC","0100","NOT","0101","AND","0110","ORR","0111","SLT","1000","SRT","1001","MOV","1010","SET","1011","SBT","1100","SGT","1101","JMP","1011","AJMP","1110","CMOV","1110","CJMP","1111","")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5" t="str" cm="1">
        <f t="array" ref="U235">IF(OR(O235="CJMP",O235="JMP",O235="SET"),IF(LEFT(P235,1)=":",DEC2BIN(_xlfn.XLOOKUP(P235,$B$6:$B$303,$A$6:$A$303),8),DEC2BIN(P235,8)),IF(O235="SET",DEC2BIN(P235,8),_xlfn.SWITCH(P235,"RA","0000","RB","0010","RC","0100","RD","0110","RE","1000","RF","1010","RG","1100","RH","1110","")))</f>
        <v/>
      </c>
      <c r="V235" t="str" cm="1">
        <f t="array" ref="V235">IF(O235="","",IF(OR(O235="SET",O235="CJMP",O235="JMP"),"",IF(Q235="","0000",_xlfn.SWITCH(Q235,"RA","0000","RB","0010","RC","0100","RD","0110","RE","1000","RF","1010","RG","1100","RH","1110",""))))</f>
        <v/>
      </c>
      <c r="W235" t="str" cm="1">
        <f t="array" ref="W235">IF(OR(O235="JMP",O235="AJMP"),"1110",IF(R235="","",_xlfn.SWITCH(R235,"RA","0000","RB","0010","RC","0100","RD","0110","RE","1000","RF","1010","RG","1100","RH","1110")))</f>
        <v/>
      </c>
      <c r="X235" t="str">
        <f t="shared" si="34"/>
        <v/>
      </c>
      <c r="Y235" t="str">
        <f t="shared" si="35"/>
        <v>0000</v>
      </c>
    </row>
    <row r="236" spans="1:25" x14ac:dyDescent="0.2">
      <c r="A236">
        <f t="shared" si="33"/>
        <v>230</v>
      </c>
      <c r="N236" t="str">
        <f t="shared" si="29"/>
        <v/>
      </c>
      <c r="O236" t="str">
        <f t="shared" si="30"/>
        <v/>
      </c>
      <c r="P236" t="str">
        <f t="shared" si="31"/>
        <v/>
      </c>
      <c r="Q236" t="str">
        <f t="shared" si="27"/>
        <v/>
      </c>
      <c r="R236" t="str">
        <f t="shared" si="28"/>
        <v/>
      </c>
      <c r="S236" s="3" t="str">
        <f t="shared" si="32"/>
        <v/>
      </c>
      <c r="T236" t="str" cm="1">
        <f t="array" ref="T236">_xlfn.SWITCH(O236,"COM","0000","SUB","0001","ADD","0010","DEC","0011","INC","0100","NOT","0101","AND","0110","ORR","0111","SLT","1000","SRT","1001","MOV","1010","SET","1011","SBT","1100","SGT","1101","JMP","1011","AJMP","1110","CMOV","1110","CJMP","1111","")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6" t="str" cm="1">
        <f t="array" ref="U236">IF(OR(O236="CJMP",O236="JMP",O236="SET"),IF(LEFT(P236,1)=":",DEC2BIN(_xlfn.XLOOKUP(P236,$B$6:$B$303,$A$6:$A$303),8),DEC2BIN(P236,8)),IF(O236="SET",DEC2BIN(P236,8),_xlfn.SWITCH(P236,"RA","0000","RB","0010","RC","0100","RD","0110","RE","1000","RF","1010","RG","1100","RH","1110","")))</f>
        <v/>
      </c>
      <c r="V236" t="str" cm="1">
        <f t="array" ref="V236">IF(O236="","",IF(OR(O236="SET",O236="CJMP",O236="JMP"),"",IF(Q236="","0000",_xlfn.SWITCH(Q236,"RA","0000","RB","0010","RC","0100","RD","0110","RE","1000","RF","1010","RG","1100","RH","1110",""))))</f>
        <v/>
      </c>
      <c r="W236" t="str" cm="1">
        <f t="array" ref="W236">IF(OR(O236="JMP",O236="AJMP"),"1110",IF(R236="","",_xlfn.SWITCH(R236,"RA","0000","RB","0010","RC","0100","RD","0110","RE","1000","RF","1010","RG","1100","RH","1110")))</f>
        <v/>
      </c>
      <c r="X236" t="str">
        <f t="shared" si="34"/>
        <v/>
      </c>
      <c r="Y236" t="str">
        <f t="shared" si="35"/>
        <v>0000</v>
      </c>
    </row>
    <row r="237" spans="1:25" x14ac:dyDescent="0.2">
      <c r="A237">
        <f t="shared" si="33"/>
        <v>231</v>
      </c>
      <c r="N237" t="str">
        <f t="shared" si="29"/>
        <v/>
      </c>
      <c r="O237" t="str">
        <f t="shared" si="30"/>
        <v/>
      </c>
      <c r="P237" t="str">
        <f t="shared" si="31"/>
        <v/>
      </c>
      <c r="Q237" t="str">
        <f t="shared" si="27"/>
        <v/>
      </c>
      <c r="R237" t="str">
        <f t="shared" si="28"/>
        <v/>
      </c>
      <c r="S237" s="3" t="str">
        <f t="shared" si="32"/>
        <v/>
      </c>
      <c r="T237" t="str" cm="1">
        <f t="array" ref="T237">_xlfn.SWITCH(O237,"COM","0000","SUB","0001","ADD","0010","DEC","0011","INC","0100","NOT","0101","AND","0110","ORR","0111","SLT","1000","SRT","1001","MOV","1010","SET","1011","SBT","1100","SGT","1101","JMP","1011","AJMP","1110","CMOV","1110","CJMP","1111","")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7" t="str" cm="1">
        <f t="array" ref="U237">IF(OR(O237="CJMP",O237="JMP",O237="SET"),IF(LEFT(P237,1)=":",DEC2BIN(_xlfn.XLOOKUP(P237,$B$6:$B$303,$A$6:$A$303),8),DEC2BIN(P237,8)),IF(O237="SET",DEC2BIN(P237,8),_xlfn.SWITCH(P237,"RA","0000","RB","0010","RC","0100","RD","0110","RE","1000","RF","1010","RG","1100","RH","1110","")))</f>
        <v/>
      </c>
      <c r="V237" t="str" cm="1">
        <f t="array" ref="V237">IF(O237="","",IF(OR(O237="SET",O237="CJMP",O237="JMP"),"",IF(Q237="","0000",_xlfn.SWITCH(Q237,"RA","0000","RB","0010","RC","0100","RD","0110","RE","1000","RF","1010","RG","1100","RH","1110",""))))</f>
        <v/>
      </c>
      <c r="W237" t="str" cm="1">
        <f t="array" ref="W237">IF(OR(O237="JMP",O237="AJMP"),"1110",IF(R237="","",_xlfn.SWITCH(R237,"RA","0000","RB","0010","RC","0100","RD","0110","RE","1000","RF","1010","RG","1100","RH","1110")))</f>
        <v/>
      </c>
      <c r="X237" t="str">
        <f t="shared" si="34"/>
        <v/>
      </c>
      <c r="Y237" t="str">
        <f t="shared" si="35"/>
        <v>0000</v>
      </c>
    </row>
    <row r="238" spans="1:25" x14ac:dyDescent="0.2">
      <c r="A238">
        <f t="shared" si="33"/>
        <v>232</v>
      </c>
      <c r="N238" t="str">
        <f t="shared" si="29"/>
        <v/>
      </c>
      <c r="O238" t="str">
        <f t="shared" si="30"/>
        <v/>
      </c>
      <c r="P238" t="str">
        <f t="shared" si="31"/>
        <v/>
      </c>
      <c r="Q238" t="str">
        <f t="shared" si="27"/>
        <v/>
      </c>
      <c r="R238" t="str">
        <f t="shared" si="28"/>
        <v/>
      </c>
      <c r="S238" s="3" t="str">
        <f t="shared" si="32"/>
        <v/>
      </c>
      <c r="T238" t="str" cm="1">
        <f t="array" ref="T238">_xlfn.SWITCH(O238,"COM","0000","SUB","0001","ADD","0010","DEC","0011","INC","0100","NOT","0101","AND","0110","ORR","0111","SLT","1000","SRT","1001","MOV","1010","SET","1011","SBT","1100","SGT","1101","JMP","1011","AJMP","1110","CMOV","1110","CJMP","1111","")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8" t="str" cm="1">
        <f t="array" ref="U238">IF(OR(O238="CJMP",O238="JMP",O238="SET"),IF(LEFT(P238,1)=":",DEC2BIN(_xlfn.XLOOKUP(P238,$B$6:$B$303,$A$6:$A$303),8),DEC2BIN(P238,8)),IF(O238="SET",DEC2BIN(P238,8),_xlfn.SWITCH(P238,"RA","0000","RB","0010","RC","0100","RD","0110","RE","1000","RF","1010","RG","1100","RH","1110","")))</f>
        <v/>
      </c>
      <c r="V238" t="str" cm="1">
        <f t="array" ref="V238">IF(O238="","",IF(OR(O238="SET",O238="CJMP",O238="JMP"),"",IF(Q238="","0000",_xlfn.SWITCH(Q238,"RA","0000","RB","0010","RC","0100","RD","0110","RE","1000","RF","1010","RG","1100","RH","1110",""))))</f>
        <v/>
      </c>
      <c r="W238" t="str" cm="1">
        <f t="array" ref="W238">IF(OR(O238="JMP",O238="AJMP"),"1110",IF(R238="","",_xlfn.SWITCH(R238,"RA","0000","RB","0010","RC","0100","RD","0110","RE","1000","RF","1010","RG","1100","RH","1110")))</f>
        <v/>
      </c>
      <c r="X238" t="str">
        <f t="shared" si="34"/>
        <v/>
      </c>
      <c r="Y238" t="str">
        <f t="shared" si="35"/>
        <v>0000</v>
      </c>
    </row>
    <row r="239" spans="1:25" x14ac:dyDescent="0.2">
      <c r="A239">
        <f t="shared" si="33"/>
        <v>233</v>
      </c>
      <c r="N239" t="str">
        <f t="shared" si="29"/>
        <v/>
      </c>
      <c r="O239" t="str">
        <f t="shared" si="30"/>
        <v/>
      </c>
      <c r="P239" t="str">
        <f t="shared" si="31"/>
        <v/>
      </c>
      <c r="Q239" t="str">
        <f t="shared" si="27"/>
        <v/>
      </c>
      <c r="R239" t="str">
        <f t="shared" si="28"/>
        <v/>
      </c>
      <c r="S239" s="3" t="str">
        <f t="shared" si="32"/>
        <v/>
      </c>
      <c r="T239" t="str" cm="1">
        <f t="array" ref="T239">_xlfn.SWITCH(O239,"COM","0000","SUB","0001","ADD","0010","DEC","0011","INC","0100","NOT","0101","AND","0110","ORR","0111","SLT","1000","SRT","1001","MOV","1010","SET","1011","SBT","1100","SGT","1101","JMP","1011","AJMP","1110","CMOV","1110","CJMP","1111","")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39" t="str" cm="1">
        <f t="array" ref="U239">IF(OR(O239="CJMP",O239="JMP",O239="SET"),IF(LEFT(P239,1)=":",DEC2BIN(_xlfn.XLOOKUP(P239,$B$6:$B$303,$A$6:$A$303),8),DEC2BIN(P239,8)),IF(O239="SET",DEC2BIN(P239,8),_xlfn.SWITCH(P239,"RA","0000","RB","0010","RC","0100","RD","0110","RE","1000","RF","1010","RG","1100","RH","1110","")))</f>
        <v/>
      </c>
      <c r="V239" t="str" cm="1">
        <f t="array" ref="V239">IF(O239="","",IF(OR(O239="SET",O239="CJMP",O239="JMP"),"",IF(Q239="","0000",_xlfn.SWITCH(Q239,"RA","0000","RB","0010","RC","0100","RD","0110","RE","1000","RF","1010","RG","1100","RH","1110",""))))</f>
        <v/>
      </c>
      <c r="W239" t="str" cm="1">
        <f t="array" ref="W239">IF(OR(O239="JMP",O239="AJMP"),"1110",IF(R239="","",_xlfn.SWITCH(R239,"RA","0000","RB","0010","RC","0100","RD","0110","RE","1000","RF","1010","RG","1100","RH","1110")))</f>
        <v/>
      </c>
      <c r="X239" t="str">
        <f t="shared" si="34"/>
        <v/>
      </c>
      <c r="Y239" t="str">
        <f t="shared" si="35"/>
        <v>0000</v>
      </c>
    </row>
    <row r="240" spans="1:25" x14ac:dyDescent="0.2">
      <c r="A240">
        <f t="shared" si="33"/>
        <v>234</v>
      </c>
      <c r="N240" t="str">
        <f t="shared" si="29"/>
        <v/>
      </c>
      <c r="O240" t="str">
        <f t="shared" si="30"/>
        <v/>
      </c>
      <c r="P240" t="str">
        <f t="shared" si="31"/>
        <v/>
      </c>
      <c r="Q240" t="str">
        <f t="shared" si="27"/>
        <v/>
      </c>
      <c r="R240" t="str">
        <f t="shared" si="28"/>
        <v/>
      </c>
      <c r="S240" s="3" t="str">
        <f t="shared" si="32"/>
        <v/>
      </c>
      <c r="T240" t="str" cm="1">
        <f t="array" ref="T240">_xlfn.SWITCH(O240,"COM","0000","SUB","0001","ADD","0010","DEC","0011","INC","0100","NOT","0101","AND","0110","ORR","0111","SLT","1000","SRT","1001","MOV","1010","SET","1011","SBT","1100","SGT","1101","JMP","1011","AJMP","1110","CMOV","1110","CJMP","1111","")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0" t="str" cm="1">
        <f t="array" ref="U240">IF(OR(O240="CJMP",O240="JMP",O240="SET"),IF(LEFT(P240,1)=":",DEC2BIN(_xlfn.XLOOKUP(P240,$B$6:$B$303,$A$6:$A$303),8),DEC2BIN(P240,8)),IF(O240="SET",DEC2BIN(P240,8),_xlfn.SWITCH(P240,"RA","0000","RB","0010","RC","0100","RD","0110","RE","1000","RF","1010","RG","1100","RH","1110","")))</f>
        <v/>
      </c>
      <c r="V240" t="str" cm="1">
        <f t="array" ref="V240">IF(O240="","",IF(OR(O240="SET",O240="CJMP",O240="JMP"),"",IF(Q240="","0000",_xlfn.SWITCH(Q240,"RA","0000","RB","0010","RC","0100","RD","0110","RE","1000","RF","1010","RG","1100","RH","1110",""))))</f>
        <v/>
      </c>
      <c r="W240" t="str" cm="1">
        <f t="array" ref="W240">IF(OR(O240="JMP",O240="AJMP"),"1110",IF(R240="","",_xlfn.SWITCH(R240,"RA","0000","RB","0010","RC","0100","RD","0110","RE","1000","RF","1010","RG","1100","RH","1110")))</f>
        <v/>
      </c>
      <c r="X240" t="str">
        <f t="shared" si="34"/>
        <v/>
      </c>
      <c r="Y240" t="str">
        <f t="shared" si="35"/>
        <v>0000</v>
      </c>
    </row>
    <row r="241" spans="1:25" x14ac:dyDescent="0.2">
      <c r="A241">
        <f t="shared" si="33"/>
        <v>235</v>
      </c>
      <c r="N241" t="str">
        <f t="shared" si="29"/>
        <v/>
      </c>
      <c r="O241" t="str">
        <f t="shared" si="30"/>
        <v/>
      </c>
      <c r="P241" t="str">
        <f t="shared" si="31"/>
        <v/>
      </c>
      <c r="Q241" t="str">
        <f t="shared" si="27"/>
        <v/>
      </c>
      <c r="R241" t="str">
        <f t="shared" si="28"/>
        <v/>
      </c>
      <c r="S241" s="3" t="str">
        <f t="shared" si="32"/>
        <v/>
      </c>
      <c r="T241" t="str" cm="1">
        <f t="array" ref="T241">_xlfn.SWITCH(O241,"COM","0000","SUB","0001","ADD","0010","DEC","0011","INC","0100","NOT","0101","AND","0110","ORR","0111","SLT","1000","SRT","1001","MOV","1010","SET","1011","SBT","1100","SGT","1101","JMP","1011","AJMP","1110","CMOV","1110","CJMP","1111","")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1" t="str" cm="1">
        <f t="array" ref="U241">IF(OR(O241="CJMP",O241="JMP",O241="SET"),IF(LEFT(P241,1)=":",DEC2BIN(_xlfn.XLOOKUP(P241,$B$6:$B$303,$A$6:$A$303),8),DEC2BIN(P241,8)),IF(O241="SET",DEC2BIN(P241,8),_xlfn.SWITCH(P241,"RA","0000","RB","0010","RC","0100","RD","0110","RE","1000","RF","1010","RG","1100","RH","1110","")))</f>
        <v/>
      </c>
      <c r="V241" t="str" cm="1">
        <f t="array" ref="V241">IF(O241="","",IF(OR(O241="SET",O241="CJMP",O241="JMP"),"",IF(Q241="","0000",_xlfn.SWITCH(Q241,"RA","0000","RB","0010","RC","0100","RD","0110","RE","1000","RF","1010","RG","1100","RH","1110",""))))</f>
        <v/>
      </c>
      <c r="W241" t="str" cm="1">
        <f t="array" ref="W241">IF(OR(O241="JMP",O241="AJMP"),"1110",IF(R241="","",_xlfn.SWITCH(R241,"RA","0000","RB","0010","RC","0100","RD","0110","RE","1000","RF","1010","RG","1100","RH","1110")))</f>
        <v/>
      </c>
      <c r="X241" t="str">
        <f t="shared" si="34"/>
        <v/>
      </c>
      <c r="Y241" t="str">
        <f t="shared" si="35"/>
        <v>0000</v>
      </c>
    </row>
    <row r="242" spans="1:25" x14ac:dyDescent="0.2">
      <c r="A242">
        <f t="shared" si="33"/>
        <v>236</v>
      </c>
      <c r="N242" t="str">
        <f t="shared" si="29"/>
        <v/>
      </c>
      <c r="O242" t="str">
        <f t="shared" si="30"/>
        <v/>
      </c>
      <c r="P242" t="str">
        <f t="shared" si="31"/>
        <v/>
      </c>
      <c r="Q242" t="str">
        <f t="shared" si="27"/>
        <v/>
      </c>
      <c r="R242" t="str">
        <f t="shared" si="28"/>
        <v/>
      </c>
      <c r="S242" s="3" t="str">
        <f t="shared" si="32"/>
        <v/>
      </c>
      <c r="T242" t="str" cm="1">
        <f t="array" ref="T242">_xlfn.SWITCH(O242,"COM","0000","SUB","0001","ADD","0010","DEC","0011","INC","0100","NOT","0101","AND","0110","ORR","0111","SLT","1000","SRT","1001","MOV","1010","SET","1011","SBT","1100","SGT","1101","JMP","1011","AJMP","1110","CMOV","1110","CJMP","1111","")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2" t="str" cm="1">
        <f t="array" ref="U242">IF(OR(O242="CJMP",O242="JMP",O242="SET"),IF(LEFT(P242,1)=":",DEC2BIN(_xlfn.XLOOKUP(P242,$B$6:$B$303,$A$6:$A$303),8),DEC2BIN(P242,8)),IF(O242="SET",DEC2BIN(P242,8),_xlfn.SWITCH(P242,"RA","0000","RB","0010","RC","0100","RD","0110","RE","1000","RF","1010","RG","1100","RH","1110","")))</f>
        <v/>
      </c>
      <c r="V242" t="str" cm="1">
        <f t="array" ref="V242">IF(O242="","",IF(OR(O242="SET",O242="CJMP",O242="JMP"),"",IF(Q242="","0000",_xlfn.SWITCH(Q242,"RA","0000","RB","0010","RC","0100","RD","0110","RE","1000","RF","1010","RG","1100","RH","1110",""))))</f>
        <v/>
      </c>
      <c r="W242" t="str" cm="1">
        <f t="array" ref="W242">IF(OR(O242="JMP",O242="AJMP"),"1110",IF(R242="","",_xlfn.SWITCH(R242,"RA","0000","RB","0010","RC","0100","RD","0110","RE","1000","RF","1010","RG","1100","RH","1110")))</f>
        <v/>
      </c>
      <c r="X242" t="str">
        <f t="shared" si="34"/>
        <v/>
      </c>
      <c r="Y242" t="str">
        <f t="shared" si="35"/>
        <v>0000</v>
      </c>
    </row>
    <row r="243" spans="1:25" x14ac:dyDescent="0.2">
      <c r="A243">
        <f t="shared" si="33"/>
        <v>237</v>
      </c>
      <c r="N243" t="str">
        <f t="shared" si="29"/>
        <v/>
      </c>
      <c r="O243" t="str">
        <f t="shared" si="30"/>
        <v/>
      </c>
      <c r="P243" t="str">
        <f t="shared" si="31"/>
        <v/>
      </c>
      <c r="Q243" t="str">
        <f t="shared" ref="Q243:Q261" si="36">IF(IFERROR(FIND($O243,"CJMP,SET,MOV,SLT,SRT,INC"),0)&gt;0,"",TRIM(MID(SUBSTITUTE($N243," ",REPT(" ",999)),3*999-998,999)))</f>
        <v/>
      </c>
      <c r="R243" t="str">
        <f t="shared" ref="R243:R261" si="37">IF(IFERROR(FIND($O243,"CJMP,SET,MOV,SLT,SRT,INC"),0)&gt;0,TRIM(MID(SUBSTITUTE($N243," ",REPT(" ",999)),3*999-998,999)),TRIM(MID(SUBSTITUTE($N243," ",REPT(" ",999)),4*999-998,999)))</f>
        <v/>
      </c>
      <c r="S243" s="3" t="str">
        <f t="shared" si="32"/>
        <v/>
      </c>
      <c r="T243" t="str" cm="1">
        <f t="array" ref="T243">_xlfn.SWITCH(O243,"COM","0000","SUB","0001","ADD","0010","DEC","0011","INC","0100","NOT","0101","AND","0110","ORR","0111","SLT","1000","SRT","1001","MOV","1010","SET","1011","SBT","1100","SGT","1101","JMP","1011","AJMP","1110","CMOV","1110","CJMP","1111","")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3" t="str" cm="1">
        <f t="array" ref="U243">IF(OR(O243="CJMP",O243="JMP",O243="SET"),IF(LEFT(P243,1)=":",DEC2BIN(_xlfn.XLOOKUP(P243,$B$6:$B$303,$A$6:$A$303),8),DEC2BIN(P243,8)),IF(O243="SET",DEC2BIN(P243,8),_xlfn.SWITCH(P243,"RA","0000","RB","0010","RC","0100","RD","0110","RE","1000","RF","1010","RG","1100","RH","1110","")))</f>
        <v/>
      </c>
      <c r="V243" t="str" cm="1">
        <f t="array" ref="V243">IF(O243="","",IF(OR(O243="SET",O243="CJMP",O243="JMP"),"",IF(Q243="","0000",_xlfn.SWITCH(Q243,"RA","0000","RB","0010","RC","0100","RD","0110","RE","1000","RF","1010","RG","1100","RH","1110",""))))</f>
        <v/>
      </c>
      <c r="W243" t="str" cm="1">
        <f t="array" ref="W243">IF(OR(O243="JMP",O243="AJMP"),"1110",IF(R243="","",_xlfn.SWITCH(R243,"RA","0000","RB","0010","RC","0100","RD","0110","RE","1000","RF","1010","RG","1100","RH","1110")))</f>
        <v/>
      </c>
      <c r="X243" t="str">
        <f t="shared" si="34"/>
        <v/>
      </c>
      <c r="Y243" t="str">
        <f t="shared" si="35"/>
        <v>0000</v>
      </c>
    </row>
    <row r="244" spans="1:25" x14ac:dyDescent="0.2">
      <c r="A244">
        <f t="shared" si="33"/>
        <v>238</v>
      </c>
      <c r="N244" t="str">
        <f t="shared" si="29"/>
        <v/>
      </c>
      <c r="O244" t="str">
        <f t="shared" si="30"/>
        <v/>
      </c>
      <c r="P244" t="str">
        <f t="shared" si="31"/>
        <v/>
      </c>
      <c r="Q244" t="str">
        <f t="shared" si="36"/>
        <v/>
      </c>
      <c r="R244" t="str">
        <f t="shared" si="37"/>
        <v/>
      </c>
      <c r="S244" s="3" t="str">
        <f t="shared" si="32"/>
        <v/>
      </c>
      <c r="T244" t="str" cm="1">
        <f t="array" ref="T244">_xlfn.SWITCH(O244,"COM","0000","SUB","0001","ADD","0010","DEC","0011","INC","0100","NOT","0101","AND","0110","ORR","0111","SLT","1000","SRT","1001","MOV","1010","SET","1011","SBT","1100","SGT","1101","JMP","1011","AJMP","1110","CMOV","1110","CJMP","1111","")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4" t="str" cm="1">
        <f t="array" ref="U244">IF(OR(O244="CJMP",O244="JMP",O244="SET"),IF(LEFT(P244,1)=":",DEC2BIN(_xlfn.XLOOKUP(P244,$B$6:$B$303,$A$6:$A$303),8),DEC2BIN(P244,8)),IF(O244="SET",DEC2BIN(P244,8),_xlfn.SWITCH(P244,"RA","0000","RB","0010","RC","0100","RD","0110","RE","1000","RF","1010","RG","1100","RH","1110","")))</f>
        <v/>
      </c>
      <c r="V244" t="str" cm="1">
        <f t="array" ref="V244">IF(O244="","",IF(OR(O244="SET",O244="CJMP",O244="JMP"),"",IF(Q244="","0000",_xlfn.SWITCH(Q244,"RA","0000","RB","0010","RC","0100","RD","0110","RE","1000","RF","1010","RG","1100","RH","1110",""))))</f>
        <v/>
      </c>
      <c r="W244" t="str" cm="1">
        <f t="array" ref="W244">IF(OR(O244="JMP",O244="AJMP"),"1110",IF(R244="","",_xlfn.SWITCH(R244,"RA","0000","RB","0010","RC","0100","RD","0110","RE","1000","RF","1010","RG","1100","RH","1110")))</f>
        <v/>
      </c>
      <c r="X244" t="str">
        <f t="shared" si="34"/>
        <v/>
      </c>
      <c r="Y244" t="str">
        <f t="shared" si="35"/>
        <v>0000</v>
      </c>
    </row>
    <row r="245" spans="1:25" x14ac:dyDescent="0.2">
      <c r="A245">
        <f t="shared" si="33"/>
        <v>239</v>
      </c>
      <c r="N245" t="str">
        <f t="shared" si="29"/>
        <v/>
      </c>
      <c r="O245" t="str">
        <f t="shared" si="30"/>
        <v/>
      </c>
      <c r="P245" t="str">
        <f t="shared" si="31"/>
        <v/>
      </c>
      <c r="Q245" t="str">
        <f t="shared" si="36"/>
        <v/>
      </c>
      <c r="R245" t="str">
        <f t="shared" si="37"/>
        <v/>
      </c>
      <c r="S245" s="3" t="str">
        <f t="shared" si="32"/>
        <v/>
      </c>
      <c r="T245" t="str" cm="1">
        <f t="array" ref="T245">_xlfn.SWITCH(O245,"COM","0000","SUB","0001","ADD","0010","DEC","0011","INC","0100","NOT","0101","AND","0110","ORR","0111","SLT","1000","SRT","1001","MOV","1010","SET","1011","SBT","1100","SGT","1101","JMP","1011","AJMP","1110","CMOV","1110","CJMP","1111","")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5" t="str" cm="1">
        <f t="array" ref="U245">IF(OR(O245="CJMP",O245="JMP",O245="SET"),IF(LEFT(P245,1)=":",DEC2BIN(_xlfn.XLOOKUP(P245,$B$6:$B$303,$A$6:$A$303),8),DEC2BIN(P245,8)),IF(O245="SET",DEC2BIN(P245,8),_xlfn.SWITCH(P245,"RA","0000","RB","0010","RC","0100","RD","0110","RE","1000","RF","1010","RG","1100","RH","1110","")))</f>
        <v/>
      </c>
      <c r="V245" t="str" cm="1">
        <f t="array" ref="V245">IF(O245="","",IF(OR(O245="SET",O245="CJMP",O245="JMP"),"",IF(Q245="","0000",_xlfn.SWITCH(Q245,"RA","0000","RB","0010","RC","0100","RD","0110","RE","1000","RF","1010","RG","1100","RH","1110",""))))</f>
        <v/>
      </c>
      <c r="W245" t="str" cm="1">
        <f t="array" ref="W245">IF(OR(O245="JMP",O245="AJMP"),"1110",IF(R245="","",_xlfn.SWITCH(R245,"RA","0000","RB","0010","RC","0100","RD","0110","RE","1000","RF","1010","RG","1100","RH","1110")))</f>
        <v/>
      </c>
      <c r="X245" t="str">
        <f t="shared" si="34"/>
        <v/>
      </c>
      <c r="Y245" t="str">
        <f t="shared" si="35"/>
        <v>0000</v>
      </c>
    </row>
    <row r="246" spans="1:25" x14ac:dyDescent="0.2">
      <c r="A246">
        <f t="shared" si="33"/>
        <v>240</v>
      </c>
      <c r="N246" t="str">
        <f t="shared" si="29"/>
        <v/>
      </c>
      <c r="O246" t="str">
        <f t="shared" si="30"/>
        <v/>
      </c>
      <c r="P246" t="str">
        <f t="shared" si="31"/>
        <v/>
      </c>
      <c r="Q246" t="str">
        <f t="shared" si="36"/>
        <v/>
      </c>
      <c r="R246" t="str">
        <f t="shared" si="37"/>
        <v/>
      </c>
      <c r="S246" s="3" t="str">
        <f t="shared" si="32"/>
        <v/>
      </c>
      <c r="T246" t="str" cm="1">
        <f t="array" ref="T246">_xlfn.SWITCH(O246,"COM","0000","SUB","0001","ADD","0010","DEC","0011","INC","0100","NOT","0101","AND","0110","ORR","0111","SLT","1000","SRT","1001","MOV","1010","SET","1011","SBT","1100","SGT","1101","JMP","1011","AJMP","1110","CMOV","1110","CJMP","1111","")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6" t="str" cm="1">
        <f t="array" ref="U246">IF(OR(O246="CJMP",O246="JMP",O246="SET"),IF(LEFT(P246,1)=":",DEC2BIN(_xlfn.XLOOKUP(P246,$B$6:$B$303,$A$6:$A$303),8),DEC2BIN(P246,8)),IF(O246="SET",DEC2BIN(P246,8),_xlfn.SWITCH(P246,"RA","0000","RB","0010","RC","0100","RD","0110","RE","1000","RF","1010","RG","1100","RH","1110","")))</f>
        <v/>
      </c>
      <c r="V246" t="str" cm="1">
        <f t="array" ref="V246">IF(O246="","",IF(OR(O246="SET",O246="CJMP",O246="JMP"),"",IF(Q246="","0000",_xlfn.SWITCH(Q246,"RA","0000","RB","0010","RC","0100","RD","0110","RE","1000","RF","1010","RG","1100","RH","1110",""))))</f>
        <v/>
      </c>
      <c r="W246" t="str" cm="1">
        <f t="array" ref="W246">IF(OR(O246="JMP",O246="AJMP"),"1110",IF(R246="","",_xlfn.SWITCH(R246,"RA","0000","RB","0010","RC","0100","RD","0110","RE","1000","RF","1010","RG","1100","RH","1110")))</f>
        <v/>
      </c>
      <c r="X246" t="str">
        <f t="shared" si="34"/>
        <v/>
      </c>
      <c r="Y246" t="str">
        <f t="shared" si="35"/>
        <v>0000</v>
      </c>
    </row>
    <row r="247" spans="1:25" x14ac:dyDescent="0.2">
      <c r="A247">
        <f t="shared" si="33"/>
        <v>241</v>
      </c>
      <c r="N247" t="str">
        <f t="shared" si="29"/>
        <v/>
      </c>
      <c r="O247" t="str">
        <f t="shared" si="30"/>
        <v/>
      </c>
      <c r="P247" t="str">
        <f t="shared" si="31"/>
        <v/>
      </c>
      <c r="Q247" t="str">
        <f t="shared" si="36"/>
        <v/>
      </c>
      <c r="R247" t="str">
        <f t="shared" si="37"/>
        <v/>
      </c>
      <c r="S247" s="3" t="str">
        <f t="shared" si="32"/>
        <v/>
      </c>
      <c r="T247" t="str" cm="1">
        <f t="array" ref="T247">_xlfn.SWITCH(O247,"COM","0000","SUB","0001","ADD","0010","DEC","0011","INC","0100","NOT","0101","AND","0110","ORR","0111","SLT","1000","SRT","1001","MOV","1010","SET","1011","SBT","1100","SGT","1101","JMP","1011","AJMP","1110","CMOV","1110","CJMP","1111","")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7" t="str" cm="1">
        <f t="array" ref="U247">IF(OR(O247="CJMP",O247="JMP",O247="SET"),IF(LEFT(P247,1)=":",DEC2BIN(_xlfn.XLOOKUP(P247,$B$6:$B$303,$A$6:$A$303),8),DEC2BIN(P247,8)),IF(O247="SET",DEC2BIN(P247,8),_xlfn.SWITCH(P247,"RA","0000","RB","0010","RC","0100","RD","0110","RE","1000","RF","1010","RG","1100","RH","1110","")))</f>
        <v/>
      </c>
      <c r="V247" t="str" cm="1">
        <f t="array" ref="V247">IF(O247="","",IF(OR(O247="SET",O247="CJMP",O247="JMP"),"",IF(Q247="","0000",_xlfn.SWITCH(Q247,"RA","0000","RB","0010","RC","0100","RD","0110","RE","1000","RF","1010","RG","1100","RH","1110",""))))</f>
        <v/>
      </c>
      <c r="W247" t="str" cm="1">
        <f t="array" ref="W247">IF(OR(O247="JMP",O247="AJMP"),"1110",IF(R247="","",_xlfn.SWITCH(R247,"RA","0000","RB","0010","RC","0100","RD","0110","RE","1000","RF","1010","RG","1100","RH","1110")))</f>
        <v/>
      </c>
      <c r="X247" t="str">
        <f t="shared" si="34"/>
        <v/>
      </c>
      <c r="Y247" t="str">
        <f t="shared" si="35"/>
        <v>0000</v>
      </c>
    </row>
    <row r="248" spans="1:25" x14ac:dyDescent="0.2">
      <c r="A248">
        <f t="shared" si="33"/>
        <v>242</v>
      </c>
      <c r="N248" t="str">
        <f t="shared" si="29"/>
        <v/>
      </c>
      <c r="O248" t="str">
        <f t="shared" si="30"/>
        <v/>
      </c>
      <c r="P248" t="str">
        <f t="shared" si="31"/>
        <v/>
      </c>
      <c r="Q248" t="str">
        <f t="shared" si="36"/>
        <v/>
      </c>
      <c r="R248" t="str">
        <f t="shared" si="37"/>
        <v/>
      </c>
      <c r="S248" s="3" t="str">
        <f t="shared" si="32"/>
        <v/>
      </c>
      <c r="T248" t="str" cm="1">
        <f t="array" ref="T248">_xlfn.SWITCH(O248,"COM","0000","SUB","0001","ADD","0010","DEC","0011","INC","0100","NOT","0101","AND","0110","ORR","0111","SLT","1000","SRT","1001","MOV","1010","SET","1011","SBT","1100","SGT","1101","JMP","1011","AJMP","1110","CMOV","1110","CJMP","1111","")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8" t="str" cm="1">
        <f t="array" ref="U248">IF(OR(O248="CJMP",O248="JMP",O248="SET"),IF(LEFT(P248,1)=":",DEC2BIN(_xlfn.XLOOKUP(P248,$B$6:$B$303,$A$6:$A$303),8),DEC2BIN(P248,8)),IF(O248="SET",DEC2BIN(P248,8),_xlfn.SWITCH(P248,"RA","0000","RB","0010","RC","0100","RD","0110","RE","1000","RF","1010","RG","1100","RH","1110","")))</f>
        <v/>
      </c>
      <c r="V248" t="str" cm="1">
        <f t="array" ref="V248">IF(O248="","",IF(OR(O248="SET",O248="CJMP",O248="JMP"),"",IF(Q248="","0000",_xlfn.SWITCH(Q248,"RA","0000","RB","0010","RC","0100","RD","0110","RE","1000","RF","1010","RG","1100","RH","1110",""))))</f>
        <v/>
      </c>
      <c r="W248" t="str" cm="1">
        <f t="array" ref="W248">IF(OR(O248="JMP",O248="AJMP"),"1110",IF(R248="","",_xlfn.SWITCH(R248,"RA","0000","RB","0010","RC","0100","RD","0110","RE","1000","RF","1010","RG","1100","RH","1110")))</f>
        <v/>
      </c>
      <c r="X248" t="str">
        <f t="shared" si="34"/>
        <v/>
      </c>
      <c r="Y248" t="str">
        <f t="shared" si="35"/>
        <v>0000</v>
      </c>
    </row>
    <row r="249" spans="1:25" x14ac:dyDescent="0.2">
      <c r="A249">
        <f t="shared" si="33"/>
        <v>243</v>
      </c>
      <c r="N249" t="str">
        <f t="shared" si="29"/>
        <v/>
      </c>
      <c r="O249" t="str">
        <f t="shared" si="30"/>
        <v/>
      </c>
      <c r="P249" t="str">
        <f t="shared" si="31"/>
        <v/>
      </c>
      <c r="Q249" t="str">
        <f t="shared" si="36"/>
        <v/>
      </c>
      <c r="R249" t="str">
        <f t="shared" si="37"/>
        <v/>
      </c>
      <c r="S249" s="3" t="str">
        <f t="shared" si="32"/>
        <v/>
      </c>
      <c r="T249" t="str" cm="1">
        <f t="array" ref="T249">_xlfn.SWITCH(O249,"COM","0000","SUB","0001","ADD","0010","DEC","0011","INC","0100","NOT","0101","AND","0110","ORR","0111","SLT","1000","SRT","1001","MOV","1010","SET","1011","SBT","1100","SGT","1101","JMP","1011","AJMP","1110","CMOV","1110","CJMP","1111","")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49" t="str" cm="1">
        <f t="array" ref="U249">IF(OR(O249="CJMP",O249="JMP",O249="SET"),IF(LEFT(P249,1)=":",DEC2BIN(_xlfn.XLOOKUP(P249,$B$6:$B$303,$A$6:$A$303),8),DEC2BIN(P249,8)),IF(O249="SET",DEC2BIN(P249,8),_xlfn.SWITCH(P249,"RA","0000","RB","0010","RC","0100","RD","0110","RE","1000","RF","1010","RG","1100","RH","1110","")))</f>
        <v/>
      </c>
      <c r="V249" t="str" cm="1">
        <f t="array" ref="V249">IF(O249="","",IF(OR(O249="SET",O249="CJMP",O249="JMP"),"",IF(Q249="","0000",_xlfn.SWITCH(Q249,"RA","0000","RB","0010","RC","0100","RD","0110","RE","1000","RF","1010","RG","1100","RH","1110",""))))</f>
        <v/>
      </c>
      <c r="W249" t="str" cm="1">
        <f t="array" ref="W249">IF(OR(O249="JMP",O249="AJMP"),"1110",IF(R249="","",_xlfn.SWITCH(R249,"RA","0000","RB","0010","RC","0100","RD","0110","RE","1000","RF","1010","RG","1100","RH","1110")))</f>
        <v/>
      </c>
      <c r="X249" t="str">
        <f t="shared" si="34"/>
        <v/>
      </c>
      <c r="Y249" t="str">
        <f t="shared" si="35"/>
        <v>0000</v>
      </c>
    </row>
    <row r="250" spans="1:25" x14ac:dyDescent="0.2">
      <c r="A250">
        <f t="shared" si="33"/>
        <v>244</v>
      </c>
      <c r="N250" t="str">
        <f t="shared" si="29"/>
        <v/>
      </c>
      <c r="O250" t="str">
        <f t="shared" si="30"/>
        <v/>
      </c>
      <c r="P250" t="str">
        <f t="shared" si="31"/>
        <v/>
      </c>
      <c r="Q250" t="str">
        <f t="shared" si="36"/>
        <v/>
      </c>
      <c r="R250" t="str">
        <f t="shared" si="37"/>
        <v/>
      </c>
      <c r="S250" s="3" t="str">
        <f t="shared" si="32"/>
        <v/>
      </c>
      <c r="T250" t="str" cm="1">
        <f t="array" ref="T250">_xlfn.SWITCH(O250,"COM","0000","SUB","0001","ADD","0010","DEC","0011","INC","0100","NOT","0101","AND","0110","ORR","0111","SLT","1000","SRT","1001","MOV","1010","SET","1011","SBT","1100","SGT","1101","JMP","1011","AJMP","1110","CMOV","1110","CJMP","1111","")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0" t="str" cm="1">
        <f t="array" ref="U250">IF(OR(O250="CJMP",O250="JMP",O250="SET"),IF(LEFT(P250,1)=":",DEC2BIN(_xlfn.XLOOKUP(P250,$B$6:$B$303,$A$6:$A$303),8),DEC2BIN(P250,8)),IF(O250="SET",DEC2BIN(P250,8),_xlfn.SWITCH(P250,"RA","0000","RB","0010","RC","0100","RD","0110","RE","1000","RF","1010","RG","1100","RH","1110","")))</f>
        <v/>
      </c>
      <c r="V250" t="str" cm="1">
        <f t="array" ref="V250">IF(O250="","",IF(OR(O250="SET",O250="CJMP",O250="JMP"),"",IF(Q250="","0000",_xlfn.SWITCH(Q250,"RA","0000","RB","0010","RC","0100","RD","0110","RE","1000","RF","1010","RG","1100","RH","1110",""))))</f>
        <v/>
      </c>
      <c r="W250" t="str" cm="1">
        <f t="array" ref="W250">IF(OR(O250="JMP",O250="AJMP"),"1110",IF(R250="","",_xlfn.SWITCH(R250,"RA","0000","RB","0010","RC","0100","RD","0110","RE","1000","RF","1010","RG","1100","RH","1110")))</f>
        <v/>
      </c>
      <c r="X250" t="str">
        <f t="shared" si="34"/>
        <v/>
      </c>
      <c r="Y250" t="str">
        <f t="shared" si="35"/>
        <v>0000</v>
      </c>
    </row>
    <row r="251" spans="1:25" x14ac:dyDescent="0.2">
      <c r="A251">
        <f t="shared" si="33"/>
        <v>245</v>
      </c>
      <c r="N251" t="str">
        <f t="shared" si="29"/>
        <v/>
      </c>
      <c r="O251" t="str">
        <f t="shared" si="30"/>
        <v/>
      </c>
      <c r="P251" t="str">
        <f t="shared" si="31"/>
        <v/>
      </c>
      <c r="Q251" t="str">
        <f t="shared" si="36"/>
        <v/>
      </c>
      <c r="R251" t="str">
        <f t="shared" si="37"/>
        <v/>
      </c>
      <c r="S251" s="3" t="str">
        <f t="shared" si="32"/>
        <v/>
      </c>
      <c r="T251" t="str" cm="1">
        <f t="array" ref="T251">_xlfn.SWITCH(O251,"COM","0000","SUB","0001","ADD","0010","DEC","0011","INC","0100","NOT","0101","AND","0110","ORR","0111","SLT","1000","SRT","1001","MOV","1010","SET","1011","SBT","1100","SGT","1101","JMP","1011","AJMP","1110","CMOV","1110","CJMP","1111","")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1" t="str" cm="1">
        <f t="array" ref="U251">IF(OR(O251="CJMP",O251="JMP",O251="SET"),IF(LEFT(P251,1)=":",DEC2BIN(_xlfn.XLOOKUP(P251,$B$6:$B$303,$A$6:$A$303),8),DEC2BIN(P251,8)),IF(O251="SET",DEC2BIN(P251,8),_xlfn.SWITCH(P251,"RA","0000","RB","0010","RC","0100","RD","0110","RE","1000","RF","1010","RG","1100","RH","1110","")))</f>
        <v/>
      </c>
      <c r="V251" t="str" cm="1">
        <f t="array" ref="V251">IF(O251="","",IF(OR(O251="SET",O251="CJMP",O251="JMP"),"",IF(Q251="","0000",_xlfn.SWITCH(Q251,"RA","0000","RB","0010","RC","0100","RD","0110","RE","1000","RF","1010","RG","1100","RH","1110",""))))</f>
        <v/>
      </c>
      <c r="W251" t="str" cm="1">
        <f t="array" ref="W251">IF(OR(O251="JMP",O251="AJMP"),"1110",IF(R251="","",_xlfn.SWITCH(R251,"RA","0000","RB","0010","RC","0100","RD","0110","RE","1000","RF","1010","RG","1100","RH","1110")))</f>
        <v/>
      </c>
      <c r="X251" t="str">
        <f t="shared" si="34"/>
        <v/>
      </c>
      <c r="Y251" t="str">
        <f t="shared" si="35"/>
        <v>0000</v>
      </c>
    </row>
    <row r="252" spans="1:25" x14ac:dyDescent="0.2">
      <c r="A252">
        <f t="shared" si="33"/>
        <v>246</v>
      </c>
      <c r="N252" t="str">
        <f t="shared" si="29"/>
        <v/>
      </c>
      <c r="O252" t="str">
        <f t="shared" si="30"/>
        <v/>
      </c>
      <c r="P252" t="str">
        <f t="shared" si="31"/>
        <v/>
      </c>
      <c r="Q252" t="str">
        <f t="shared" si="36"/>
        <v/>
      </c>
      <c r="R252" t="str">
        <f t="shared" si="37"/>
        <v/>
      </c>
      <c r="S252" s="3" t="str">
        <f t="shared" si="32"/>
        <v/>
      </c>
      <c r="T252" t="str" cm="1">
        <f t="array" ref="T252">_xlfn.SWITCH(O252,"COM","0000","SUB","0001","ADD","0010","DEC","0011","INC","0100","NOT","0101","AND","0110","ORR","0111","SLT","1000","SRT","1001","MOV","1010","SET","1011","SBT","1100","SGT","1101","JMP","1011","AJMP","1110","CMOV","1110","CJMP","1111","")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2" t="str" cm="1">
        <f t="array" ref="U252">IF(OR(O252="CJMP",O252="JMP",O252="SET"),IF(LEFT(P252,1)=":",DEC2BIN(_xlfn.XLOOKUP(P252,$B$6:$B$303,$A$6:$A$303),8),DEC2BIN(P252,8)),IF(O252="SET",DEC2BIN(P252,8),_xlfn.SWITCH(P252,"RA","0000","RB","0010","RC","0100","RD","0110","RE","1000","RF","1010","RG","1100","RH","1110","")))</f>
        <v/>
      </c>
      <c r="V252" t="str" cm="1">
        <f t="array" ref="V252">IF(O252="","",IF(OR(O252="SET",O252="CJMP",O252="JMP"),"",IF(Q252="","0000",_xlfn.SWITCH(Q252,"RA","0000","RB","0010","RC","0100","RD","0110","RE","1000","RF","1010","RG","1100","RH","1110",""))))</f>
        <v/>
      </c>
      <c r="W252" t="str" cm="1">
        <f t="array" ref="W252">IF(OR(O252="JMP",O252="AJMP"),"1110",IF(R252="","",_xlfn.SWITCH(R252,"RA","0000","RB","0010","RC","0100","RD","0110","RE","1000","RF","1010","RG","1100","RH","1110")))</f>
        <v/>
      </c>
      <c r="X252" t="str">
        <f t="shared" si="34"/>
        <v/>
      </c>
      <c r="Y252" t="str">
        <f t="shared" si="35"/>
        <v>0000</v>
      </c>
    </row>
    <row r="253" spans="1:25" x14ac:dyDescent="0.2">
      <c r="A253">
        <f t="shared" si="33"/>
        <v>247</v>
      </c>
      <c r="N253" t="str">
        <f t="shared" si="29"/>
        <v/>
      </c>
      <c r="O253" t="str">
        <f t="shared" si="30"/>
        <v/>
      </c>
      <c r="P253" t="str">
        <f t="shared" si="31"/>
        <v/>
      </c>
      <c r="Q253" t="str">
        <f t="shared" si="36"/>
        <v/>
      </c>
      <c r="R253" t="str">
        <f t="shared" si="37"/>
        <v/>
      </c>
      <c r="S253" s="3" t="str">
        <f t="shared" si="32"/>
        <v/>
      </c>
      <c r="T253" t="str" cm="1">
        <f t="array" ref="T253">_xlfn.SWITCH(O253,"COM","0000","SUB","0001","ADD","0010","DEC","0011","INC","0100","NOT","0101","AND","0110","ORR","0111","SLT","1000","SRT","1001","MOV","1010","SET","1011","SBT","1100","SGT","1101","JMP","1011","AJMP","1110","CMOV","1110","CJMP","1111","")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3" t="str" cm="1">
        <f t="array" ref="U253">IF(OR(O253="CJMP",O253="JMP",O253="SET"),IF(LEFT(P253,1)=":",DEC2BIN(_xlfn.XLOOKUP(P253,$B$6:$B$303,$A$6:$A$303),8),DEC2BIN(P253,8)),IF(O253="SET",DEC2BIN(P253,8),_xlfn.SWITCH(P253,"RA","0000","RB","0010","RC","0100","RD","0110","RE","1000","RF","1010","RG","1100","RH","1110","")))</f>
        <v/>
      </c>
      <c r="V253" t="str" cm="1">
        <f t="array" ref="V253">IF(O253="","",IF(OR(O253="SET",O253="CJMP",O253="JMP"),"",IF(Q253="","0000",_xlfn.SWITCH(Q253,"RA","0000","RB","0010","RC","0100","RD","0110","RE","1000","RF","1010","RG","1100","RH","1110",""))))</f>
        <v/>
      </c>
      <c r="W253" t="str" cm="1">
        <f t="array" ref="W253">IF(OR(O253="JMP",O253="AJMP"),"1110",IF(R253="","",_xlfn.SWITCH(R253,"RA","0000","RB","0010","RC","0100","RD","0110","RE","1000","RF","1010","RG","1100","RH","1110")))</f>
        <v/>
      </c>
      <c r="X253" t="str">
        <f t="shared" si="34"/>
        <v/>
      </c>
      <c r="Y253" t="str">
        <f t="shared" si="35"/>
        <v>0000</v>
      </c>
    </row>
    <row r="254" spans="1:25" x14ac:dyDescent="0.2">
      <c r="A254">
        <f t="shared" si="33"/>
        <v>248</v>
      </c>
      <c r="N254" t="str">
        <f t="shared" si="29"/>
        <v/>
      </c>
      <c r="O254" t="str">
        <f t="shared" si="30"/>
        <v/>
      </c>
      <c r="P254" t="str">
        <f t="shared" si="31"/>
        <v/>
      </c>
      <c r="Q254" t="str">
        <f t="shared" si="36"/>
        <v/>
      </c>
      <c r="R254" t="str">
        <f t="shared" si="37"/>
        <v/>
      </c>
      <c r="S254" s="3" t="str">
        <f t="shared" si="32"/>
        <v/>
      </c>
      <c r="T254" t="str" cm="1">
        <f t="array" ref="T254">_xlfn.SWITCH(O254,"COM","0000","SUB","0001","ADD","0010","DEC","0011","INC","0100","NOT","0101","AND","0110","ORR","0111","SLT","1000","SRT","1001","MOV","1010","SET","1011","SBT","1100","SGT","1101","JMP","1011","AJMP","1110","CMOV","1110","CJMP","1111","")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4" t="str" cm="1">
        <f t="array" ref="U254">IF(OR(O254="CJMP",O254="JMP",O254="SET"),IF(LEFT(P254,1)=":",DEC2BIN(_xlfn.XLOOKUP(P254,$B$6:$B$303,$A$6:$A$303),8),DEC2BIN(P254,8)),IF(O254="SET",DEC2BIN(P254,8),_xlfn.SWITCH(P254,"RA","0000","RB","0010","RC","0100","RD","0110","RE","1000","RF","1010","RG","1100","RH","1110","")))</f>
        <v/>
      </c>
      <c r="V254" t="str" cm="1">
        <f t="array" ref="V254">IF(O254="","",IF(OR(O254="SET",O254="CJMP",O254="JMP"),"",IF(Q254="","0000",_xlfn.SWITCH(Q254,"RA","0000","RB","0010","RC","0100","RD","0110","RE","1000","RF","1010","RG","1100","RH","1110",""))))</f>
        <v/>
      </c>
      <c r="W254" t="str" cm="1">
        <f t="array" ref="W254">IF(OR(O254="JMP",O254="AJMP"),"1110",IF(R254="","",_xlfn.SWITCH(R254,"RA","0000","RB","0010","RC","0100","RD","0110","RE","1000","RF","1010","RG","1100","RH","1110")))</f>
        <v/>
      </c>
      <c r="X254" t="str">
        <f t="shared" si="34"/>
        <v/>
      </c>
      <c r="Y254" t="str">
        <f t="shared" si="35"/>
        <v>0000</v>
      </c>
    </row>
    <row r="255" spans="1:25" x14ac:dyDescent="0.2">
      <c r="A255">
        <f t="shared" si="33"/>
        <v>249</v>
      </c>
      <c r="N255" t="str">
        <f t="shared" si="29"/>
        <v/>
      </c>
      <c r="O255" t="str">
        <f t="shared" si="30"/>
        <v/>
      </c>
      <c r="P255" t="str">
        <f t="shared" si="31"/>
        <v/>
      </c>
      <c r="Q255" t="str">
        <f t="shared" si="36"/>
        <v/>
      </c>
      <c r="R255" t="str">
        <f t="shared" si="37"/>
        <v/>
      </c>
      <c r="S255" s="3" t="str">
        <f t="shared" si="32"/>
        <v/>
      </c>
      <c r="T255" t="str" cm="1">
        <f t="array" ref="T255">_xlfn.SWITCH(O255,"COM","0000","SUB","0001","ADD","0010","DEC","0011","INC","0100","NOT","0101","AND","0110","ORR","0111","SLT","1000","SRT","1001","MOV","1010","SET","1011","SBT","1100","SGT","1101","JMP","1011","AJMP","1110","CMOV","1110","CJMP","1111","")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5" t="str" cm="1">
        <f t="array" ref="U255">IF(OR(O255="CJMP",O255="JMP",O255="SET"),IF(LEFT(P255,1)=":",DEC2BIN(_xlfn.XLOOKUP(P255,$B$6:$B$303,$A$6:$A$303),8),DEC2BIN(P255,8)),IF(O255="SET",DEC2BIN(P255,8),_xlfn.SWITCH(P255,"RA","0000","RB","0010","RC","0100","RD","0110","RE","1000","RF","1010","RG","1100","RH","1110","")))</f>
        <v/>
      </c>
      <c r="V255" t="str" cm="1">
        <f t="array" ref="V255">IF(O255="","",IF(OR(O255="SET",O255="CJMP",O255="JMP"),"",IF(Q255="","0000",_xlfn.SWITCH(Q255,"RA","0000","RB","0010","RC","0100","RD","0110","RE","1000","RF","1010","RG","1100","RH","1110",""))))</f>
        <v/>
      </c>
      <c r="W255" t="str" cm="1">
        <f t="array" ref="W255">IF(OR(O255="JMP",O255="AJMP"),"1110",IF(R255="","",_xlfn.SWITCH(R255,"RA","0000","RB","0010","RC","0100","RD","0110","RE","1000","RF","1010","RG","1100","RH","1110")))</f>
        <v/>
      </c>
      <c r="X255" t="str">
        <f t="shared" si="34"/>
        <v/>
      </c>
      <c r="Y255" t="str">
        <f t="shared" si="35"/>
        <v>0000</v>
      </c>
    </row>
    <row r="256" spans="1:25" x14ac:dyDescent="0.2">
      <c r="A256">
        <f t="shared" si="33"/>
        <v>250</v>
      </c>
      <c r="N256" t="str">
        <f t="shared" si="29"/>
        <v/>
      </c>
      <c r="O256" t="str">
        <f t="shared" si="30"/>
        <v/>
      </c>
      <c r="P256" t="str">
        <f t="shared" si="31"/>
        <v/>
      </c>
      <c r="Q256" t="str">
        <f t="shared" si="36"/>
        <v/>
      </c>
      <c r="R256" t="str">
        <f t="shared" si="37"/>
        <v/>
      </c>
      <c r="S256" s="3" t="str">
        <f t="shared" si="32"/>
        <v/>
      </c>
      <c r="T256" t="str" cm="1">
        <f t="array" ref="T256">_xlfn.SWITCH(O256,"COM","0000","SUB","0001","ADD","0010","DEC","0011","INC","0100","NOT","0101","AND","0110","ORR","0111","SLT","1000","SRT","1001","MOV","1010","SET","1011","SBT","1100","SGT","1101","JMP","1011","AJMP","1110","CMOV","1110","CJMP","1111","")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6" t="str" cm="1">
        <f t="array" ref="U256">IF(OR(O256="CJMP",O256="JMP",O256="SET"),IF(LEFT(P256,1)=":",DEC2BIN(_xlfn.XLOOKUP(P256,$B$6:$B$303,$A$6:$A$303),8),DEC2BIN(P256,8)),IF(O256="SET",DEC2BIN(P256,8),_xlfn.SWITCH(P256,"RA","0000","RB","0010","RC","0100","RD","0110","RE","1000","RF","1010","RG","1100","RH","1110","")))</f>
        <v/>
      </c>
      <c r="V256" t="str" cm="1">
        <f t="array" ref="V256">IF(O256="","",IF(OR(O256="SET",O256="CJMP",O256="JMP"),"",IF(Q256="","0000",_xlfn.SWITCH(Q256,"RA","0000","RB","0010","RC","0100","RD","0110","RE","1000","RF","1010","RG","1100","RH","1110",""))))</f>
        <v/>
      </c>
      <c r="W256" t="str" cm="1">
        <f t="array" ref="W256">IF(OR(O256="JMP",O256="AJMP"),"1110",IF(R256="","",_xlfn.SWITCH(R256,"RA","0000","RB","0010","RC","0100","RD","0110","RE","1000","RF","1010","RG","1100","RH","1110")))</f>
        <v/>
      </c>
      <c r="X256" t="str">
        <f t="shared" si="34"/>
        <v/>
      </c>
      <c r="Y256" t="str">
        <f t="shared" si="35"/>
        <v>0000</v>
      </c>
    </row>
    <row r="257" spans="1:25" x14ac:dyDescent="0.2">
      <c r="A257">
        <f t="shared" si="33"/>
        <v>251</v>
      </c>
      <c r="N257" t="str">
        <f t="shared" si="29"/>
        <v/>
      </c>
      <c r="O257" t="str">
        <f t="shared" si="30"/>
        <v/>
      </c>
      <c r="P257" t="str">
        <f t="shared" si="31"/>
        <v/>
      </c>
      <c r="Q257" t="str">
        <f t="shared" si="36"/>
        <v/>
      </c>
      <c r="R257" t="str">
        <f t="shared" si="37"/>
        <v/>
      </c>
      <c r="S257" s="3" t="str">
        <f t="shared" si="32"/>
        <v/>
      </c>
      <c r="T257" t="str" cm="1">
        <f t="array" ref="T257">_xlfn.SWITCH(O257,"COM","0000","SUB","0001","ADD","0010","DEC","0011","INC","0100","NOT","0101","AND","0110","ORR","0111","SLT","1000","SRT","1001","MOV","1010","SET","1011","SBT","1100","SGT","1101","JMP","1011","AJMP","1110","CMOV","1110","CJMP","1111","")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7" t="str" cm="1">
        <f t="array" ref="U257">IF(OR(O257="CJMP",O257="JMP",O257="SET"),IF(LEFT(P257,1)=":",DEC2BIN(_xlfn.XLOOKUP(P257,$B$6:$B$303,$A$6:$A$303),8),DEC2BIN(P257,8)),IF(O257="SET",DEC2BIN(P257,8),_xlfn.SWITCH(P257,"RA","0000","RB","0010","RC","0100","RD","0110","RE","1000","RF","1010","RG","1100","RH","1110","")))</f>
        <v/>
      </c>
      <c r="V257" t="str" cm="1">
        <f t="array" ref="V257">IF(O257="","",IF(OR(O257="SET",O257="CJMP",O257="JMP"),"",IF(Q257="","0000",_xlfn.SWITCH(Q257,"RA","0000","RB","0010","RC","0100","RD","0110","RE","1000","RF","1010","RG","1100","RH","1110",""))))</f>
        <v/>
      </c>
      <c r="W257" t="str" cm="1">
        <f t="array" ref="W257">IF(OR(O257="JMP",O257="AJMP"),"1110",IF(R257="","",_xlfn.SWITCH(R257,"RA","0000","RB","0010","RC","0100","RD","0110","RE","1000","RF","1010","RG","1100","RH","1110")))</f>
        <v/>
      </c>
      <c r="X257" t="str">
        <f t="shared" si="34"/>
        <v/>
      </c>
      <c r="Y257" t="str">
        <f t="shared" si="35"/>
        <v>0000</v>
      </c>
    </row>
    <row r="258" spans="1:25" x14ac:dyDescent="0.2">
      <c r="A258">
        <f t="shared" si="33"/>
        <v>252</v>
      </c>
      <c r="N258" t="str">
        <f t="shared" si="29"/>
        <v/>
      </c>
      <c r="O258" t="str">
        <f t="shared" si="30"/>
        <v/>
      </c>
      <c r="P258" t="str">
        <f t="shared" si="31"/>
        <v/>
      </c>
      <c r="Q258" t="str">
        <f t="shared" si="36"/>
        <v/>
      </c>
      <c r="R258" t="str">
        <f t="shared" si="37"/>
        <v/>
      </c>
      <c r="S258" s="3" t="str">
        <f t="shared" si="32"/>
        <v/>
      </c>
      <c r="T258" t="str" cm="1">
        <f t="array" ref="T258">_xlfn.SWITCH(O258,"COM","0000","SUB","0001","ADD","0010","DEC","0011","INC","0100","NOT","0101","AND","0110","ORR","0111","SLT","1000","SRT","1001","MOV","1010","SET","1011","SBT","1100","SGT","1101","JMP","1011","AJMP","1110","CMOV","1110","CJMP","1111","")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8" t="str" cm="1">
        <f t="array" ref="U258">IF(OR(O258="CJMP",O258="JMP",O258="SET"),IF(LEFT(P258,1)=":",DEC2BIN(_xlfn.XLOOKUP(P258,$B$6:$B$303,$A$6:$A$303),8),DEC2BIN(P258,8)),IF(O258="SET",DEC2BIN(P258,8),_xlfn.SWITCH(P258,"RA","0000","RB","0010","RC","0100","RD","0110","RE","1000","RF","1010","RG","1100","RH","1110","")))</f>
        <v/>
      </c>
      <c r="V258" t="str" cm="1">
        <f t="array" ref="V258">IF(O258="","",IF(OR(O258="SET",O258="CJMP",O258="JMP"),"",IF(Q258="","0000",_xlfn.SWITCH(Q258,"RA","0000","RB","0010","RC","0100","RD","0110","RE","1000","RF","1010","RG","1100","RH","1110",""))))</f>
        <v/>
      </c>
      <c r="W258" t="str" cm="1">
        <f t="array" ref="W258">IF(OR(O258="JMP",O258="AJMP"),"1110",IF(R258="","",_xlfn.SWITCH(R258,"RA","0000","RB","0010","RC","0100","RD","0110","RE","1000","RF","1010","RG","1100","RH","1110")))</f>
        <v/>
      </c>
      <c r="X258" t="str">
        <f t="shared" si="34"/>
        <v/>
      </c>
      <c r="Y258" t="str">
        <f t="shared" si="35"/>
        <v>0000</v>
      </c>
    </row>
    <row r="259" spans="1:25" x14ac:dyDescent="0.2">
      <c r="A259">
        <f t="shared" si="33"/>
        <v>253</v>
      </c>
      <c r="N259" t="str">
        <f t="shared" si="29"/>
        <v/>
      </c>
      <c r="O259" t="str">
        <f t="shared" si="30"/>
        <v/>
      </c>
      <c r="P259" t="str">
        <f t="shared" si="31"/>
        <v/>
      </c>
      <c r="Q259" t="str">
        <f t="shared" si="36"/>
        <v/>
      </c>
      <c r="R259" t="str">
        <f t="shared" si="37"/>
        <v/>
      </c>
      <c r="S259" s="3" t="str">
        <f t="shared" si="32"/>
        <v/>
      </c>
      <c r="T259" t="str" cm="1">
        <f t="array" ref="T259">_xlfn.SWITCH(O259,"COM","0000","SUB","0001","ADD","0010","DEC","0011","INC","0100","NOT","0101","AND","0110","ORR","0111","SLT","1000","SRT","1001","MOV","1010","SET","1011","SBT","1100","SGT","1101","JMP","1011","AJMP","1110","CMOV","1110","CJMP","1111","")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59" t="str" cm="1">
        <f t="array" ref="U259">IF(OR(O259="CJMP",O259="JMP",O259="SET"),IF(LEFT(P259,1)=":",DEC2BIN(_xlfn.XLOOKUP(P259,$B$6:$B$303,$A$6:$A$303),8),DEC2BIN(P259,8)),IF(O259="SET",DEC2BIN(P259,8),_xlfn.SWITCH(P259,"RA","0000","RB","0010","RC","0100","RD","0110","RE","1000","RF","1010","RG","1100","RH","1110","")))</f>
        <v/>
      </c>
      <c r="V259" t="str" cm="1">
        <f t="array" ref="V259">IF(O259="","",IF(OR(O259="SET",O259="CJMP",O259="JMP"),"",IF(Q259="","0000",_xlfn.SWITCH(Q259,"RA","0000","RB","0010","RC","0100","RD","0110","RE","1000","RF","1010","RG","1100","RH","1110",""))))</f>
        <v/>
      </c>
      <c r="W259" t="str" cm="1">
        <f t="array" ref="W259">IF(OR(O259="JMP",O259="AJMP"),"1110",IF(R259="","",_xlfn.SWITCH(R259,"RA","0000","RB","0010","RC","0100","RD","0110","RE","1000","RF","1010","RG","1100","RH","1110")))</f>
        <v/>
      </c>
      <c r="X259" t="str">
        <f t="shared" si="34"/>
        <v/>
      </c>
      <c r="Y259" t="str">
        <f t="shared" si="35"/>
        <v>0000</v>
      </c>
    </row>
    <row r="260" spans="1:25" x14ac:dyDescent="0.2">
      <c r="A260">
        <f t="shared" si="33"/>
        <v>254</v>
      </c>
      <c r="N260" t="str">
        <f t="shared" si="29"/>
        <v/>
      </c>
      <c r="O260" t="str">
        <f t="shared" si="30"/>
        <v/>
      </c>
      <c r="P260" t="str">
        <f t="shared" si="31"/>
        <v/>
      </c>
      <c r="Q260" t="str">
        <f t="shared" si="36"/>
        <v/>
      </c>
      <c r="R260" t="str">
        <f t="shared" si="37"/>
        <v/>
      </c>
      <c r="S260" s="3" t="str">
        <f t="shared" si="32"/>
        <v/>
      </c>
      <c r="T260" t="str" cm="1">
        <f t="array" ref="T260">_xlfn.SWITCH(O260,"COM","0000","SUB","0001","ADD","0010","DEC","0011","INC","0100","NOT","0101","AND","0110","ORR","0111","SLT","1000","SRT","1001","MOV","1010","SET","1011","SBT","1100","SGT","1101","JMP","1011","AJMP","1110","CMOV","1110","CJMP","1111","")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0" t="str" cm="1">
        <f t="array" ref="U260">IF(OR(O260="CJMP",O260="JMP",O260="SET"),IF(LEFT(P260,1)=":",DEC2BIN(_xlfn.XLOOKUP(P260,$B$6:$B$303,$A$6:$A$303),8),DEC2BIN(P260,8)),IF(O260="SET",DEC2BIN(P260,8),_xlfn.SWITCH(P260,"RA","0000","RB","0010","RC","0100","RD","0110","RE","1000","RF","1010","RG","1100","RH","1110","")))</f>
        <v/>
      </c>
      <c r="V260" t="str" cm="1">
        <f t="array" ref="V260">IF(O260="","",IF(OR(O260="SET",O260="CJMP",O260="JMP"),"",IF(Q260="","0000",_xlfn.SWITCH(Q260,"RA","0000","RB","0010","RC","0100","RD","0110","RE","1000","RF","1010","RG","1100","RH","1110",""))))</f>
        <v/>
      </c>
      <c r="W260" t="str" cm="1">
        <f t="array" ref="W260">IF(OR(O260="JMP",O260="AJMP"),"1110",IF(R260="","",_xlfn.SWITCH(R260,"RA","0000","RB","0010","RC","0100","RD","0110","RE","1000","RF","1010","RG","1100","RH","1110")))</f>
        <v/>
      </c>
      <c r="X260" t="str">
        <f t="shared" si="34"/>
        <v/>
      </c>
      <c r="Y260" t="str">
        <f t="shared" si="35"/>
        <v>0000</v>
      </c>
    </row>
    <row r="261" spans="1:25" x14ac:dyDescent="0.2">
      <c r="A261">
        <f t="shared" si="33"/>
        <v>255</v>
      </c>
      <c r="N261" t="str">
        <f t="shared" si="29"/>
        <v/>
      </c>
      <c r="O261" t="str">
        <f t="shared" si="30"/>
        <v/>
      </c>
      <c r="P261" t="str">
        <f t="shared" si="31"/>
        <v/>
      </c>
      <c r="Q261" t="str">
        <f t="shared" si="36"/>
        <v/>
      </c>
      <c r="R261" t="str">
        <f t="shared" si="37"/>
        <v/>
      </c>
      <c r="S261" s="3" t="str">
        <f t="shared" si="32"/>
        <v/>
      </c>
      <c r="T261" t="str" cm="1">
        <f t="array" ref="T261">_xlfn.SWITCH(O261,"COM","0000","SUB","0001","ADD","0010","DEC","0011","INC","0100","NOT","0101","AND","0110","ORR","0111","SLT","1000","SRT","1001","MOV","1010","SET","1011","SBT","1100","SGT","1101","JMP","1011","AJMP","1110","CMOV","1110","CJMP","1111","")</f>
        <v/>
      </c>
      <c r="U261" t="str" cm="1">
        <f t="array" ref="U261">IF(OR(O261="CJMP",O261="JMP",O261="SET"),IF(LEFT(P261,1)=":",DEC2BIN(_xlfn.XLOOKUP(P261,$B$6:$B$303,$A$6:$A$303),8),DEC2BIN(P261,8)),IF(O261="SET",DEC2BIN(P261,8),_xlfn.SWITCH(P261,"RA","0000","RB","0010","RC","0100","RD","0110","RE","1000","RF","1010","RG","1100","RH","1110","")))</f>
        <v/>
      </c>
      <c r="V261" t="str" cm="1">
        <f t="array" ref="V261">IF(O261="","",IF(OR(O261="SET",O261="CJMP",O261="JMP"),"",IF(Q261="","0000",_xlfn.SWITCH(Q261,"RA","0000","RB","0010","RC","0100","RD","0110","RE","1000","RF","1010","RG","1100","RH","1110",""))))</f>
        <v/>
      </c>
      <c r="W261" t="str" cm="1">
        <f t="array" ref="W261">IF(OR(O261="JMP",O261="AJMP"),"1110",IF(R261="","",_xlfn.SWITCH(R261,"RA","0000","RB","0010","RC","0100","RD","0110","RE","1000","RF","1010","RG","1100","RH","1110")))</f>
        <v/>
      </c>
      <c r="X261" t="str">
        <f t="shared" si="34"/>
        <v/>
      </c>
      <c r="Y261" t="str">
        <f t="shared" si="35"/>
        <v>0000</v>
      </c>
    </row>
  </sheetData>
  <autoFilter ref="O5:Y261" xr:uid="{5AF735C8-96EA-E246-B601-85C2C9B7551C}"/>
  <mergeCells count="2">
    <mergeCell ref="N1:S1"/>
    <mergeCell ref="N2:S2"/>
  </mergeCells>
  <conditionalFormatting sqref="S6:S261">
    <cfRule type="containsText" dxfId="0" priority="1" operator="containsText" text=";">
      <formula>NOT(ISERROR(SEARCH(";",S6)))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Assembler</vt:lpstr>
      <vt:lpstr>Typing</vt:lpstr>
      <vt:lpstr>Add 2 Numbers</vt:lpstr>
      <vt:lpstr>Keep Adding Numbers</vt:lpstr>
      <vt:lpstr>Adding Twos</vt:lpstr>
      <vt:lpstr>Shifting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Cates</dc:creator>
  <cp:lastModifiedBy>Jeff Cates</cp:lastModifiedBy>
  <dcterms:created xsi:type="dcterms:W3CDTF">2023-07-04T16:31:09Z</dcterms:created>
  <dcterms:modified xsi:type="dcterms:W3CDTF">2023-07-13T21:41:22Z</dcterms:modified>
</cp:coreProperties>
</file>