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Demographics Files\"/>
    </mc:Choice>
  </mc:AlternateContent>
  <xr:revisionPtr revIDLastSave="0" documentId="13_ncr:1_{930F6E7D-F11D-46D8-9A6A-D78E41DDCDC4}" xr6:coauthVersionLast="46" xr6:coauthVersionMax="46" xr10:uidLastSave="{00000000-0000-0000-0000-000000000000}"/>
  <bookViews>
    <workbookView xWindow="-28155" yWindow="-2160" windowWidth="21600" windowHeight="18225" tabRatio="764" xr2:uid="{00000000-000D-0000-FFFF-FFFF00000000}"/>
  </bookViews>
  <sheets>
    <sheet name="Fatalities by Age" sheetId="10" r:id="rId1"/>
    <sheet name="Fatalities by Sex" sheetId="11" r:id="rId2"/>
    <sheet name="Fatalities by RaceEth" sheetId="12" r:id="rId3"/>
    <sheet name="Confirmed Cases by Age" sheetId="13" r:id="rId4"/>
    <sheet name="Probable Cases by Age" sheetId="14" r:id="rId5"/>
    <sheet name="Confirmed Cases by Sex" sheetId="15" r:id="rId6"/>
    <sheet name="Probable Cases by Sex" sheetId="16" r:id="rId7"/>
    <sheet name="Confirmed Cases by RaceEth" sheetId="17" r:id="rId8"/>
    <sheet name="Probable Cases by RaceEth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0" l="1"/>
  <c r="L32" i="10" s="1"/>
  <c r="C31" i="16"/>
  <c r="D31" i="16"/>
  <c r="C31" i="15"/>
  <c r="D31" i="15"/>
  <c r="E31" i="15"/>
  <c r="B31" i="16"/>
  <c r="B31" i="15"/>
  <c r="C31" i="18"/>
  <c r="D31" i="18"/>
  <c r="E31" i="18"/>
  <c r="F31" i="18"/>
  <c r="G31" i="18"/>
  <c r="B31" i="18"/>
  <c r="C31" i="17"/>
  <c r="D31" i="17"/>
  <c r="E31" i="17"/>
  <c r="F31" i="17"/>
  <c r="G31" i="17"/>
  <c r="B31" i="17"/>
  <c r="L31" i="14"/>
  <c r="K31" i="14"/>
  <c r="J31" i="14"/>
  <c r="I31" i="14"/>
  <c r="I38" i="14" s="1"/>
  <c r="H31" i="14"/>
  <c r="G31" i="14"/>
  <c r="F31" i="14"/>
  <c r="E31" i="14"/>
  <c r="D31" i="14"/>
  <c r="C31" i="14"/>
  <c r="B31" i="14"/>
  <c r="B35" i="14"/>
  <c r="B38" i="14" s="1"/>
  <c r="C35" i="14"/>
  <c r="C38" i="14" s="1"/>
  <c r="D35" i="14"/>
  <c r="E35" i="14"/>
  <c r="E38" i="14" s="1"/>
  <c r="F35" i="14"/>
  <c r="G35" i="14"/>
  <c r="G38" i="14" s="1"/>
  <c r="H35" i="14"/>
  <c r="I35" i="14"/>
  <c r="J35" i="14"/>
  <c r="J38" i="14" s="1"/>
  <c r="K35" i="14"/>
  <c r="K38" i="14" s="1"/>
  <c r="L35" i="14"/>
  <c r="L38" i="14" s="1"/>
  <c r="M35" i="14"/>
  <c r="C31" i="13"/>
  <c r="D31" i="13"/>
  <c r="E31" i="13"/>
  <c r="F31" i="13"/>
  <c r="G31" i="13"/>
  <c r="H31" i="13"/>
  <c r="H38" i="13" s="1"/>
  <c r="I31" i="13"/>
  <c r="J31" i="13"/>
  <c r="K31" i="13"/>
  <c r="L31" i="13"/>
  <c r="B31" i="13"/>
  <c r="C35" i="15"/>
  <c r="C38" i="15" s="1"/>
  <c r="D35" i="15"/>
  <c r="E35" i="15"/>
  <c r="C35" i="16"/>
  <c r="D35" i="16"/>
  <c r="D38" i="16" s="1"/>
  <c r="E35" i="16"/>
  <c r="C35" i="17"/>
  <c r="D35" i="17"/>
  <c r="E35" i="17"/>
  <c r="F35" i="17"/>
  <c r="G35" i="17"/>
  <c r="H35" i="17"/>
  <c r="C35" i="18"/>
  <c r="D35" i="18"/>
  <c r="E35" i="18"/>
  <c r="F35" i="18"/>
  <c r="G35" i="18"/>
  <c r="H35" i="18"/>
  <c r="C35" i="13"/>
  <c r="D35" i="13"/>
  <c r="E35" i="13"/>
  <c r="E38" i="13" s="1"/>
  <c r="F35" i="13"/>
  <c r="G35" i="13"/>
  <c r="H35" i="13"/>
  <c r="I35" i="13"/>
  <c r="J35" i="13"/>
  <c r="K35" i="13"/>
  <c r="L35" i="13"/>
  <c r="M35" i="13"/>
  <c r="B35" i="15"/>
  <c r="B35" i="16"/>
  <c r="B35" i="17"/>
  <c r="B35" i="18"/>
  <c r="B35" i="13"/>
  <c r="C32" i="12"/>
  <c r="D32" i="12"/>
  <c r="E32" i="12"/>
  <c r="F32" i="12"/>
  <c r="G32" i="12"/>
  <c r="H32" i="12"/>
  <c r="B32" i="12"/>
  <c r="C32" i="11"/>
  <c r="D32" i="11"/>
  <c r="E32" i="11"/>
  <c r="B32" i="11"/>
  <c r="C29" i="11"/>
  <c r="D29" i="11"/>
  <c r="E29" i="11"/>
  <c r="C15" i="11"/>
  <c r="D15" i="11"/>
  <c r="E15" i="11"/>
  <c r="B15" i="11"/>
  <c r="C32" i="10"/>
  <c r="D32" i="10"/>
  <c r="E32" i="10"/>
  <c r="F32" i="10"/>
  <c r="G32" i="10"/>
  <c r="H32" i="10"/>
  <c r="I32" i="10"/>
  <c r="J32" i="10"/>
  <c r="K32" i="10"/>
  <c r="B32" i="10"/>
  <c r="C29" i="12"/>
  <c r="D29" i="12"/>
  <c r="E29" i="12"/>
  <c r="F29" i="12"/>
  <c r="G29" i="12"/>
  <c r="C29" i="10"/>
  <c r="D29" i="10"/>
  <c r="E29" i="10"/>
  <c r="F29" i="10"/>
  <c r="G29" i="10"/>
  <c r="H29" i="10"/>
  <c r="I29" i="10"/>
  <c r="J29" i="10"/>
  <c r="K29" i="10"/>
  <c r="L29" i="10"/>
  <c r="B29" i="11"/>
  <c r="B29" i="12"/>
  <c r="B29" i="10"/>
  <c r="C15" i="12"/>
  <c r="D15" i="12"/>
  <c r="E15" i="12"/>
  <c r="F15" i="12"/>
  <c r="G15" i="12"/>
  <c r="C15" i="10"/>
  <c r="D15" i="10"/>
  <c r="E15" i="10"/>
  <c r="E34" i="10" s="1"/>
  <c r="F15" i="10"/>
  <c r="G15" i="10"/>
  <c r="H15" i="10"/>
  <c r="I15" i="10"/>
  <c r="J15" i="10"/>
  <c r="K15" i="10"/>
  <c r="L15" i="10"/>
  <c r="B15" i="12"/>
  <c r="B15" i="10"/>
  <c r="C38" i="18" l="1"/>
  <c r="G38" i="18"/>
  <c r="F38" i="18"/>
  <c r="H31" i="18"/>
  <c r="H38" i="18" s="1"/>
  <c r="C38" i="17"/>
  <c r="F38" i="17"/>
  <c r="B38" i="17"/>
  <c r="H31" i="17"/>
  <c r="C38" i="16"/>
  <c r="B38" i="16"/>
  <c r="E31" i="16"/>
  <c r="E38" i="16" s="1"/>
  <c r="B38" i="15"/>
  <c r="D38" i="15"/>
  <c r="D38" i="14"/>
  <c r="F38" i="14"/>
  <c r="H38" i="14"/>
  <c r="M31" i="14"/>
  <c r="M38" i="14" s="1"/>
  <c r="F38" i="13"/>
  <c r="G38" i="13"/>
  <c r="I34" i="10"/>
  <c r="G34" i="12"/>
  <c r="C34" i="12"/>
  <c r="F34" i="10"/>
  <c r="B34" i="10"/>
  <c r="E38" i="15"/>
  <c r="E38" i="18"/>
  <c r="D38" i="18"/>
  <c r="B38" i="18"/>
  <c r="D38" i="17"/>
  <c r="E38" i="17"/>
  <c r="H38" i="17"/>
  <c r="G38" i="17"/>
  <c r="I38" i="13"/>
  <c r="L38" i="13"/>
  <c r="D38" i="13"/>
  <c r="M31" i="13"/>
  <c r="M38" i="13" s="1"/>
  <c r="K38" i="13"/>
  <c r="C38" i="13"/>
  <c r="J38" i="13"/>
  <c r="B38" i="13"/>
  <c r="E34" i="12"/>
  <c r="B34" i="12"/>
  <c r="H29" i="12"/>
  <c r="H15" i="12"/>
  <c r="B34" i="11"/>
  <c r="E34" i="11"/>
  <c r="D34" i="11"/>
  <c r="C34" i="10"/>
  <c r="K34" i="10"/>
  <c r="H34" i="10"/>
  <c r="L34" i="10"/>
  <c r="D34" i="10"/>
  <c r="F34" i="12"/>
  <c r="J34" i="10"/>
  <c r="D34" i="12"/>
  <c r="G34" i="10"/>
  <c r="C34" i="11"/>
  <c r="H34" i="12" l="1"/>
</calcChain>
</file>

<file path=xl/sharedStrings.xml><?xml version="1.0" encoding="utf-8"?>
<sst xmlns="http://schemas.openxmlformats.org/spreadsheetml/2006/main" count="412" uniqueCount="69">
  <si>
    <t>&lt;1</t>
  </si>
  <si>
    <t>1-9</t>
  </si>
  <si>
    <t>10-19</t>
  </si>
  <si>
    <t>20-29</t>
  </si>
  <si>
    <t>30-39</t>
  </si>
  <si>
    <t>40-49</t>
  </si>
  <si>
    <t>Male</t>
  </si>
  <si>
    <t>Female</t>
  </si>
  <si>
    <t>50-59</t>
  </si>
  <si>
    <t>60-69</t>
  </si>
  <si>
    <t>70-79</t>
  </si>
  <si>
    <t>80+</t>
  </si>
  <si>
    <t>Unknown</t>
  </si>
  <si>
    <t>Asian</t>
  </si>
  <si>
    <t>Black</t>
  </si>
  <si>
    <t>Hispanic</t>
  </si>
  <si>
    <t>Other</t>
  </si>
  <si>
    <t>White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</si>
  <si>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</si>
  <si>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</si>
  <si>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</si>
  <si>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</si>
  <si>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</si>
  <si>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</si>
  <si>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</si>
  <si>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</si>
  <si>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</si>
  <si>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</si>
  <si>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</si>
  <si>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</si>
  <si>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</si>
  <si>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</si>
  <si>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</si>
  <si>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</si>
  <si>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</si>
  <si>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</si>
  <si>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</si>
  <si>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</si>
  <si>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</si>
  <si>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</si>
  <si>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Sex</t>
  </si>
  <si>
    <t>Age Group</t>
  </si>
  <si>
    <t>DISCLAIMER: All data are provisional and are subject to change.</t>
  </si>
  <si>
    <t>Race/Ethnicity</t>
  </si>
  <si>
    <t>Month Year</t>
  </si>
  <si>
    <t>DISCLAIMER: All data from 2021 and 2022 are provisional and are subject to change.</t>
  </si>
  <si>
    <t>Total</t>
  </si>
  <si>
    <t>Notes:</t>
  </si>
  <si>
    <t>Data for March 2020 began on 03/07/2020.</t>
  </si>
  <si>
    <t>Data are updated on the 14th of each month.</t>
  </si>
  <si>
    <t>Includes all cases through the last day of the most recent month listed.</t>
  </si>
  <si>
    <t xml:space="preserve"> </t>
  </si>
  <si>
    <t>Unknown Date 2020</t>
  </si>
  <si>
    <t>Total 2020</t>
  </si>
  <si>
    <t>Unknown Date 2021</t>
  </si>
  <si>
    <t>Total 2021</t>
  </si>
  <si>
    <t>Grand Total</t>
  </si>
  <si>
    <t>January 2022</t>
  </si>
  <si>
    <t>Total 2022</t>
  </si>
  <si>
    <t>COVID-19 Fatality Demographics, by Race/Ethnicity by Month, 03/07/2020 to 01/31/2022</t>
  </si>
  <si>
    <t>COVID-19 Fatality Demographics, by Sex by Month, 03/07/2020 to 01/31/2022</t>
  </si>
  <si>
    <t>COVID-19 Fatality Demographics, by Age Group by Month, 03/07/2020 to 01/31/2022</t>
  </si>
  <si>
    <t>COVID-19 Confirmed Case Demographics, by Age Group by Month, 03/07/2020 to 01/31/2022</t>
  </si>
  <si>
    <t>Unknown Date 2022</t>
  </si>
  <si>
    <t>COVID-19 Probable Case Demographics, by Age Group by Month, 03/07/2020 to 01/31/2022</t>
  </si>
  <si>
    <t>COVID-19 Confirmed Case Demographics, by Sex by Month, 03/07/2020 to 01/31/2022</t>
  </si>
  <si>
    <t>COVID-19 Probable Case Demographics, by Sex by Month, 03/07/2020 to 01/31/2022</t>
  </si>
  <si>
    <t>COVID-19 Confirmed Case Demographics, by Race/Ethnicity by Month, 03/07/2020 to 01/31/2022</t>
  </si>
  <si>
    <t>COVID-19 Probable Case Demographics, by Race/Ethnicity by Month, 03/07/2020 to 01/31/2022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</si>
</sst>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Fill="1"/>
    <xf numFmtId="0" fontId="1" fillId="0" borderId="0" xfId="0" applyFont="1" applyFill="1"/>
    <xf numFmtId="0" fontId="0" fillId="0" borderId="0" xfId="0" applyFill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49" fontId="0" fillId="0" borderId="1" xfId="0" applyNumberFormat="1" applyFill="1" applyBorder="1"/>
    <xf numFmtId="0" fontId="0" fillId="0" borderId="1" xfId="0" applyFill="1" applyBorder="1"/>
    <xf numFmtId="49" fontId="1" fillId="0" borderId="0" xfId="0" applyNumberFormat="1" applyFont="1" applyFill="1"/>
    <xf numFmtId="49" fontId="0" fillId="0" borderId="1" xfId="0" applyNumberFormat="1" applyFont="1" applyFill="1" applyBorder="1"/>
    <xf numFmtId="0" fontId="1" fillId="0" borderId="1" xfId="0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2" fillId="0" borderId="1" xfId="0" applyNumberFormat="1" applyFont="1" applyFill="1" applyBorder="1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1" fontId="0" fillId="0" borderId="0" xfId="0" applyNumberFormat="1" applyFill="1"/>
    <xf numFmtId="1" fontId="0" fillId="0" borderId="1" xfId="0" applyNumberFormat="1" applyFill="1" applyBorder="1"/>
    <xf numFmtId="0" fontId="1" fillId="0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2" fillId="0" borderId="0" xfId="0" applyNumberFormat="1" applyFont="1" applyFill="1"/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" fillId="0" borderId="2" xfId="0" applyFont="1" applyFill="1" applyBorder="1" applyAlignment="1">
      <alignment horizontal="right"/>
    </xf>
    <xf numFmtId="1" fontId="1" fillId="0" borderId="0" xfId="0" applyNumberFormat="1" applyFont="1" applyFill="1" applyAlignment="1">
      <alignment horizontal="right"/>
    </xf>
    <xf numFmtId="49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F4CB-306D-47FD-BEB1-50FE6CB9B164}">
  <dimension ref="A1:L38"/>
  <sheetViews>
    <sheetView tabSelected="1" zoomScaleNormal="100" workbookViewId="0"/>
  </sheetViews>
  <sheetFormatPr defaultRowHeight="15" x14ac:dyDescent="0.25"/>
  <cols>
    <col min="1" max="1" width="15.7109375" style="1" customWidth="1"/>
    <col min="2" max="12" width="10.7109375" style="3" customWidth="1"/>
    <col min="13" max="16384" width="9.140625" style="3"/>
  </cols>
  <sheetData>
    <row r="1" spans="1:12" x14ac:dyDescent="0.25">
      <c r="A1" s="1" t="s">
        <v>61</v>
      </c>
    </row>
    <row r="2" spans="1:12" x14ac:dyDescent="0.25">
      <c r="A2" s="1" t="s">
        <v>42</v>
      </c>
    </row>
    <row r="3" spans="1:12" x14ac:dyDescent="0.25">
      <c r="A3" s="4"/>
      <c r="B3" s="5" t="s">
        <v>41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7" t="s">
        <v>44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46</v>
      </c>
    </row>
    <row r="5" spans="1:12" x14ac:dyDescent="0.25">
      <c r="A5" s="1" t="s">
        <v>18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v>10</v>
      </c>
      <c r="H5" s="3">
        <v>9</v>
      </c>
      <c r="I5" s="3">
        <v>22</v>
      </c>
      <c r="J5" s="3">
        <v>25</v>
      </c>
      <c r="K5" s="3">
        <v>32</v>
      </c>
      <c r="L5" s="3">
        <v>101</v>
      </c>
    </row>
    <row r="6" spans="1:12" x14ac:dyDescent="0.25">
      <c r="A6" s="1" t="s">
        <v>19</v>
      </c>
      <c r="B6" s="3">
        <v>1</v>
      </c>
      <c r="C6" s="3">
        <v>0</v>
      </c>
      <c r="D6" s="3">
        <v>2</v>
      </c>
      <c r="E6" s="3">
        <v>6</v>
      </c>
      <c r="F6" s="3">
        <v>21</v>
      </c>
      <c r="G6" s="3">
        <v>41</v>
      </c>
      <c r="H6" s="3">
        <v>88</v>
      </c>
      <c r="I6" s="3">
        <v>182</v>
      </c>
      <c r="J6" s="3">
        <v>203</v>
      </c>
      <c r="K6" s="3">
        <v>350</v>
      </c>
      <c r="L6" s="3">
        <v>894</v>
      </c>
    </row>
    <row r="7" spans="1:12" x14ac:dyDescent="0.25">
      <c r="A7" s="1" t="s">
        <v>20</v>
      </c>
      <c r="B7" s="3">
        <v>0</v>
      </c>
      <c r="C7" s="3">
        <v>0</v>
      </c>
      <c r="D7" s="3">
        <v>1</v>
      </c>
      <c r="E7" s="3">
        <v>3</v>
      </c>
      <c r="F7" s="3">
        <v>10</v>
      </c>
      <c r="G7" s="3">
        <v>39</v>
      </c>
      <c r="H7" s="3">
        <v>115</v>
      </c>
      <c r="I7" s="3">
        <v>212</v>
      </c>
      <c r="J7" s="3">
        <v>228</v>
      </c>
      <c r="K7" s="3">
        <v>316</v>
      </c>
      <c r="L7" s="3">
        <v>924</v>
      </c>
    </row>
    <row r="8" spans="1:12" x14ac:dyDescent="0.25">
      <c r="A8" s="1" t="s">
        <v>21</v>
      </c>
      <c r="B8" s="3">
        <v>0</v>
      </c>
      <c r="C8" s="3">
        <v>1</v>
      </c>
      <c r="D8" s="3">
        <v>0</v>
      </c>
      <c r="E8" s="3">
        <v>15</v>
      </c>
      <c r="F8" s="3">
        <v>40</v>
      </c>
      <c r="G8" s="3">
        <v>108</v>
      </c>
      <c r="H8" s="3">
        <v>174</v>
      </c>
      <c r="I8" s="3">
        <v>288</v>
      </c>
      <c r="J8" s="3">
        <v>319</v>
      </c>
      <c r="K8" s="3">
        <v>408</v>
      </c>
      <c r="L8" s="3">
        <v>1353</v>
      </c>
    </row>
    <row r="9" spans="1:12" x14ac:dyDescent="0.25">
      <c r="A9" s="1" t="s">
        <v>22</v>
      </c>
      <c r="B9" s="3">
        <v>2</v>
      </c>
      <c r="C9" s="3">
        <v>4</v>
      </c>
      <c r="D9" s="3">
        <v>8</v>
      </c>
      <c r="E9" s="3">
        <v>56</v>
      </c>
      <c r="F9" s="3">
        <v>140</v>
      </c>
      <c r="G9" s="3">
        <v>364</v>
      </c>
      <c r="H9" s="3">
        <v>813</v>
      </c>
      <c r="I9" s="3">
        <v>1394</v>
      </c>
      <c r="J9" s="3">
        <v>1748</v>
      </c>
      <c r="K9" s="3">
        <v>2145</v>
      </c>
      <c r="L9" s="3">
        <v>6674</v>
      </c>
    </row>
    <row r="10" spans="1:12" x14ac:dyDescent="0.25">
      <c r="A10" s="1" t="s">
        <v>23</v>
      </c>
      <c r="B10" s="3">
        <v>1</v>
      </c>
      <c r="C10" s="3">
        <v>1</v>
      </c>
      <c r="D10" s="3">
        <v>4</v>
      </c>
      <c r="E10" s="3">
        <v>16</v>
      </c>
      <c r="F10" s="3">
        <v>60</v>
      </c>
      <c r="G10" s="3">
        <v>282</v>
      </c>
      <c r="H10" s="3">
        <v>626</v>
      </c>
      <c r="I10" s="3">
        <v>1059</v>
      </c>
      <c r="J10" s="3">
        <v>1201</v>
      </c>
      <c r="K10" s="3">
        <v>1586</v>
      </c>
      <c r="L10" s="3">
        <v>4836</v>
      </c>
    </row>
    <row r="11" spans="1:12" x14ac:dyDescent="0.25">
      <c r="A11" s="1" t="s">
        <v>24</v>
      </c>
      <c r="B11" s="3">
        <v>0</v>
      </c>
      <c r="C11" s="3">
        <v>0</v>
      </c>
      <c r="D11" s="3">
        <v>2</v>
      </c>
      <c r="E11" s="3">
        <v>12</v>
      </c>
      <c r="F11" s="3">
        <v>42</v>
      </c>
      <c r="G11" s="3">
        <v>116</v>
      </c>
      <c r="H11" s="3">
        <v>276</v>
      </c>
      <c r="I11" s="3">
        <v>445</v>
      </c>
      <c r="J11" s="3">
        <v>562</v>
      </c>
      <c r="K11" s="3">
        <v>678</v>
      </c>
      <c r="L11" s="3">
        <v>2133</v>
      </c>
    </row>
    <row r="12" spans="1:12" x14ac:dyDescent="0.25">
      <c r="A12" s="1" t="s">
        <v>25</v>
      </c>
      <c r="B12" s="3">
        <v>0</v>
      </c>
      <c r="C12" s="3">
        <v>1</v>
      </c>
      <c r="D12" s="3">
        <v>4</v>
      </c>
      <c r="E12" s="3">
        <v>10</v>
      </c>
      <c r="F12" s="3">
        <v>43</v>
      </c>
      <c r="G12" s="3">
        <v>120</v>
      </c>
      <c r="H12" s="3">
        <v>258</v>
      </c>
      <c r="I12" s="3">
        <v>547</v>
      </c>
      <c r="J12" s="3">
        <v>674</v>
      </c>
      <c r="K12" s="3">
        <v>907</v>
      </c>
      <c r="L12" s="3">
        <v>2564</v>
      </c>
    </row>
    <row r="13" spans="1:12" x14ac:dyDescent="0.25">
      <c r="A13" s="1" t="s">
        <v>26</v>
      </c>
      <c r="B13" s="3">
        <v>0</v>
      </c>
      <c r="C13" s="3">
        <v>1</v>
      </c>
      <c r="D13" s="3">
        <v>0</v>
      </c>
      <c r="E13" s="3">
        <v>20</v>
      </c>
      <c r="F13" s="3">
        <v>64</v>
      </c>
      <c r="G13" s="3">
        <v>202</v>
      </c>
      <c r="H13" s="3">
        <v>463</v>
      </c>
      <c r="I13" s="3">
        <v>986</v>
      </c>
      <c r="J13" s="3">
        <v>1307</v>
      </c>
      <c r="K13" s="3">
        <v>1756</v>
      </c>
      <c r="L13" s="3">
        <v>4799</v>
      </c>
    </row>
    <row r="14" spans="1:12" x14ac:dyDescent="0.25">
      <c r="A14" s="9" t="s">
        <v>27</v>
      </c>
      <c r="B14" s="10">
        <v>0</v>
      </c>
      <c r="C14" s="10">
        <v>0</v>
      </c>
      <c r="D14" s="10">
        <v>4</v>
      </c>
      <c r="E14" s="10">
        <v>23</v>
      </c>
      <c r="F14" s="10">
        <v>91</v>
      </c>
      <c r="G14" s="10">
        <v>293</v>
      </c>
      <c r="H14" s="10">
        <v>694</v>
      </c>
      <c r="I14" s="10">
        <v>1431</v>
      </c>
      <c r="J14" s="10">
        <v>1899</v>
      </c>
      <c r="K14" s="10">
        <v>2601</v>
      </c>
      <c r="L14" s="10">
        <v>7036</v>
      </c>
    </row>
    <row r="15" spans="1:12" s="2" customFormat="1" x14ac:dyDescent="0.25">
      <c r="A15" s="11" t="s">
        <v>53</v>
      </c>
      <c r="B15" s="2">
        <f>SUM(B5:B14)</f>
        <v>4</v>
      </c>
      <c r="C15" s="2">
        <f t="shared" ref="C15:L15" si="0">SUM(C5:C14)</f>
        <v>8</v>
      </c>
      <c r="D15" s="2">
        <f t="shared" si="0"/>
        <v>25</v>
      </c>
      <c r="E15" s="2">
        <f t="shared" si="0"/>
        <v>163</v>
      </c>
      <c r="F15" s="2">
        <f t="shared" si="0"/>
        <v>512</v>
      </c>
      <c r="G15" s="2">
        <f t="shared" si="0"/>
        <v>1575</v>
      </c>
      <c r="H15" s="2">
        <f t="shared" si="0"/>
        <v>3516</v>
      </c>
      <c r="I15" s="2">
        <f t="shared" si="0"/>
        <v>6566</v>
      </c>
      <c r="J15" s="2">
        <f t="shared" si="0"/>
        <v>8166</v>
      </c>
      <c r="K15" s="2">
        <f t="shared" si="0"/>
        <v>10779</v>
      </c>
      <c r="L15" s="2">
        <f t="shared" si="0"/>
        <v>31314</v>
      </c>
    </row>
    <row r="17" spans="1:12" x14ac:dyDescent="0.25">
      <c r="A17" s="1" t="s">
        <v>28</v>
      </c>
      <c r="B17" s="3">
        <v>2</v>
      </c>
      <c r="C17" s="3">
        <v>2</v>
      </c>
      <c r="D17" s="3">
        <v>3</v>
      </c>
      <c r="E17" s="3">
        <v>38</v>
      </c>
      <c r="F17" s="3">
        <v>139</v>
      </c>
      <c r="G17" s="3">
        <v>377</v>
      </c>
      <c r="H17" s="3">
        <v>952</v>
      </c>
      <c r="I17" s="3">
        <v>2049</v>
      </c>
      <c r="J17" s="3">
        <v>2805</v>
      </c>
      <c r="K17" s="3">
        <v>3576</v>
      </c>
      <c r="L17" s="6">
        <v>9943</v>
      </c>
    </row>
    <row r="18" spans="1:12" x14ac:dyDescent="0.25">
      <c r="A18" s="1" t="s">
        <v>29</v>
      </c>
      <c r="B18" s="3">
        <v>0</v>
      </c>
      <c r="C18" s="3">
        <v>1</v>
      </c>
      <c r="D18" s="3">
        <v>3</v>
      </c>
      <c r="E18" s="3">
        <v>25</v>
      </c>
      <c r="F18" s="3">
        <v>97</v>
      </c>
      <c r="G18" s="3">
        <v>241</v>
      </c>
      <c r="H18" s="3">
        <v>630</v>
      </c>
      <c r="I18" s="3">
        <v>1240</v>
      </c>
      <c r="J18" s="3">
        <v>1490</v>
      </c>
      <c r="K18" s="3">
        <v>1515</v>
      </c>
      <c r="L18" s="6">
        <v>5242</v>
      </c>
    </row>
    <row r="19" spans="1:12" x14ac:dyDescent="0.25">
      <c r="A19" s="1" t="s">
        <v>30</v>
      </c>
      <c r="B19" s="3">
        <v>0</v>
      </c>
      <c r="C19" s="3">
        <v>0</v>
      </c>
      <c r="D19" s="3">
        <v>2</v>
      </c>
      <c r="E19" s="3">
        <v>9</v>
      </c>
      <c r="F19" s="3">
        <v>55</v>
      </c>
      <c r="G19" s="3">
        <v>169</v>
      </c>
      <c r="H19" s="3">
        <v>311</v>
      </c>
      <c r="I19" s="3">
        <v>613</v>
      </c>
      <c r="J19" s="3">
        <v>603</v>
      </c>
      <c r="K19" s="3">
        <v>570</v>
      </c>
      <c r="L19" s="6">
        <v>2332</v>
      </c>
    </row>
    <row r="20" spans="1:12" x14ac:dyDescent="0.25">
      <c r="A20" s="1" t="s">
        <v>31</v>
      </c>
      <c r="B20" s="3">
        <v>1</v>
      </c>
      <c r="C20" s="3">
        <v>1</v>
      </c>
      <c r="D20" s="3">
        <v>0</v>
      </c>
      <c r="E20" s="3">
        <v>14</v>
      </c>
      <c r="F20" s="3">
        <v>40</v>
      </c>
      <c r="G20" s="3">
        <v>110</v>
      </c>
      <c r="H20" s="3">
        <v>229</v>
      </c>
      <c r="I20" s="3">
        <v>326</v>
      </c>
      <c r="J20" s="3">
        <v>267</v>
      </c>
      <c r="K20" s="3">
        <v>257</v>
      </c>
      <c r="L20" s="6">
        <v>1245</v>
      </c>
    </row>
    <row r="21" spans="1:12" x14ac:dyDescent="0.25">
      <c r="A21" s="1" t="s">
        <v>32</v>
      </c>
      <c r="B21" s="3">
        <v>0</v>
      </c>
      <c r="C21" s="3">
        <v>2</v>
      </c>
      <c r="D21" s="3">
        <v>1</v>
      </c>
      <c r="E21" s="3">
        <v>14</v>
      </c>
      <c r="F21" s="3">
        <v>47</v>
      </c>
      <c r="G21" s="3">
        <v>103</v>
      </c>
      <c r="H21" s="3">
        <v>170</v>
      </c>
      <c r="I21" s="3">
        <v>237</v>
      </c>
      <c r="J21" s="3">
        <v>252</v>
      </c>
      <c r="K21" s="3">
        <v>184</v>
      </c>
      <c r="L21" s="6">
        <v>1010</v>
      </c>
    </row>
    <row r="22" spans="1:12" x14ac:dyDescent="0.25">
      <c r="A22" s="1" t="s">
        <v>33</v>
      </c>
      <c r="B22" s="3">
        <v>0</v>
      </c>
      <c r="C22" s="3">
        <v>0</v>
      </c>
      <c r="D22" s="3">
        <v>0</v>
      </c>
      <c r="E22" s="3">
        <v>11</v>
      </c>
      <c r="F22" s="3">
        <v>21</v>
      </c>
      <c r="G22" s="3">
        <v>73</v>
      </c>
      <c r="H22" s="3">
        <v>119</v>
      </c>
      <c r="I22" s="3">
        <v>163</v>
      </c>
      <c r="J22" s="3">
        <v>123</v>
      </c>
      <c r="K22" s="3">
        <v>110</v>
      </c>
      <c r="L22" s="6">
        <v>620</v>
      </c>
    </row>
    <row r="23" spans="1:12" x14ac:dyDescent="0.25">
      <c r="A23" s="1" t="s">
        <v>34</v>
      </c>
      <c r="B23" s="3">
        <v>1</v>
      </c>
      <c r="C23" s="3">
        <v>0</v>
      </c>
      <c r="D23" s="3">
        <v>2</v>
      </c>
      <c r="E23" s="3">
        <v>23</v>
      </c>
      <c r="F23" s="3">
        <v>60</v>
      </c>
      <c r="G23" s="3">
        <v>141</v>
      </c>
      <c r="H23" s="3">
        <v>186</v>
      </c>
      <c r="I23" s="3">
        <v>275</v>
      </c>
      <c r="J23" s="3">
        <v>257</v>
      </c>
      <c r="K23" s="3">
        <v>232</v>
      </c>
      <c r="L23" s="6">
        <v>1177</v>
      </c>
    </row>
    <row r="24" spans="1:12" x14ac:dyDescent="0.25">
      <c r="A24" s="1" t="s">
        <v>35</v>
      </c>
      <c r="B24" s="3">
        <v>3</v>
      </c>
      <c r="C24" s="3">
        <v>2</v>
      </c>
      <c r="D24" s="3">
        <v>15</v>
      </c>
      <c r="E24" s="3">
        <v>129</v>
      </c>
      <c r="F24" s="3">
        <v>404</v>
      </c>
      <c r="G24" s="3">
        <v>849</v>
      </c>
      <c r="H24" s="3">
        <v>1298</v>
      </c>
      <c r="I24" s="3">
        <v>1491</v>
      </c>
      <c r="J24" s="3">
        <v>1418</v>
      </c>
      <c r="K24" s="3">
        <v>1271</v>
      </c>
      <c r="L24" s="6">
        <v>6880</v>
      </c>
    </row>
    <row r="25" spans="1:12" x14ac:dyDescent="0.25">
      <c r="A25" s="1" t="s">
        <v>36</v>
      </c>
      <c r="B25" s="3">
        <v>2</v>
      </c>
      <c r="C25" s="3">
        <v>3</v>
      </c>
      <c r="D25" s="3">
        <v>18</v>
      </c>
      <c r="E25" s="3">
        <v>151</v>
      </c>
      <c r="F25" s="3">
        <v>504</v>
      </c>
      <c r="G25" s="3">
        <v>1039</v>
      </c>
      <c r="H25" s="3">
        <v>1533</v>
      </c>
      <c r="I25" s="3">
        <v>2008</v>
      </c>
      <c r="J25" s="3">
        <v>1665</v>
      </c>
      <c r="K25" s="3">
        <v>1372</v>
      </c>
      <c r="L25" s="6">
        <v>8295</v>
      </c>
    </row>
    <row r="26" spans="1:12" x14ac:dyDescent="0.25">
      <c r="A26" s="1" t="s">
        <v>37</v>
      </c>
      <c r="B26" s="3">
        <v>1</v>
      </c>
      <c r="C26" s="3">
        <v>3</v>
      </c>
      <c r="D26" s="3">
        <v>11</v>
      </c>
      <c r="E26" s="3">
        <v>82</v>
      </c>
      <c r="F26" s="3">
        <v>232</v>
      </c>
      <c r="G26" s="3">
        <v>430</v>
      </c>
      <c r="H26" s="3">
        <v>751</v>
      </c>
      <c r="I26" s="3">
        <v>1089</v>
      </c>
      <c r="J26" s="3">
        <v>850</v>
      </c>
      <c r="K26" s="3">
        <v>639</v>
      </c>
      <c r="L26" s="6">
        <v>4088</v>
      </c>
    </row>
    <row r="27" spans="1:12" x14ac:dyDescent="0.25">
      <c r="A27" s="1" t="s">
        <v>38</v>
      </c>
      <c r="B27" s="3">
        <v>0</v>
      </c>
      <c r="C27" s="3">
        <v>0</v>
      </c>
      <c r="D27" s="3">
        <v>2</v>
      </c>
      <c r="E27" s="3">
        <v>27</v>
      </c>
      <c r="F27" s="3">
        <v>72</v>
      </c>
      <c r="G27" s="3">
        <v>164</v>
      </c>
      <c r="H27" s="3">
        <v>313</v>
      </c>
      <c r="I27" s="3">
        <v>401</v>
      </c>
      <c r="J27" s="3">
        <v>356</v>
      </c>
      <c r="K27" s="3">
        <v>321</v>
      </c>
      <c r="L27" s="6">
        <v>1656</v>
      </c>
    </row>
    <row r="28" spans="1:12" x14ac:dyDescent="0.25">
      <c r="A28" s="9" t="s">
        <v>39</v>
      </c>
      <c r="B28" s="10">
        <v>1</v>
      </c>
      <c r="C28" s="10">
        <v>2</v>
      </c>
      <c r="D28" s="10">
        <v>3</v>
      </c>
      <c r="E28" s="10">
        <v>29</v>
      </c>
      <c r="F28" s="10">
        <v>69</v>
      </c>
      <c r="G28" s="10">
        <v>173</v>
      </c>
      <c r="H28" s="10">
        <v>294</v>
      </c>
      <c r="I28" s="10">
        <v>431</v>
      </c>
      <c r="J28" s="10">
        <v>442</v>
      </c>
      <c r="K28" s="10">
        <v>451</v>
      </c>
      <c r="L28" s="10">
        <v>1895</v>
      </c>
    </row>
    <row r="29" spans="1:12" s="2" customFormat="1" x14ac:dyDescent="0.25">
      <c r="A29" s="11" t="s">
        <v>55</v>
      </c>
      <c r="B29" s="2">
        <f>SUM(B17:B28)</f>
        <v>11</v>
      </c>
      <c r="C29" s="2">
        <f t="shared" ref="C29:L29" si="1">SUM(C17:C28)</f>
        <v>16</v>
      </c>
      <c r="D29" s="2">
        <f t="shared" si="1"/>
        <v>60</v>
      </c>
      <c r="E29" s="2">
        <f t="shared" si="1"/>
        <v>552</v>
      </c>
      <c r="F29" s="2">
        <f t="shared" si="1"/>
        <v>1740</v>
      </c>
      <c r="G29" s="2">
        <f t="shared" si="1"/>
        <v>3869</v>
      </c>
      <c r="H29" s="2">
        <f t="shared" si="1"/>
        <v>6786</v>
      </c>
      <c r="I29" s="2">
        <f t="shared" si="1"/>
        <v>10323</v>
      </c>
      <c r="J29" s="2">
        <f t="shared" si="1"/>
        <v>10528</v>
      </c>
      <c r="K29" s="2">
        <f t="shared" si="1"/>
        <v>10498</v>
      </c>
      <c r="L29" s="2">
        <f t="shared" si="1"/>
        <v>44383</v>
      </c>
    </row>
    <row r="30" spans="1:12" s="2" customFormat="1" x14ac:dyDescent="0.25">
      <c r="A30" s="11"/>
    </row>
    <row r="31" spans="1:12" s="2" customFormat="1" x14ac:dyDescent="0.25">
      <c r="A31" s="12" t="s">
        <v>57</v>
      </c>
      <c r="B31" s="13">
        <v>0</v>
      </c>
      <c r="C31" s="13">
        <v>0</v>
      </c>
      <c r="D31" s="13">
        <v>3</v>
      </c>
      <c r="E31" s="13">
        <v>31</v>
      </c>
      <c r="F31" s="13">
        <v>92</v>
      </c>
      <c r="G31" s="13">
        <v>217</v>
      </c>
      <c r="H31" s="13">
        <v>480</v>
      </c>
      <c r="I31" s="13">
        <v>912</v>
      </c>
      <c r="J31" s="13">
        <v>1164</v>
      </c>
      <c r="K31" s="13">
        <v>1560</v>
      </c>
      <c r="L31" s="13">
        <f>SUM(B31:K31)</f>
        <v>4459</v>
      </c>
    </row>
    <row r="32" spans="1:12" s="2" customFormat="1" x14ac:dyDescent="0.25">
      <c r="A32" s="11" t="s">
        <v>58</v>
      </c>
      <c r="B32" s="2">
        <f>SUM(B31)</f>
        <v>0</v>
      </c>
      <c r="C32" s="2">
        <f t="shared" ref="C32:L32" si="2">SUM(C31)</f>
        <v>0</v>
      </c>
      <c r="D32" s="2">
        <f t="shared" si="2"/>
        <v>3</v>
      </c>
      <c r="E32" s="2">
        <f t="shared" si="2"/>
        <v>31</v>
      </c>
      <c r="F32" s="2">
        <f t="shared" si="2"/>
        <v>92</v>
      </c>
      <c r="G32" s="2">
        <f t="shared" si="2"/>
        <v>217</v>
      </c>
      <c r="H32" s="2">
        <f t="shared" si="2"/>
        <v>480</v>
      </c>
      <c r="I32" s="2">
        <f t="shared" si="2"/>
        <v>912</v>
      </c>
      <c r="J32" s="2">
        <f t="shared" si="2"/>
        <v>1164</v>
      </c>
      <c r="K32" s="2">
        <f t="shared" si="2"/>
        <v>1560</v>
      </c>
      <c r="L32" s="2">
        <f t="shared" si="2"/>
        <v>4459</v>
      </c>
    </row>
    <row r="34" spans="1:12" s="2" customFormat="1" ht="15.75" thickBot="1" x14ac:dyDescent="0.3">
      <c r="A34" s="14" t="s">
        <v>56</v>
      </c>
      <c r="B34" s="15">
        <f>B32+B29+B15</f>
        <v>15</v>
      </c>
      <c r="C34" s="15">
        <f t="shared" ref="C34:L34" si="3">C32+C29+C15</f>
        <v>24</v>
      </c>
      <c r="D34" s="15">
        <f t="shared" si="3"/>
        <v>88</v>
      </c>
      <c r="E34" s="15">
        <f t="shared" si="3"/>
        <v>746</v>
      </c>
      <c r="F34" s="15">
        <f t="shared" si="3"/>
        <v>2344</v>
      </c>
      <c r="G34" s="15">
        <f t="shared" si="3"/>
        <v>5661</v>
      </c>
      <c r="H34" s="15">
        <f t="shared" si="3"/>
        <v>10782</v>
      </c>
      <c r="I34" s="15">
        <f t="shared" si="3"/>
        <v>17801</v>
      </c>
      <c r="J34" s="15">
        <f t="shared" si="3"/>
        <v>19858</v>
      </c>
      <c r="K34" s="15">
        <f t="shared" si="3"/>
        <v>22837</v>
      </c>
      <c r="L34" s="15">
        <f t="shared" si="3"/>
        <v>80156</v>
      </c>
    </row>
    <row r="35" spans="1:12" ht="15.75" thickTop="1" x14ac:dyDescent="0.25"/>
    <row r="36" spans="1:12" x14ac:dyDescent="0.25">
      <c r="A36" s="1" t="s">
        <v>47</v>
      </c>
      <c r="B36" s="3" t="s">
        <v>48</v>
      </c>
    </row>
    <row r="37" spans="1:12" x14ac:dyDescent="0.25">
      <c r="B37" s="3" t="s">
        <v>49</v>
      </c>
    </row>
    <row r="38" spans="1:12" x14ac:dyDescent="0.25">
      <c r="B38" s="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1C1D-274D-4EBC-B62B-E858AD023253}">
  <dimension ref="A1:E38"/>
  <sheetViews>
    <sheetView zoomScaleNormal="100" workbookViewId="0"/>
  </sheetViews>
  <sheetFormatPr defaultRowHeight="15" x14ac:dyDescent="0.25"/>
  <cols>
    <col min="1" max="1" width="15.7109375" style="1" customWidth="1"/>
    <col min="2" max="5" width="10.7109375" style="3" customWidth="1"/>
    <col min="6" max="16384" width="9.140625" style="3"/>
  </cols>
  <sheetData>
    <row r="1" spans="1:5" x14ac:dyDescent="0.25">
      <c r="A1" s="1" t="s">
        <v>60</v>
      </c>
    </row>
    <row r="2" spans="1:5" x14ac:dyDescent="0.25">
      <c r="A2" s="1" t="s">
        <v>42</v>
      </c>
    </row>
    <row r="3" spans="1:5" x14ac:dyDescent="0.25">
      <c r="A3" s="4"/>
      <c r="B3" s="5" t="s">
        <v>40</v>
      </c>
      <c r="C3" s="6"/>
      <c r="D3" s="6"/>
      <c r="E3" s="6"/>
    </row>
    <row r="4" spans="1:5" x14ac:dyDescent="0.25">
      <c r="A4" s="7" t="s">
        <v>44</v>
      </c>
      <c r="B4" s="8" t="s">
        <v>7</v>
      </c>
      <c r="C4" s="8" t="s">
        <v>6</v>
      </c>
      <c r="D4" s="8" t="s">
        <v>12</v>
      </c>
      <c r="E4" s="8" t="s">
        <v>46</v>
      </c>
    </row>
    <row r="5" spans="1:5" x14ac:dyDescent="0.25">
      <c r="A5" s="1" t="s">
        <v>18</v>
      </c>
      <c r="B5" s="3">
        <v>45</v>
      </c>
      <c r="C5" s="3">
        <v>56</v>
      </c>
      <c r="D5" s="3">
        <v>0</v>
      </c>
      <c r="E5" s="3">
        <v>101</v>
      </c>
    </row>
    <row r="6" spans="1:5" x14ac:dyDescent="0.25">
      <c r="A6" s="1" t="s">
        <v>19</v>
      </c>
      <c r="B6" s="3">
        <v>362</v>
      </c>
      <c r="C6" s="3">
        <v>532</v>
      </c>
      <c r="D6" s="3">
        <v>0</v>
      </c>
      <c r="E6" s="3">
        <v>894</v>
      </c>
    </row>
    <row r="7" spans="1:5" x14ac:dyDescent="0.25">
      <c r="A7" s="1" t="s">
        <v>20</v>
      </c>
      <c r="B7" s="3">
        <v>368</v>
      </c>
      <c r="C7" s="3">
        <v>556</v>
      </c>
      <c r="D7" s="3">
        <v>0</v>
      </c>
      <c r="E7" s="3">
        <v>924</v>
      </c>
    </row>
    <row r="8" spans="1:5" x14ac:dyDescent="0.25">
      <c r="A8" s="1" t="s">
        <v>21</v>
      </c>
      <c r="B8" s="3">
        <v>506</v>
      </c>
      <c r="C8" s="3">
        <v>847</v>
      </c>
      <c r="D8" s="3">
        <v>0</v>
      </c>
      <c r="E8" s="3">
        <v>1353</v>
      </c>
    </row>
    <row r="9" spans="1:5" x14ac:dyDescent="0.25">
      <c r="A9" s="1" t="s">
        <v>22</v>
      </c>
      <c r="B9" s="3">
        <v>2731</v>
      </c>
      <c r="C9" s="3">
        <v>3943</v>
      </c>
      <c r="D9" s="3">
        <v>0</v>
      </c>
      <c r="E9" s="3">
        <v>6674</v>
      </c>
    </row>
    <row r="10" spans="1:5" x14ac:dyDescent="0.25">
      <c r="A10" s="1" t="s">
        <v>23</v>
      </c>
      <c r="B10" s="3">
        <v>2110</v>
      </c>
      <c r="C10" s="3">
        <v>2726</v>
      </c>
      <c r="D10" s="3">
        <v>0</v>
      </c>
      <c r="E10" s="3">
        <v>4836</v>
      </c>
    </row>
    <row r="11" spans="1:5" x14ac:dyDescent="0.25">
      <c r="A11" s="1" t="s">
        <v>24</v>
      </c>
      <c r="B11" s="3">
        <v>969</v>
      </c>
      <c r="C11" s="3">
        <v>1164</v>
      </c>
      <c r="D11" s="3">
        <v>0</v>
      </c>
      <c r="E11" s="3">
        <v>2133</v>
      </c>
    </row>
    <row r="12" spans="1:5" x14ac:dyDescent="0.25">
      <c r="A12" s="1" t="s">
        <v>25</v>
      </c>
      <c r="B12" s="3">
        <v>1112</v>
      </c>
      <c r="C12" s="3">
        <v>1451</v>
      </c>
      <c r="D12" s="3">
        <v>1</v>
      </c>
      <c r="E12" s="3">
        <v>2564</v>
      </c>
    </row>
    <row r="13" spans="1:5" x14ac:dyDescent="0.25">
      <c r="A13" s="1" t="s">
        <v>26</v>
      </c>
      <c r="B13" s="3">
        <v>1977</v>
      </c>
      <c r="C13" s="3">
        <v>2822</v>
      </c>
      <c r="D13" s="3">
        <v>0</v>
      </c>
      <c r="E13" s="3">
        <v>4799</v>
      </c>
    </row>
    <row r="14" spans="1:5" x14ac:dyDescent="0.25">
      <c r="A14" s="9" t="s">
        <v>27</v>
      </c>
      <c r="B14" s="10">
        <v>3011</v>
      </c>
      <c r="C14" s="10">
        <v>4025</v>
      </c>
      <c r="D14" s="10">
        <v>0</v>
      </c>
      <c r="E14" s="10">
        <v>7036</v>
      </c>
    </row>
    <row r="15" spans="1:5" s="2" customFormat="1" x14ac:dyDescent="0.25">
      <c r="A15" s="11" t="s">
        <v>53</v>
      </c>
      <c r="B15" s="2">
        <f>SUM(B5:B14)</f>
        <v>13191</v>
      </c>
      <c r="C15" s="2">
        <f t="shared" ref="C15:E15" si="0">SUM(C5:C14)</f>
        <v>18122</v>
      </c>
      <c r="D15" s="2">
        <f t="shared" si="0"/>
        <v>1</v>
      </c>
      <c r="E15" s="2">
        <f t="shared" si="0"/>
        <v>31314</v>
      </c>
    </row>
    <row r="17" spans="1:5" x14ac:dyDescent="0.25">
      <c r="A17" s="1" t="s">
        <v>28</v>
      </c>
      <c r="B17" s="3">
        <v>4186</v>
      </c>
      <c r="C17" s="3">
        <v>5757</v>
      </c>
      <c r="D17" s="3">
        <v>0</v>
      </c>
      <c r="E17" s="3">
        <v>9943</v>
      </c>
    </row>
    <row r="18" spans="1:5" x14ac:dyDescent="0.25">
      <c r="A18" s="1" t="s">
        <v>29</v>
      </c>
      <c r="B18" s="3">
        <v>2085</v>
      </c>
      <c r="C18" s="3">
        <v>3157</v>
      </c>
      <c r="D18" s="3">
        <v>0</v>
      </c>
      <c r="E18" s="3">
        <v>5242</v>
      </c>
    </row>
    <row r="19" spans="1:5" x14ac:dyDescent="0.25">
      <c r="A19" s="1" t="s">
        <v>30</v>
      </c>
      <c r="B19" s="3">
        <v>989</v>
      </c>
      <c r="C19" s="3">
        <v>1343</v>
      </c>
      <c r="D19" s="3">
        <v>0</v>
      </c>
      <c r="E19" s="3">
        <v>2332</v>
      </c>
    </row>
    <row r="20" spans="1:5" x14ac:dyDescent="0.25">
      <c r="A20" s="1" t="s">
        <v>31</v>
      </c>
      <c r="B20" s="3">
        <v>552</v>
      </c>
      <c r="C20" s="3">
        <v>693</v>
      </c>
      <c r="D20" s="3">
        <v>0</v>
      </c>
      <c r="E20" s="3">
        <v>1245</v>
      </c>
    </row>
    <row r="21" spans="1:5" x14ac:dyDescent="0.25">
      <c r="A21" s="1" t="s">
        <v>32</v>
      </c>
      <c r="B21" s="3">
        <v>427</v>
      </c>
      <c r="C21" s="3">
        <v>583</v>
      </c>
      <c r="D21" s="3">
        <v>0</v>
      </c>
      <c r="E21" s="3">
        <v>1010</v>
      </c>
    </row>
    <row r="22" spans="1:5" x14ac:dyDescent="0.25">
      <c r="A22" s="1" t="s">
        <v>33</v>
      </c>
      <c r="B22" s="3">
        <v>271</v>
      </c>
      <c r="C22" s="3">
        <v>349</v>
      </c>
      <c r="D22" s="3">
        <v>0</v>
      </c>
      <c r="E22" s="3">
        <v>620</v>
      </c>
    </row>
    <row r="23" spans="1:5" x14ac:dyDescent="0.25">
      <c r="A23" s="1" t="s">
        <v>34</v>
      </c>
      <c r="B23" s="3">
        <v>495</v>
      </c>
      <c r="C23" s="3">
        <v>682</v>
      </c>
      <c r="D23" s="3">
        <v>0</v>
      </c>
      <c r="E23" s="3">
        <v>1177</v>
      </c>
    </row>
    <row r="24" spans="1:5" x14ac:dyDescent="0.25">
      <c r="A24" s="1" t="s">
        <v>35</v>
      </c>
      <c r="B24" s="3">
        <v>2804</v>
      </c>
      <c r="C24" s="3">
        <v>4076</v>
      </c>
      <c r="D24" s="3">
        <v>0</v>
      </c>
      <c r="E24" s="3">
        <v>6880</v>
      </c>
    </row>
    <row r="25" spans="1:5" x14ac:dyDescent="0.25">
      <c r="A25" s="1" t="s">
        <v>36</v>
      </c>
      <c r="B25" s="3">
        <v>3439</v>
      </c>
      <c r="C25" s="3">
        <v>4856</v>
      </c>
      <c r="D25" s="3">
        <v>0</v>
      </c>
      <c r="E25" s="3">
        <v>8295</v>
      </c>
    </row>
    <row r="26" spans="1:5" x14ac:dyDescent="0.25">
      <c r="A26" s="1" t="s">
        <v>37</v>
      </c>
      <c r="B26" s="3">
        <v>1789</v>
      </c>
      <c r="C26" s="3">
        <v>2299</v>
      </c>
      <c r="D26" s="3">
        <v>0</v>
      </c>
      <c r="E26" s="3">
        <v>4088</v>
      </c>
    </row>
    <row r="27" spans="1:5" x14ac:dyDescent="0.25">
      <c r="A27" s="1" t="s">
        <v>38</v>
      </c>
      <c r="B27" s="3">
        <v>687</v>
      </c>
      <c r="C27" s="3">
        <v>969</v>
      </c>
      <c r="D27" s="3">
        <v>0</v>
      </c>
      <c r="E27" s="3">
        <v>1656</v>
      </c>
    </row>
    <row r="28" spans="1:5" x14ac:dyDescent="0.25">
      <c r="A28" s="9" t="s">
        <v>39</v>
      </c>
      <c r="B28" s="10">
        <v>788</v>
      </c>
      <c r="C28" s="10">
        <v>1107</v>
      </c>
      <c r="D28" s="10">
        <v>0</v>
      </c>
      <c r="E28" s="10">
        <v>1895</v>
      </c>
    </row>
    <row r="29" spans="1:5" s="2" customFormat="1" x14ac:dyDescent="0.25">
      <c r="A29" s="11" t="s">
        <v>55</v>
      </c>
      <c r="B29" s="2">
        <f>SUM(B17:B28)</f>
        <v>18512</v>
      </c>
      <c r="C29" s="2">
        <f t="shared" ref="C29:E29" si="1">SUM(C17:C28)</f>
        <v>25871</v>
      </c>
      <c r="D29" s="2">
        <f t="shared" si="1"/>
        <v>0</v>
      </c>
      <c r="E29" s="2">
        <f t="shared" si="1"/>
        <v>44383</v>
      </c>
    </row>
    <row r="30" spans="1:5" s="2" customFormat="1" x14ac:dyDescent="0.25">
      <c r="A30" s="11"/>
    </row>
    <row r="31" spans="1:5" s="2" customFormat="1" x14ac:dyDescent="0.25">
      <c r="A31" s="16" t="s">
        <v>57</v>
      </c>
      <c r="B31" s="13">
        <v>1891</v>
      </c>
      <c r="C31" s="13">
        <v>2568</v>
      </c>
      <c r="D31" s="13">
        <v>0</v>
      </c>
      <c r="E31" s="13">
        <v>4459</v>
      </c>
    </row>
    <row r="32" spans="1:5" s="2" customFormat="1" x14ac:dyDescent="0.25">
      <c r="A32" s="11" t="s">
        <v>58</v>
      </c>
      <c r="B32" s="2">
        <f>SUM(B31)</f>
        <v>1891</v>
      </c>
      <c r="C32" s="2">
        <f t="shared" ref="C32:E32" si="2">SUM(C31)</f>
        <v>2568</v>
      </c>
      <c r="D32" s="2">
        <f t="shared" si="2"/>
        <v>0</v>
      </c>
      <c r="E32" s="2">
        <f t="shared" si="2"/>
        <v>4459</v>
      </c>
    </row>
    <row r="33" spans="1:5" x14ac:dyDescent="0.25">
      <c r="B33" s="3" t="s">
        <v>51</v>
      </c>
      <c r="C33" s="3" t="s">
        <v>51</v>
      </c>
      <c r="D33" s="3" t="s">
        <v>51</v>
      </c>
      <c r="E33" s="3" t="s">
        <v>51</v>
      </c>
    </row>
    <row r="34" spans="1:5" s="2" customFormat="1" ht="15.75" thickBot="1" x14ac:dyDescent="0.3">
      <c r="A34" s="14" t="s">
        <v>56</v>
      </c>
      <c r="B34" s="15">
        <f>B32+B29+B15</f>
        <v>33594</v>
      </c>
      <c r="C34" s="15">
        <f t="shared" ref="C34:E34" si="3">C32+C29+C15</f>
        <v>46561</v>
      </c>
      <c r="D34" s="15">
        <f t="shared" si="3"/>
        <v>1</v>
      </c>
      <c r="E34" s="15">
        <f t="shared" si="3"/>
        <v>80156</v>
      </c>
    </row>
    <row r="35" spans="1:5" ht="15.75" thickTop="1" x14ac:dyDescent="0.25"/>
    <row r="36" spans="1:5" x14ac:dyDescent="0.25">
      <c r="A36" s="1" t="s">
        <v>47</v>
      </c>
      <c r="B36" s="3" t="s">
        <v>48</v>
      </c>
    </row>
    <row r="37" spans="1:5" x14ac:dyDescent="0.25">
      <c r="B37" s="3" t="s">
        <v>49</v>
      </c>
    </row>
    <row r="38" spans="1:5" x14ac:dyDescent="0.25">
      <c r="B38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5FB4-1E46-464F-A5DD-FEC77A217BBC}">
  <dimension ref="A1:H38"/>
  <sheetViews>
    <sheetView zoomScaleNormal="100" workbookViewId="0"/>
  </sheetViews>
  <sheetFormatPr defaultRowHeight="15" x14ac:dyDescent="0.25"/>
  <cols>
    <col min="1" max="1" width="15.7109375" style="1" customWidth="1"/>
    <col min="2" max="8" width="10.7109375" style="3" customWidth="1"/>
    <col min="9" max="16384" width="9.140625" style="3"/>
  </cols>
  <sheetData>
    <row r="1" spans="1:8" x14ac:dyDescent="0.25">
      <c r="A1" s="1" t="s">
        <v>59</v>
      </c>
    </row>
    <row r="2" spans="1:8" x14ac:dyDescent="0.25">
      <c r="A2" s="1" t="s">
        <v>42</v>
      </c>
    </row>
    <row r="3" spans="1:8" x14ac:dyDescent="0.25">
      <c r="A3" s="4"/>
      <c r="B3" s="5" t="s">
        <v>43</v>
      </c>
      <c r="C3" s="6"/>
      <c r="D3" s="6"/>
      <c r="E3" s="6"/>
      <c r="F3" s="6"/>
      <c r="G3" s="6"/>
      <c r="H3" s="6"/>
    </row>
    <row r="4" spans="1:8" x14ac:dyDescent="0.25">
      <c r="A4" s="7" t="s">
        <v>44</v>
      </c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12</v>
      </c>
      <c r="H4" s="8" t="s">
        <v>46</v>
      </c>
    </row>
    <row r="5" spans="1:8" x14ac:dyDescent="0.25">
      <c r="A5" s="1" t="s">
        <v>18</v>
      </c>
      <c r="B5" s="3">
        <v>1</v>
      </c>
      <c r="C5" s="3">
        <v>27</v>
      </c>
      <c r="D5" s="3">
        <v>26</v>
      </c>
      <c r="E5" s="3">
        <v>2</v>
      </c>
      <c r="F5" s="3">
        <v>45</v>
      </c>
      <c r="G5" s="3">
        <v>0</v>
      </c>
      <c r="H5" s="3">
        <v>101</v>
      </c>
    </row>
    <row r="6" spans="1:8" x14ac:dyDescent="0.25">
      <c r="A6" s="1" t="s">
        <v>19</v>
      </c>
      <c r="B6" s="3">
        <v>23</v>
      </c>
      <c r="C6" s="3">
        <v>221</v>
      </c>
      <c r="D6" s="3">
        <v>261</v>
      </c>
      <c r="E6" s="3">
        <v>11</v>
      </c>
      <c r="F6" s="3">
        <v>378</v>
      </c>
      <c r="G6" s="3">
        <v>0</v>
      </c>
      <c r="H6" s="3">
        <v>894</v>
      </c>
    </row>
    <row r="7" spans="1:8" x14ac:dyDescent="0.25">
      <c r="A7" s="1" t="s">
        <v>20</v>
      </c>
      <c r="B7" s="3">
        <v>25</v>
      </c>
      <c r="C7" s="3">
        <v>173</v>
      </c>
      <c r="D7" s="3">
        <v>371</v>
      </c>
      <c r="E7" s="3">
        <v>13</v>
      </c>
      <c r="F7" s="3">
        <v>340</v>
      </c>
      <c r="G7" s="3">
        <v>2</v>
      </c>
      <c r="H7" s="3">
        <v>924</v>
      </c>
    </row>
    <row r="8" spans="1:8" x14ac:dyDescent="0.25">
      <c r="A8" s="1" t="s">
        <v>21</v>
      </c>
      <c r="B8" s="3">
        <v>49</v>
      </c>
      <c r="C8" s="3">
        <v>213</v>
      </c>
      <c r="D8" s="3">
        <v>726</v>
      </c>
      <c r="E8" s="3">
        <v>14</v>
      </c>
      <c r="F8" s="3">
        <v>351</v>
      </c>
      <c r="G8" s="3">
        <v>0</v>
      </c>
      <c r="H8" s="3">
        <v>1353</v>
      </c>
    </row>
    <row r="9" spans="1:8" x14ac:dyDescent="0.25">
      <c r="A9" s="1" t="s">
        <v>22</v>
      </c>
      <c r="B9" s="3">
        <v>110</v>
      </c>
      <c r="C9" s="3">
        <v>660</v>
      </c>
      <c r="D9" s="3">
        <v>4083</v>
      </c>
      <c r="E9" s="3">
        <v>23</v>
      </c>
      <c r="F9" s="3">
        <v>1795</v>
      </c>
      <c r="G9" s="3">
        <v>3</v>
      </c>
      <c r="H9" s="3">
        <v>6674</v>
      </c>
    </row>
    <row r="10" spans="1:8" x14ac:dyDescent="0.25">
      <c r="A10" s="1" t="s">
        <v>23</v>
      </c>
      <c r="B10" s="3">
        <v>67</v>
      </c>
      <c r="C10" s="3">
        <v>414</v>
      </c>
      <c r="D10" s="3">
        <v>2925</v>
      </c>
      <c r="E10" s="3">
        <v>17</v>
      </c>
      <c r="F10" s="3">
        <v>1408</v>
      </c>
      <c r="G10" s="3">
        <v>5</v>
      </c>
      <c r="H10" s="3">
        <v>4836</v>
      </c>
    </row>
    <row r="11" spans="1:8" x14ac:dyDescent="0.25">
      <c r="A11" s="1" t="s">
        <v>24</v>
      </c>
      <c r="B11" s="3">
        <v>35</v>
      </c>
      <c r="C11" s="3">
        <v>187</v>
      </c>
      <c r="D11" s="3">
        <v>1150</v>
      </c>
      <c r="E11" s="3">
        <v>16</v>
      </c>
      <c r="F11" s="3">
        <v>744</v>
      </c>
      <c r="G11" s="3">
        <v>1</v>
      </c>
      <c r="H11" s="3">
        <v>2133</v>
      </c>
    </row>
    <row r="12" spans="1:8" x14ac:dyDescent="0.25">
      <c r="A12" s="1" t="s">
        <v>25</v>
      </c>
      <c r="B12" s="3">
        <v>47</v>
      </c>
      <c r="C12" s="3">
        <v>235</v>
      </c>
      <c r="D12" s="3">
        <v>1185</v>
      </c>
      <c r="E12" s="3">
        <v>9</v>
      </c>
      <c r="F12" s="3">
        <v>1087</v>
      </c>
      <c r="G12" s="3">
        <v>1</v>
      </c>
      <c r="H12" s="3">
        <v>2564</v>
      </c>
    </row>
    <row r="13" spans="1:8" x14ac:dyDescent="0.25">
      <c r="A13" s="1" t="s">
        <v>26</v>
      </c>
      <c r="B13" s="3">
        <v>69</v>
      </c>
      <c r="C13" s="3">
        <v>384</v>
      </c>
      <c r="D13" s="3">
        <v>2170</v>
      </c>
      <c r="E13" s="3">
        <v>19</v>
      </c>
      <c r="F13" s="3">
        <v>2154</v>
      </c>
      <c r="G13" s="3">
        <v>3</v>
      </c>
      <c r="H13" s="3">
        <v>4799</v>
      </c>
    </row>
    <row r="14" spans="1:8" x14ac:dyDescent="0.25">
      <c r="A14" s="9" t="s">
        <v>27</v>
      </c>
      <c r="B14" s="10">
        <v>151</v>
      </c>
      <c r="C14" s="10">
        <v>663</v>
      </c>
      <c r="D14" s="10">
        <v>2582</v>
      </c>
      <c r="E14" s="10">
        <v>47</v>
      </c>
      <c r="F14" s="10">
        <v>3590</v>
      </c>
      <c r="G14" s="10">
        <v>3</v>
      </c>
      <c r="H14" s="10">
        <v>7036</v>
      </c>
    </row>
    <row r="15" spans="1:8" s="2" customFormat="1" x14ac:dyDescent="0.25">
      <c r="A15" s="11" t="s">
        <v>53</v>
      </c>
      <c r="B15" s="2">
        <f>SUM(B5:B14)</f>
        <v>577</v>
      </c>
      <c r="C15" s="2">
        <f t="shared" ref="C15:H15" si="0">SUM(C5:C14)</f>
        <v>3177</v>
      </c>
      <c r="D15" s="2">
        <f t="shared" si="0"/>
        <v>15479</v>
      </c>
      <c r="E15" s="2">
        <f t="shared" si="0"/>
        <v>171</v>
      </c>
      <c r="F15" s="2">
        <f t="shared" si="0"/>
        <v>11892</v>
      </c>
      <c r="G15" s="2">
        <f t="shared" si="0"/>
        <v>18</v>
      </c>
      <c r="H15" s="2">
        <f t="shared" si="0"/>
        <v>31314</v>
      </c>
    </row>
    <row r="17" spans="1:8" x14ac:dyDescent="0.25">
      <c r="A17" s="1" t="s">
        <v>28</v>
      </c>
      <c r="B17" s="3">
        <v>237</v>
      </c>
      <c r="C17" s="3">
        <v>919</v>
      </c>
      <c r="D17" s="3">
        <v>3775</v>
      </c>
      <c r="E17" s="3">
        <v>48</v>
      </c>
      <c r="F17" s="3">
        <v>4962</v>
      </c>
      <c r="G17" s="3">
        <v>2</v>
      </c>
      <c r="H17" s="3">
        <v>9943</v>
      </c>
    </row>
    <row r="18" spans="1:8" x14ac:dyDescent="0.25">
      <c r="A18" s="1" t="s">
        <v>29</v>
      </c>
      <c r="B18" s="3">
        <v>150</v>
      </c>
      <c r="C18" s="3">
        <v>569</v>
      </c>
      <c r="D18" s="3">
        <v>2380</v>
      </c>
      <c r="E18" s="3">
        <v>32</v>
      </c>
      <c r="F18" s="3">
        <v>2109</v>
      </c>
      <c r="G18" s="3">
        <v>2</v>
      </c>
      <c r="H18" s="3">
        <v>5242</v>
      </c>
    </row>
    <row r="19" spans="1:8" x14ac:dyDescent="0.25">
      <c r="A19" s="1" t="s">
        <v>30</v>
      </c>
      <c r="B19" s="3">
        <v>60</v>
      </c>
      <c r="C19" s="3">
        <v>263</v>
      </c>
      <c r="D19" s="3">
        <v>1056</v>
      </c>
      <c r="E19" s="3">
        <v>13</v>
      </c>
      <c r="F19" s="3">
        <v>939</v>
      </c>
      <c r="G19" s="3">
        <v>1</v>
      </c>
      <c r="H19" s="3">
        <v>2332</v>
      </c>
    </row>
    <row r="20" spans="1:8" x14ac:dyDescent="0.25">
      <c r="A20" s="1" t="s">
        <v>31</v>
      </c>
      <c r="B20" s="3">
        <v>43</v>
      </c>
      <c r="C20" s="3">
        <v>167</v>
      </c>
      <c r="D20" s="3">
        <v>577</v>
      </c>
      <c r="E20" s="3">
        <v>8</v>
      </c>
      <c r="F20" s="3">
        <v>450</v>
      </c>
      <c r="G20" s="3">
        <v>0</v>
      </c>
      <c r="H20" s="3">
        <v>1245</v>
      </c>
    </row>
    <row r="21" spans="1:8" x14ac:dyDescent="0.25">
      <c r="A21" s="1" t="s">
        <v>32</v>
      </c>
      <c r="B21" s="3">
        <v>20</v>
      </c>
      <c r="C21" s="3">
        <v>143</v>
      </c>
      <c r="D21" s="3">
        <v>455</v>
      </c>
      <c r="E21" s="3">
        <v>7</v>
      </c>
      <c r="F21" s="3">
        <v>385</v>
      </c>
      <c r="G21" s="3">
        <v>0</v>
      </c>
      <c r="H21" s="3">
        <v>1010</v>
      </c>
    </row>
    <row r="22" spans="1:8" x14ac:dyDescent="0.25">
      <c r="A22" s="1" t="s">
        <v>33</v>
      </c>
      <c r="B22" s="3">
        <v>7</v>
      </c>
      <c r="C22" s="3">
        <v>73</v>
      </c>
      <c r="D22" s="3">
        <v>281</v>
      </c>
      <c r="E22" s="3">
        <v>7</v>
      </c>
      <c r="F22" s="3">
        <v>252</v>
      </c>
      <c r="G22" s="3">
        <v>0</v>
      </c>
      <c r="H22" s="3">
        <v>620</v>
      </c>
    </row>
    <row r="23" spans="1:8" x14ac:dyDescent="0.25">
      <c r="A23" s="1" t="s">
        <v>34</v>
      </c>
      <c r="B23" s="3">
        <v>14</v>
      </c>
      <c r="C23" s="3">
        <v>132</v>
      </c>
      <c r="D23" s="3">
        <v>431</v>
      </c>
      <c r="E23" s="3">
        <v>7</v>
      </c>
      <c r="F23" s="3">
        <v>593</v>
      </c>
      <c r="G23" s="3">
        <v>0</v>
      </c>
      <c r="H23" s="3">
        <v>1177</v>
      </c>
    </row>
    <row r="24" spans="1:8" x14ac:dyDescent="0.25">
      <c r="A24" s="1" t="s">
        <v>35</v>
      </c>
      <c r="B24" s="3">
        <v>69</v>
      </c>
      <c r="C24" s="3">
        <v>813</v>
      </c>
      <c r="D24" s="3">
        <v>2541</v>
      </c>
      <c r="E24" s="3">
        <v>44</v>
      </c>
      <c r="F24" s="3">
        <v>3403</v>
      </c>
      <c r="G24" s="3">
        <v>10</v>
      </c>
      <c r="H24" s="3">
        <v>6880</v>
      </c>
    </row>
    <row r="25" spans="1:8" x14ac:dyDescent="0.25">
      <c r="A25" s="1" t="s">
        <v>36</v>
      </c>
      <c r="B25" s="3">
        <v>98</v>
      </c>
      <c r="C25" s="3">
        <v>1005</v>
      </c>
      <c r="D25" s="3">
        <v>2979</v>
      </c>
      <c r="E25" s="3">
        <v>60</v>
      </c>
      <c r="F25" s="3">
        <v>4145</v>
      </c>
      <c r="G25" s="3">
        <v>8</v>
      </c>
      <c r="H25" s="3">
        <v>8295</v>
      </c>
    </row>
    <row r="26" spans="1:8" x14ac:dyDescent="0.25">
      <c r="A26" s="1" t="s">
        <v>37</v>
      </c>
      <c r="B26" s="3">
        <v>60</v>
      </c>
      <c r="C26" s="3">
        <v>478</v>
      </c>
      <c r="D26" s="3">
        <v>1538</v>
      </c>
      <c r="E26" s="3">
        <v>31</v>
      </c>
      <c r="F26" s="3">
        <v>1976</v>
      </c>
      <c r="G26" s="3">
        <v>5</v>
      </c>
      <c r="H26" s="3">
        <v>4088</v>
      </c>
    </row>
    <row r="27" spans="1:8" x14ac:dyDescent="0.25">
      <c r="A27" s="1" t="s">
        <v>38</v>
      </c>
      <c r="B27" s="3">
        <v>22</v>
      </c>
      <c r="C27" s="3">
        <v>144</v>
      </c>
      <c r="D27" s="3">
        <v>670</v>
      </c>
      <c r="E27" s="3">
        <v>14</v>
      </c>
      <c r="F27" s="3">
        <v>806</v>
      </c>
      <c r="G27" s="3">
        <v>0</v>
      </c>
      <c r="H27" s="3">
        <v>1656</v>
      </c>
    </row>
    <row r="28" spans="1:8" x14ac:dyDescent="0.25">
      <c r="A28" s="9" t="s">
        <v>39</v>
      </c>
      <c r="B28" s="10">
        <v>27</v>
      </c>
      <c r="C28" s="10">
        <v>160</v>
      </c>
      <c r="D28" s="10">
        <v>730</v>
      </c>
      <c r="E28" s="10">
        <v>22</v>
      </c>
      <c r="F28" s="10">
        <v>955</v>
      </c>
      <c r="G28" s="10">
        <v>1</v>
      </c>
      <c r="H28" s="10">
        <v>1895</v>
      </c>
    </row>
    <row r="29" spans="1:8" s="2" customFormat="1" x14ac:dyDescent="0.25">
      <c r="A29" s="11" t="s">
        <v>55</v>
      </c>
      <c r="B29" s="2">
        <f>SUM(B17:B28)</f>
        <v>807</v>
      </c>
      <c r="C29" s="2">
        <f t="shared" ref="C29:H29" si="1">SUM(C17:C28)</f>
        <v>4866</v>
      </c>
      <c r="D29" s="2">
        <f t="shared" si="1"/>
        <v>17413</v>
      </c>
      <c r="E29" s="2">
        <f t="shared" si="1"/>
        <v>293</v>
      </c>
      <c r="F29" s="2">
        <f t="shared" si="1"/>
        <v>20975</v>
      </c>
      <c r="G29" s="2">
        <f t="shared" si="1"/>
        <v>29</v>
      </c>
      <c r="H29" s="2">
        <f t="shared" si="1"/>
        <v>44383</v>
      </c>
    </row>
    <row r="30" spans="1:8" s="2" customFormat="1" x14ac:dyDescent="0.25">
      <c r="A30" s="11"/>
    </row>
    <row r="31" spans="1:8" s="2" customFormat="1" x14ac:dyDescent="0.25">
      <c r="A31" s="16" t="s">
        <v>57</v>
      </c>
      <c r="B31" s="13">
        <v>95</v>
      </c>
      <c r="C31" s="13">
        <v>403</v>
      </c>
      <c r="D31" s="13">
        <v>1421</v>
      </c>
      <c r="E31" s="13">
        <v>35</v>
      </c>
      <c r="F31" s="13">
        <v>2503</v>
      </c>
      <c r="G31" s="13">
        <v>2</v>
      </c>
      <c r="H31" s="13">
        <v>4459</v>
      </c>
    </row>
    <row r="32" spans="1:8" s="2" customFormat="1" x14ac:dyDescent="0.25">
      <c r="A32" s="11" t="s">
        <v>58</v>
      </c>
      <c r="B32" s="2">
        <f>SUM(B31)</f>
        <v>95</v>
      </c>
      <c r="C32" s="2">
        <f t="shared" ref="C32:H32" si="2">SUM(C31)</f>
        <v>403</v>
      </c>
      <c r="D32" s="2">
        <f t="shared" si="2"/>
        <v>1421</v>
      </c>
      <c r="E32" s="2">
        <f t="shared" si="2"/>
        <v>35</v>
      </c>
      <c r="F32" s="2">
        <f t="shared" si="2"/>
        <v>2503</v>
      </c>
      <c r="G32" s="2">
        <f t="shared" si="2"/>
        <v>2</v>
      </c>
      <c r="H32" s="2">
        <f t="shared" si="2"/>
        <v>4459</v>
      </c>
    </row>
    <row r="33" spans="1:8" x14ac:dyDescent="0.25">
      <c r="B33" s="3" t="s">
        <v>51</v>
      </c>
      <c r="C33" s="3" t="s">
        <v>51</v>
      </c>
      <c r="D33" s="3" t="s">
        <v>51</v>
      </c>
      <c r="E33" s="3" t="s">
        <v>51</v>
      </c>
      <c r="F33" s="3" t="s">
        <v>51</v>
      </c>
      <c r="G33" s="3" t="s">
        <v>51</v>
      </c>
      <c r="H33" s="3" t="s">
        <v>51</v>
      </c>
    </row>
    <row r="34" spans="1:8" s="2" customFormat="1" ht="15.75" thickBot="1" x14ac:dyDescent="0.3">
      <c r="A34" s="14" t="s">
        <v>56</v>
      </c>
      <c r="B34" s="15">
        <f>B32+B29+B15</f>
        <v>1479</v>
      </c>
      <c r="C34" s="15">
        <f t="shared" ref="C34:H34" si="3">C32+C29+C15</f>
        <v>8446</v>
      </c>
      <c r="D34" s="15">
        <f t="shared" si="3"/>
        <v>34313</v>
      </c>
      <c r="E34" s="15">
        <f t="shared" si="3"/>
        <v>499</v>
      </c>
      <c r="F34" s="15">
        <f t="shared" si="3"/>
        <v>35370</v>
      </c>
      <c r="G34" s="15">
        <f t="shared" si="3"/>
        <v>49</v>
      </c>
      <c r="H34" s="15">
        <f t="shared" si="3"/>
        <v>80156</v>
      </c>
    </row>
    <row r="35" spans="1:8" ht="15.75" thickTop="1" x14ac:dyDescent="0.25"/>
    <row r="36" spans="1:8" x14ac:dyDescent="0.25">
      <c r="A36" s="1" t="s">
        <v>47</v>
      </c>
      <c r="B36" s="3" t="s">
        <v>48</v>
      </c>
    </row>
    <row r="37" spans="1:8" x14ac:dyDescent="0.25">
      <c r="B37" s="3" t="s">
        <v>49</v>
      </c>
    </row>
    <row r="38" spans="1:8" x14ac:dyDescent="0.25">
      <c r="B38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9903-80F2-47A0-96E8-F4E9F2F3E106}">
  <dimension ref="A1:M42"/>
  <sheetViews>
    <sheetView zoomScaleNormal="100" workbookViewId="0"/>
  </sheetViews>
  <sheetFormatPr defaultRowHeight="15" x14ac:dyDescent="0.25"/>
  <cols>
    <col min="1" max="1" width="19.140625" style="1" customWidth="1"/>
    <col min="2" max="2" width="10.7109375" style="3" customWidth="1"/>
    <col min="3" max="11" width="8.85546875" style="3" bestFit="1" customWidth="1"/>
    <col min="12" max="12" width="11.28515625" style="3" customWidth="1"/>
    <col min="13" max="13" width="9.140625" style="3" bestFit="1" customWidth="1"/>
    <col min="14" max="16384" width="9.140625" style="3"/>
  </cols>
  <sheetData>
    <row r="1" spans="1:13" x14ac:dyDescent="0.25">
      <c r="A1" s="1" t="s">
        <v>62</v>
      </c>
    </row>
    <row r="2" spans="1:13" x14ac:dyDescent="0.25">
      <c r="A2" s="1" t="s">
        <v>45</v>
      </c>
    </row>
    <row r="3" spans="1:13" x14ac:dyDescent="0.25">
      <c r="A3" s="11"/>
      <c r="B3" s="2" t="s">
        <v>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7" t="s">
        <v>44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46</v>
      </c>
    </row>
    <row r="5" spans="1:13" x14ac:dyDescent="0.25">
      <c r="A5" s="1" t="s">
        <v>18</v>
      </c>
      <c r="B5" s="26">
        <v>6</v>
      </c>
      <c r="C5" s="3">
        <v>25</v>
      </c>
      <c r="D5" s="3">
        <v>68</v>
      </c>
      <c r="E5" s="3">
        <v>410</v>
      </c>
      <c r="F5" s="3">
        <v>451</v>
      </c>
      <c r="G5" s="3">
        <v>565</v>
      </c>
      <c r="H5" s="3">
        <v>494</v>
      </c>
      <c r="I5" s="3">
        <v>423</v>
      </c>
      <c r="J5" s="3">
        <v>201</v>
      </c>
      <c r="K5" s="3">
        <v>103</v>
      </c>
      <c r="L5" s="3">
        <v>245</v>
      </c>
      <c r="M5" s="3">
        <v>2991</v>
      </c>
    </row>
    <row r="6" spans="1:13" x14ac:dyDescent="0.25">
      <c r="A6" s="1" t="s">
        <v>19</v>
      </c>
      <c r="B6" s="26">
        <v>72</v>
      </c>
      <c r="C6" s="3">
        <v>312</v>
      </c>
      <c r="D6" s="3">
        <v>701</v>
      </c>
      <c r="E6" s="3">
        <v>3043</v>
      </c>
      <c r="F6" s="3">
        <v>3646</v>
      </c>
      <c r="G6" s="3">
        <v>3564</v>
      </c>
      <c r="H6" s="3">
        <v>3335</v>
      </c>
      <c r="I6" s="3">
        <v>2280</v>
      </c>
      <c r="J6" s="3">
        <v>1043</v>
      </c>
      <c r="K6" s="3">
        <v>780</v>
      </c>
      <c r="L6" s="3">
        <v>1122</v>
      </c>
      <c r="M6" s="3">
        <v>19898</v>
      </c>
    </row>
    <row r="7" spans="1:13" x14ac:dyDescent="0.25">
      <c r="A7" s="1" t="s">
        <v>20</v>
      </c>
      <c r="B7" s="26">
        <v>162</v>
      </c>
      <c r="C7" s="3">
        <v>785</v>
      </c>
      <c r="D7" s="3">
        <v>1746</v>
      </c>
      <c r="E7" s="3">
        <v>4920</v>
      </c>
      <c r="F7" s="3">
        <v>5610</v>
      </c>
      <c r="G7" s="3">
        <v>5002</v>
      </c>
      <c r="H7" s="3">
        <v>4475</v>
      </c>
      <c r="I7" s="3">
        <v>2756</v>
      </c>
      <c r="J7" s="3">
        <v>1471</v>
      </c>
      <c r="K7" s="3">
        <v>1236</v>
      </c>
      <c r="L7" s="3">
        <v>1150</v>
      </c>
      <c r="M7" s="3">
        <v>29313</v>
      </c>
    </row>
    <row r="8" spans="1:13" x14ac:dyDescent="0.25">
      <c r="A8" s="1" t="s">
        <v>21</v>
      </c>
      <c r="B8" s="26">
        <v>628</v>
      </c>
      <c r="C8" s="3">
        <v>3582</v>
      </c>
      <c r="D8" s="3">
        <v>8544</v>
      </c>
      <c r="E8" s="3">
        <v>27221</v>
      </c>
      <c r="F8" s="3">
        <v>21794</v>
      </c>
      <c r="G8" s="3">
        <v>17641</v>
      </c>
      <c r="H8" s="3">
        <v>13678</v>
      </c>
      <c r="I8" s="3">
        <v>8155</v>
      </c>
      <c r="J8" s="3">
        <v>3711</v>
      </c>
      <c r="K8" s="3">
        <v>2507</v>
      </c>
      <c r="L8" s="3">
        <v>2205</v>
      </c>
      <c r="M8" s="3">
        <v>109666</v>
      </c>
    </row>
    <row r="9" spans="1:13" x14ac:dyDescent="0.25">
      <c r="A9" s="1" t="s">
        <v>22</v>
      </c>
      <c r="B9" s="26">
        <v>1543</v>
      </c>
      <c r="C9" s="3">
        <v>9142</v>
      </c>
      <c r="D9" s="3">
        <v>23496</v>
      </c>
      <c r="E9" s="3">
        <v>51105</v>
      </c>
      <c r="F9" s="3">
        <v>44990</v>
      </c>
      <c r="G9" s="3">
        <v>40859</v>
      </c>
      <c r="H9" s="3">
        <v>33638</v>
      </c>
      <c r="I9" s="3">
        <v>21325</v>
      </c>
      <c r="J9" s="3">
        <v>10536</v>
      </c>
      <c r="K9" s="3">
        <v>6153</v>
      </c>
      <c r="L9" s="3">
        <v>1135</v>
      </c>
      <c r="M9" s="3">
        <v>243922</v>
      </c>
    </row>
    <row r="10" spans="1:13" x14ac:dyDescent="0.25">
      <c r="A10" s="1" t="s">
        <v>23</v>
      </c>
      <c r="B10" s="26">
        <v>1385</v>
      </c>
      <c r="C10" s="3">
        <v>8874</v>
      </c>
      <c r="D10" s="3">
        <v>22642</v>
      </c>
      <c r="E10" s="3">
        <v>46679</v>
      </c>
      <c r="F10" s="3">
        <v>40272</v>
      </c>
      <c r="G10" s="3">
        <v>37539</v>
      </c>
      <c r="H10" s="3">
        <v>31907</v>
      </c>
      <c r="I10" s="3">
        <v>20427</v>
      </c>
      <c r="J10" s="3">
        <v>10584</v>
      </c>
      <c r="K10" s="3">
        <v>6942</v>
      </c>
      <c r="L10" s="3">
        <v>927</v>
      </c>
      <c r="M10" s="3">
        <v>228178</v>
      </c>
    </row>
    <row r="11" spans="1:13" x14ac:dyDescent="0.25">
      <c r="A11" s="1" t="s">
        <v>24</v>
      </c>
      <c r="B11" s="26">
        <v>671</v>
      </c>
      <c r="C11" s="3">
        <v>4430</v>
      </c>
      <c r="D11" s="3">
        <v>14549</v>
      </c>
      <c r="E11" s="3">
        <v>25587</v>
      </c>
      <c r="F11" s="3">
        <v>20402</v>
      </c>
      <c r="G11" s="3">
        <v>18670</v>
      </c>
      <c r="H11" s="3">
        <v>15613</v>
      </c>
      <c r="I11" s="3">
        <v>10200</v>
      </c>
      <c r="J11" s="3">
        <v>5306</v>
      </c>
      <c r="K11" s="3">
        <v>3558</v>
      </c>
      <c r="L11" s="3">
        <v>1025</v>
      </c>
      <c r="M11" s="3">
        <v>120011</v>
      </c>
    </row>
    <row r="12" spans="1:13" x14ac:dyDescent="0.25">
      <c r="A12" s="1" t="s">
        <v>25</v>
      </c>
      <c r="B12" s="26">
        <v>725</v>
      </c>
      <c r="C12" s="3">
        <v>5802</v>
      </c>
      <c r="D12" s="3">
        <v>15981</v>
      </c>
      <c r="E12" s="3">
        <v>25064</v>
      </c>
      <c r="F12" s="3">
        <v>21765</v>
      </c>
      <c r="G12" s="3">
        <v>19988</v>
      </c>
      <c r="H12" s="3">
        <v>18049</v>
      </c>
      <c r="I12" s="3">
        <v>12797</v>
      </c>
      <c r="J12" s="3">
        <v>7328</v>
      </c>
      <c r="K12" s="3">
        <v>4612</v>
      </c>
      <c r="L12" s="3">
        <v>620</v>
      </c>
      <c r="M12" s="3">
        <v>132731</v>
      </c>
    </row>
    <row r="13" spans="1:13" x14ac:dyDescent="0.25">
      <c r="A13" s="1" t="s">
        <v>26</v>
      </c>
      <c r="B13" s="26">
        <v>1288</v>
      </c>
      <c r="C13" s="3">
        <v>11182</v>
      </c>
      <c r="D13" s="3">
        <v>31333</v>
      </c>
      <c r="E13" s="3">
        <v>47689</v>
      </c>
      <c r="F13" s="3">
        <v>42155</v>
      </c>
      <c r="G13" s="3">
        <v>38191</v>
      </c>
      <c r="H13" s="3">
        <v>34734</v>
      </c>
      <c r="I13" s="3">
        <v>24666</v>
      </c>
      <c r="J13" s="3">
        <v>13019</v>
      </c>
      <c r="K13" s="3">
        <v>7063</v>
      </c>
      <c r="L13" s="3">
        <v>2446</v>
      </c>
      <c r="M13" s="3">
        <v>253766</v>
      </c>
    </row>
    <row r="14" spans="1:13" x14ac:dyDescent="0.25">
      <c r="A14" s="1" t="s">
        <v>27</v>
      </c>
      <c r="B14" s="26">
        <v>2403</v>
      </c>
      <c r="C14" s="3">
        <v>20747</v>
      </c>
      <c r="D14" s="3">
        <v>53682</v>
      </c>
      <c r="E14" s="3">
        <v>79527</v>
      </c>
      <c r="F14" s="3">
        <v>72902</v>
      </c>
      <c r="G14" s="3">
        <v>67348</v>
      </c>
      <c r="H14" s="3">
        <v>59048</v>
      </c>
      <c r="I14" s="3">
        <v>41091</v>
      </c>
      <c r="J14" s="3">
        <v>21680</v>
      </c>
      <c r="K14" s="3">
        <v>12122</v>
      </c>
      <c r="L14" s="3">
        <v>1890</v>
      </c>
      <c r="M14" s="3">
        <v>432440</v>
      </c>
    </row>
    <row r="15" spans="1:13" x14ac:dyDescent="0.25">
      <c r="A15" s="9" t="s">
        <v>52</v>
      </c>
      <c r="B15" s="23">
        <v>250</v>
      </c>
      <c r="C15" s="10">
        <v>2068</v>
      </c>
      <c r="D15" s="10">
        <v>5524</v>
      </c>
      <c r="E15" s="10">
        <v>8619</v>
      </c>
      <c r="F15" s="10">
        <v>7998</v>
      </c>
      <c r="G15" s="10">
        <v>7259</v>
      </c>
      <c r="H15" s="10">
        <v>6464</v>
      </c>
      <c r="I15" s="10">
        <v>4552</v>
      </c>
      <c r="J15" s="10">
        <v>2462</v>
      </c>
      <c r="K15" s="10">
        <v>1341</v>
      </c>
      <c r="L15" s="10">
        <v>1046</v>
      </c>
      <c r="M15" s="10">
        <v>47583</v>
      </c>
    </row>
    <row r="16" spans="1:13" s="2" customFormat="1" x14ac:dyDescent="0.25">
      <c r="A16" s="11" t="s">
        <v>53</v>
      </c>
      <c r="B16" s="21">
        <v>9133</v>
      </c>
      <c r="C16" s="21">
        <v>66949</v>
      </c>
      <c r="D16" s="21">
        <v>178266</v>
      </c>
      <c r="E16" s="21">
        <v>319864</v>
      </c>
      <c r="F16" s="21">
        <v>281985</v>
      </c>
      <c r="G16" s="21">
        <v>256626</v>
      </c>
      <c r="H16" s="21">
        <v>221435</v>
      </c>
      <c r="I16" s="21">
        <v>148672</v>
      </c>
      <c r="J16" s="21">
        <v>77341</v>
      </c>
      <c r="K16" s="21">
        <v>46417</v>
      </c>
      <c r="L16" s="21">
        <v>13811</v>
      </c>
      <c r="M16" s="21">
        <v>1620499</v>
      </c>
    </row>
    <row r="17" spans="1:13" x14ac:dyDescent="0.25">
      <c r="B17" s="26"/>
    </row>
    <row r="18" spans="1:13" x14ac:dyDescent="0.25">
      <c r="A18" s="1" t="s">
        <v>28</v>
      </c>
      <c r="B18" s="26">
        <v>1185</v>
      </c>
      <c r="C18" s="3">
        <v>24803</v>
      </c>
      <c r="D18" s="3">
        <v>56317</v>
      </c>
      <c r="E18" s="3">
        <v>81942</v>
      </c>
      <c r="F18" s="3">
        <v>74736</v>
      </c>
      <c r="G18" s="3">
        <v>69331</v>
      </c>
      <c r="H18" s="3">
        <v>61458</v>
      </c>
      <c r="I18" s="3">
        <v>43405</v>
      </c>
      <c r="J18" s="3">
        <v>23719</v>
      </c>
      <c r="K18" s="3">
        <v>13128</v>
      </c>
      <c r="L18" s="3">
        <v>248</v>
      </c>
      <c r="M18" s="6">
        <v>450272</v>
      </c>
    </row>
    <row r="19" spans="1:13" x14ac:dyDescent="0.25">
      <c r="A19" s="1" t="s">
        <v>29</v>
      </c>
      <c r="B19" s="26">
        <v>615</v>
      </c>
      <c r="C19" s="3">
        <v>11374</v>
      </c>
      <c r="D19" s="3">
        <v>25918</v>
      </c>
      <c r="E19" s="3">
        <v>32699</v>
      </c>
      <c r="F19" s="3">
        <v>30346</v>
      </c>
      <c r="G19" s="3">
        <v>28364</v>
      </c>
      <c r="H19" s="3">
        <v>24928</v>
      </c>
      <c r="I19" s="3">
        <v>17680</v>
      </c>
      <c r="J19" s="3">
        <v>9389</v>
      </c>
      <c r="K19" s="3">
        <v>5414</v>
      </c>
      <c r="L19" s="3">
        <v>94</v>
      </c>
      <c r="M19" s="6">
        <v>186821</v>
      </c>
    </row>
    <row r="20" spans="1:13" x14ac:dyDescent="0.25">
      <c r="A20" s="1" t="s">
        <v>30</v>
      </c>
      <c r="B20" s="26">
        <v>404</v>
      </c>
      <c r="C20" s="3">
        <v>5875</v>
      </c>
      <c r="D20" s="3">
        <v>13323</v>
      </c>
      <c r="E20" s="3">
        <v>17627</v>
      </c>
      <c r="F20" s="3">
        <v>15305</v>
      </c>
      <c r="G20" s="3">
        <v>13694</v>
      </c>
      <c r="H20" s="3">
        <v>11920</v>
      </c>
      <c r="I20" s="3">
        <v>7711</v>
      </c>
      <c r="J20" s="3">
        <v>3691</v>
      </c>
      <c r="K20" s="3">
        <v>2033</v>
      </c>
      <c r="L20" s="3">
        <v>54</v>
      </c>
      <c r="M20" s="6">
        <v>91637</v>
      </c>
    </row>
    <row r="21" spans="1:13" x14ac:dyDescent="0.25">
      <c r="A21" s="1" t="s">
        <v>31</v>
      </c>
      <c r="B21" s="26">
        <v>384</v>
      </c>
      <c r="C21" s="3">
        <v>5112</v>
      </c>
      <c r="D21" s="3">
        <v>12216</v>
      </c>
      <c r="E21" s="3">
        <v>15425</v>
      </c>
      <c r="F21" s="3">
        <v>12870</v>
      </c>
      <c r="G21" s="3">
        <v>10916</v>
      </c>
      <c r="H21" s="3">
        <v>8377</v>
      </c>
      <c r="I21" s="3">
        <v>4981</v>
      </c>
      <c r="J21" s="3">
        <v>2248</v>
      </c>
      <c r="K21" s="3">
        <v>1158</v>
      </c>
      <c r="L21" s="3">
        <v>40</v>
      </c>
      <c r="M21" s="6">
        <v>73727</v>
      </c>
    </row>
    <row r="22" spans="1:13" x14ac:dyDescent="0.25">
      <c r="A22" s="1" t="s">
        <v>32</v>
      </c>
      <c r="B22" s="26">
        <v>299</v>
      </c>
      <c r="C22" s="3">
        <v>3406</v>
      </c>
      <c r="D22" s="3">
        <v>7508</v>
      </c>
      <c r="E22" s="3">
        <v>9861</v>
      </c>
      <c r="F22" s="3">
        <v>8806</v>
      </c>
      <c r="G22" s="3">
        <v>7026</v>
      </c>
      <c r="H22" s="3">
        <v>5313</v>
      </c>
      <c r="I22" s="3">
        <v>3276</v>
      </c>
      <c r="J22" s="3">
        <v>1603</v>
      </c>
      <c r="K22" s="3">
        <v>831</v>
      </c>
      <c r="L22" s="3">
        <v>50</v>
      </c>
      <c r="M22" s="6">
        <v>47979</v>
      </c>
    </row>
    <row r="23" spans="1:13" x14ac:dyDescent="0.25">
      <c r="A23" s="1" t="s">
        <v>33</v>
      </c>
      <c r="B23" s="26">
        <v>255</v>
      </c>
      <c r="C23" s="3">
        <v>2817</v>
      </c>
      <c r="D23" s="3">
        <v>5652</v>
      </c>
      <c r="E23" s="3">
        <v>7309</v>
      </c>
      <c r="F23" s="3">
        <v>6933</v>
      </c>
      <c r="G23" s="3">
        <v>5608</v>
      </c>
      <c r="H23" s="3">
        <v>4336</v>
      </c>
      <c r="I23" s="3">
        <v>2792</v>
      </c>
      <c r="J23" s="3">
        <v>1422</v>
      </c>
      <c r="K23" s="3">
        <v>748</v>
      </c>
      <c r="L23" s="3">
        <v>342</v>
      </c>
      <c r="M23" s="6">
        <v>38214</v>
      </c>
    </row>
    <row r="24" spans="1:13" x14ac:dyDescent="0.25">
      <c r="A24" s="1" t="s">
        <v>34</v>
      </c>
      <c r="B24" s="26">
        <v>1106</v>
      </c>
      <c r="C24" s="3">
        <v>12383</v>
      </c>
      <c r="D24" s="3">
        <v>26733</v>
      </c>
      <c r="E24" s="3">
        <v>37272</v>
      </c>
      <c r="F24" s="3">
        <v>34288</v>
      </c>
      <c r="G24" s="3">
        <v>29023</v>
      </c>
      <c r="H24" s="3">
        <v>22693</v>
      </c>
      <c r="I24" s="3">
        <v>14083</v>
      </c>
      <c r="J24" s="3">
        <v>7171</v>
      </c>
      <c r="K24" s="3">
        <v>4009</v>
      </c>
      <c r="L24" s="3">
        <v>873</v>
      </c>
      <c r="M24" s="6">
        <v>189634</v>
      </c>
    </row>
    <row r="25" spans="1:13" x14ac:dyDescent="0.25">
      <c r="A25" s="1" t="s">
        <v>35</v>
      </c>
      <c r="B25" s="26">
        <v>3311</v>
      </c>
      <c r="C25" s="3">
        <v>35318</v>
      </c>
      <c r="D25" s="3">
        <v>59723</v>
      </c>
      <c r="E25" s="3">
        <v>66775</v>
      </c>
      <c r="F25" s="3">
        <v>64855</v>
      </c>
      <c r="G25" s="3">
        <v>50984</v>
      </c>
      <c r="H25" s="3">
        <v>37675</v>
      </c>
      <c r="I25" s="3">
        <v>25212</v>
      </c>
      <c r="J25" s="3">
        <v>12938</v>
      </c>
      <c r="K25" s="3">
        <v>5796</v>
      </c>
      <c r="L25" s="3">
        <v>94</v>
      </c>
      <c r="M25" s="6">
        <v>362681</v>
      </c>
    </row>
    <row r="26" spans="1:13" x14ac:dyDescent="0.25">
      <c r="A26" s="1" t="s">
        <v>36</v>
      </c>
      <c r="B26" s="26">
        <v>2522</v>
      </c>
      <c r="C26" s="3">
        <v>34321</v>
      </c>
      <c r="D26" s="3">
        <v>62797</v>
      </c>
      <c r="E26" s="3">
        <v>45144</v>
      </c>
      <c r="F26" s="3">
        <v>50149</v>
      </c>
      <c r="G26" s="3">
        <v>40446</v>
      </c>
      <c r="H26" s="3">
        <v>28533</v>
      </c>
      <c r="I26" s="3">
        <v>19906</v>
      </c>
      <c r="J26" s="3">
        <v>10217</v>
      </c>
      <c r="K26" s="3">
        <v>4840</v>
      </c>
      <c r="L26" s="3">
        <v>25</v>
      </c>
      <c r="M26" s="6">
        <v>298900</v>
      </c>
    </row>
    <row r="27" spans="1:13" x14ac:dyDescent="0.25">
      <c r="A27" s="1" t="s">
        <v>37</v>
      </c>
      <c r="B27" s="26">
        <v>1085</v>
      </c>
      <c r="C27" s="3">
        <v>12558</v>
      </c>
      <c r="D27" s="3">
        <v>17695</v>
      </c>
      <c r="E27" s="3">
        <v>17318</v>
      </c>
      <c r="F27" s="3">
        <v>20203</v>
      </c>
      <c r="G27" s="3">
        <v>16433</v>
      </c>
      <c r="H27" s="3">
        <v>12742</v>
      </c>
      <c r="I27" s="3">
        <v>9459</v>
      </c>
      <c r="J27" s="3">
        <v>5026</v>
      </c>
      <c r="K27" s="3">
        <v>2409</v>
      </c>
      <c r="L27" s="3">
        <v>5</v>
      </c>
      <c r="M27" s="6">
        <v>114933</v>
      </c>
    </row>
    <row r="28" spans="1:13" x14ac:dyDescent="0.25">
      <c r="A28" s="1" t="s">
        <v>38</v>
      </c>
      <c r="B28" s="26">
        <v>630</v>
      </c>
      <c r="C28" s="3">
        <v>6873</v>
      </c>
      <c r="D28" s="3">
        <v>9003</v>
      </c>
      <c r="E28" s="3">
        <v>10747</v>
      </c>
      <c r="F28" s="3">
        <v>11744</v>
      </c>
      <c r="G28" s="3">
        <v>9487</v>
      </c>
      <c r="H28" s="3">
        <v>7757</v>
      </c>
      <c r="I28" s="3">
        <v>5529</v>
      </c>
      <c r="J28" s="3">
        <v>3163</v>
      </c>
      <c r="K28" s="3">
        <v>1791</v>
      </c>
      <c r="L28" s="3">
        <v>30</v>
      </c>
      <c r="M28" s="6">
        <v>66754</v>
      </c>
    </row>
    <row r="29" spans="1:13" x14ac:dyDescent="0.25">
      <c r="A29" s="1" t="s">
        <v>39</v>
      </c>
      <c r="B29" s="26">
        <v>2360</v>
      </c>
      <c r="C29" s="3">
        <v>15426</v>
      </c>
      <c r="D29" s="3">
        <v>28845</v>
      </c>
      <c r="E29" s="3">
        <v>56428</v>
      </c>
      <c r="F29" s="3">
        <v>49117</v>
      </c>
      <c r="G29" s="3">
        <v>35923</v>
      </c>
      <c r="H29" s="3">
        <v>25698</v>
      </c>
      <c r="I29" s="3">
        <v>15626</v>
      </c>
      <c r="J29" s="3">
        <v>7082</v>
      </c>
      <c r="K29" s="3">
        <v>3142</v>
      </c>
      <c r="L29" s="3">
        <v>44</v>
      </c>
      <c r="M29" s="6">
        <v>239691</v>
      </c>
    </row>
    <row r="30" spans="1:13" x14ac:dyDescent="0.25">
      <c r="A30" s="9" t="s">
        <v>54</v>
      </c>
      <c r="B30" s="23">
        <v>522</v>
      </c>
      <c r="C30" s="10">
        <v>2720</v>
      </c>
      <c r="D30" s="10">
        <v>5559</v>
      </c>
      <c r="E30" s="10">
        <v>13103</v>
      </c>
      <c r="F30" s="10">
        <v>10686</v>
      </c>
      <c r="G30" s="10">
        <v>8230</v>
      </c>
      <c r="H30" s="10">
        <v>6374</v>
      </c>
      <c r="I30" s="10">
        <v>3969</v>
      </c>
      <c r="J30" s="10">
        <v>1821</v>
      </c>
      <c r="K30" s="10">
        <v>894</v>
      </c>
      <c r="L30" s="10">
        <v>51</v>
      </c>
      <c r="M30" s="10">
        <v>53929</v>
      </c>
    </row>
    <row r="31" spans="1:13" s="2" customFormat="1" x14ac:dyDescent="0.25">
      <c r="A31" s="11" t="s">
        <v>55</v>
      </c>
      <c r="B31" s="21">
        <f>SUM(B18:B30)</f>
        <v>14678</v>
      </c>
      <c r="C31" s="21">
        <f t="shared" ref="C31:M31" si="0">SUM(C18:C30)</f>
        <v>172986</v>
      </c>
      <c r="D31" s="21">
        <f t="shared" si="0"/>
        <v>331289</v>
      </c>
      <c r="E31" s="21">
        <f t="shared" si="0"/>
        <v>411650</v>
      </c>
      <c r="F31" s="21">
        <f t="shared" si="0"/>
        <v>390038</v>
      </c>
      <c r="G31" s="21">
        <f t="shared" si="0"/>
        <v>325465</v>
      </c>
      <c r="H31" s="21">
        <f t="shared" si="0"/>
        <v>257804</v>
      </c>
      <c r="I31" s="21">
        <f t="shared" si="0"/>
        <v>173629</v>
      </c>
      <c r="J31" s="21">
        <f t="shared" si="0"/>
        <v>89490</v>
      </c>
      <c r="K31" s="21">
        <f t="shared" si="0"/>
        <v>46193</v>
      </c>
      <c r="L31" s="21">
        <f t="shared" si="0"/>
        <v>1950</v>
      </c>
      <c r="M31" s="21">
        <f t="shared" si="0"/>
        <v>2215172</v>
      </c>
    </row>
    <row r="32" spans="1:13" s="2" customFormat="1" x14ac:dyDescent="0.2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3" s="2" customFormat="1" x14ac:dyDescent="0.25">
      <c r="A33" s="29" t="s">
        <v>57</v>
      </c>
      <c r="B33" s="21">
        <v>14438</v>
      </c>
      <c r="C33" s="21">
        <v>116310</v>
      </c>
      <c r="D33" s="21">
        <v>185892</v>
      </c>
      <c r="E33" s="21">
        <v>233387</v>
      </c>
      <c r="F33" s="21">
        <v>221501</v>
      </c>
      <c r="G33" s="21">
        <v>185842</v>
      </c>
      <c r="H33" s="21">
        <v>146323</v>
      </c>
      <c r="I33" s="21">
        <v>96251</v>
      </c>
      <c r="J33" s="21">
        <v>46994</v>
      </c>
      <c r="K33" s="21">
        <v>20728</v>
      </c>
      <c r="L33" s="21">
        <v>811</v>
      </c>
      <c r="M33" s="2">
        <v>1268477</v>
      </c>
    </row>
    <row r="34" spans="1:13" s="2" customFormat="1" x14ac:dyDescent="0.25">
      <c r="A34" s="12" t="s">
        <v>63</v>
      </c>
      <c r="B34" s="25">
        <v>54</v>
      </c>
      <c r="C34" s="25">
        <v>310</v>
      </c>
      <c r="D34" s="25">
        <v>439</v>
      </c>
      <c r="E34" s="25">
        <v>544</v>
      </c>
      <c r="F34" s="25">
        <v>488</v>
      </c>
      <c r="G34" s="25">
        <v>383</v>
      </c>
      <c r="H34" s="25">
        <v>272</v>
      </c>
      <c r="I34" s="25">
        <v>141</v>
      </c>
      <c r="J34" s="25">
        <v>13</v>
      </c>
      <c r="K34" s="25">
        <v>6</v>
      </c>
      <c r="L34" s="25">
        <v>2</v>
      </c>
      <c r="M34" s="13">
        <v>2652</v>
      </c>
    </row>
    <row r="35" spans="1:13" s="2" customFormat="1" x14ac:dyDescent="0.25">
      <c r="A35" s="11" t="s">
        <v>58</v>
      </c>
      <c r="B35" s="21">
        <f>SUM(B33:B34)</f>
        <v>14492</v>
      </c>
      <c r="C35" s="21">
        <f t="shared" ref="C35:M35" si="1">SUM(C33:C34)</f>
        <v>116620</v>
      </c>
      <c r="D35" s="21">
        <f t="shared" si="1"/>
        <v>186331</v>
      </c>
      <c r="E35" s="21">
        <f t="shared" si="1"/>
        <v>233931</v>
      </c>
      <c r="F35" s="21">
        <f t="shared" si="1"/>
        <v>221989</v>
      </c>
      <c r="G35" s="21">
        <f t="shared" si="1"/>
        <v>186225</v>
      </c>
      <c r="H35" s="21">
        <f t="shared" si="1"/>
        <v>146595</v>
      </c>
      <c r="I35" s="21">
        <f t="shared" si="1"/>
        <v>96392</v>
      </c>
      <c r="J35" s="21">
        <f t="shared" si="1"/>
        <v>47007</v>
      </c>
      <c r="K35" s="21">
        <f t="shared" si="1"/>
        <v>20734</v>
      </c>
      <c r="L35" s="21">
        <f t="shared" si="1"/>
        <v>813</v>
      </c>
      <c r="M35" s="21">
        <f t="shared" si="1"/>
        <v>1271129</v>
      </c>
    </row>
    <row r="36" spans="1:13" s="2" customFormat="1" x14ac:dyDescent="0.2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3" x14ac:dyDescent="0.25">
      <c r="B37" s="26"/>
    </row>
    <row r="38" spans="1:13" s="2" customFormat="1" ht="15.75" thickBot="1" x14ac:dyDescent="0.3">
      <c r="A38" s="14" t="s">
        <v>56</v>
      </c>
      <c r="B38" s="27">
        <f>SUM(B35+B31+B16)</f>
        <v>38303</v>
      </c>
      <c r="C38" s="27">
        <f t="shared" ref="C38:M38" si="2">SUM(C35+C31+C16)</f>
        <v>356555</v>
      </c>
      <c r="D38" s="27">
        <f t="shared" si="2"/>
        <v>695886</v>
      </c>
      <c r="E38" s="27">
        <f t="shared" si="2"/>
        <v>965445</v>
      </c>
      <c r="F38" s="27">
        <f t="shared" si="2"/>
        <v>894012</v>
      </c>
      <c r="G38" s="27">
        <f t="shared" si="2"/>
        <v>768316</v>
      </c>
      <c r="H38" s="27">
        <f t="shared" si="2"/>
        <v>625834</v>
      </c>
      <c r="I38" s="27">
        <f t="shared" si="2"/>
        <v>418693</v>
      </c>
      <c r="J38" s="27">
        <f t="shared" si="2"/>
        <v>213838</v>
      </c>
      <c r="K38" s="27">
        <f t="shared" si="2"/>
        <v>113344</v>
      </c>
      <c r="L38" s="27">
        <f t="shared" si="2"/>
        <v>16574</v>
      </c>
      <c r="M38" s="27">
        <f t="shared" si="2"/>
        <v>5106800</v>
      </c>
    </row>
    <row r="39" spans="1:13" ht="15.75" thickTop="1" x14ac:dyDescent="0.25"/>
    <row r="40" spans="1:13" x14ac:dyDescent="0.25">
      <c r="A40" s="1" t="s">
        <v>47</v>
      </c>
      <c r="B40" s="3" t="s">
        <v>48</v>
      </c>
    </row>
    <row r="41" spans="1:13" x14ac:dyDescent="0.25">
      <c r="B41" s="3" t="s">
        <v>49</v>
      </c>
    </row>
    <row r="42" spans="1:13" x14ac:dyDescent="0.25">
      <c r="B42" s="3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A964-8B9F-4898-867A-9C3F35E0B7CD}">
  <dimension ref="A1:M42"/>
  <sheetViews>
    <sheetView zoomScaleNormal="100" workbookViewId="0"/>
  </sheetViews>
  <sheetFormatPr defaultRowHeight="15" x14ac:dyDescent="0.25"/>
  <cols>
    <col min="1" max="1" width="19.140625" style="1" customWidth="1"/>
    <col min="2" max="2" width="10.7109375" style="3" customWidth="1"/>
    <col min="3" max="11" width="8.85546875" style="3" bestFit="1" customWidth="1"/>
    <col min="12" max="12" width="11.28515625" style="3" customWidth="1"/>
    <col min="13" max="16384" width="9.140625" style="3"/>
  </cols>
  <sheetData>
    <row r="1" spans="1:13" x14ac:dyDescent="0.25">
      <c r="A1" s="1" t="s">
        <v>64</v>
      </c>
    </row>
    <row r="2" spans="1:13" x14ac:dyDescent="0.25">
      <c r="A2" s="1" t="s">
        <v>45</v>
      </c>
    </row>
    <row r="3" spans="1:13" x14ac:dyDescent="0.25">
      <c r="A3" s="11"/>
      <c r="B3" s="2" t="s">
        <v>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7" t="s">
        <v>44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46</v>
      </c>
    </row>
    <row r="5" spans="1:13" x14ac:dyDescent="0.25">
      <c r="A5" s="1" t="s">
        <v>18</v>
      </c>
      <c r="B5" s="26">
        <v>1</v>
      </c>
      <c r="C5" s="3">
        <v>0</v>
      </c>
      <c r="D5" s="3">
        <v>4</v>
      </c>
      <c r="E5" s="3">
        <v>5</v>
      </c>
      <c r="F5" s="3">
        <v>10</v>
      </c>
      <c r="G5" s="3">
        <v>14</v>
      </c>
      <c r="H5" s="3">
        <v>6</v>
      </c>
      <c r="I5" s="3">
        <v>14</v>
      </c>
      <c r="J5" s="3">
        <v>6</v>
      </c>
      <c r="K5" s="3">
        <v>2</v>
      </c>
      <c r="L5" s="3">
        <v>3</v>
      </c>
      <c r="M5" s="3">
        <v>65</v>
      </c>
    </row>
    <row r="6" spans="1:13" x14ac:dyDescent="0.25">
      <c r="A6" s="1" t="s">
        <v>19</v>
      </c>
      <c r="B6" s="26">
        <v>1</v>
      </c>
      <c r="C6" s="3">
        <v>8</v>
      </c>
      <c r="D6" s="3">
        <v>14</v>
      </c>
      <c r="E6" s="3">
        <v>53</v>
      </c>
      <c r="F6" s="3">
        <v>56</v>
      </c>
      <c r="G6" s="3">
        <v>68</v>
      </c>
      <c r="H6" s="3">
        <v>73</v>
      </c>
      <c r="I6" s="3">
        <v>44</v>
      </c>
      <c r="J6" s="3">
        <v>12</v>
      </c>
      <c r="K6" s="3">
        <v>3</v>
      </c>
      <c r="L6" s="3">
        <v>6</v>
      </c>
      <c r="M6" s="3">
        <v>338</v>
      </c>
    </row>
    <row r="7" spans="1:13" x14ac:dyDescent="0.25">
      <c r="A7" s="1" t="s">
        <v>20</v>
      </c>
      <c r="B7" s="26">
        <v>3</v>
      </c>
      <c r="C7" s="3">
        <v>17</v>
      </c>
      <c r="D7" s="3">
        <v>20</v>
      </c>
      <c r="E7" s="3">
        <v>79</v>
      </c>
      <c r="F7" s="3">
        <v>78</v>
      </c>
      <c r="G7" s="3">
        <v>81</v>
      </c>
      <c r="H7" s="3">
        <v>60</v>
      </c>
      <c r="I7" s="3">
        <v>39</v>
      </c>
      <c r="J7" s="3">
        <v>13</v>
      </c>
      <c r="K7" s="3">
        <v>7</v>
      </c>
      <c r="L7" s="3">
        <v>20</v>
      </c>
      <c r="M7" s="3">
        <v>417</v>
      </c>
    </row>
    <row r="8" spans="1:13" x14ac:dyDescent="0.25">
      <c r="A8" s="1" t="s">
        <v>21</v>
      </c>
      <c r="B8" s="26">
        <v>18</v>
      </c>
      <c r="C8" s="3">
        <v>93</v>
      </c>
      <c r="D8" s="3">
        <v>265</v>
      </c>
      <c r="E8" s="3">
        <v>915</v>
      </c>
      <c r="F8" s="3">
        <v>699</v>
      </c>
      <c r="G8" s="3">
        <v>522</v>
      </c>
      <c r="H8" s="3">
        <v>408</v>
      </c>
      <c r="I8" s="3">
        <v>197</v>
      </c>
      <c r="J8" s="3">
        <v>85</v>
      </c>
      <c r="K8" s="3">
        <v>36</v>
      </c>
      <c r="L8" s="3">
        <v>79</v>
      </c>
      <c r="M8" s="3">
        <v>3317</v>
      </c>
    </row>
    <row r="9" spans="1:13" x14ac:dyDescent="0.25">
      <c r="A9" s="1" t="s">
        <v>22</v>
      </c>
      <c r="B9" s="26">
        <v>56</v>
      </c>
      <c r="C9" s="3">
        <v>235</v>
      </c>
      <c r="D9" s="3">
        <v>854</v>
      </c>
      <c r="E9" s="3">
        <v>2044</v>
      </c>
      <c r="F9" s="3">
        <v>1833</v>
      </c>
      <c r="G9" s="3">
        <v>1624</v>
      </c>
      <c r="H9" s="3">
        <v>1303</v>
      </c>
      <c r="I9" s="3">
        <v>753</v>
      </c>
      <c r="J9" s="3">
        <v>305</v>
      </c>
      <c r="K9" s="3">
        <v>122</v>
      </c>
      <c r="L9" s="3">
        <v>95</v>
      </c>
      <c r="M9" s="3">
        <v>9224</v>
      </c>
    </row>
    <row r="10" spans="1:13" x14ac:dyDescent="0.25">
      <c r="A10" s="1" t="s">
        <v>23</v>
      </c>
      <c r="B10" s="26">
        <v>51</v>
      </c>
      <c r="C10" s="3">
        <v>218</v>
      </c>
      <c r="D10" s="3">
        <v>818</v>
      </c>
      <c r="E10" s="3">
        <v>1406</v>
      </c>
      <c r="F10" s="3">
        <v>1465</v>
      </c>
      <c r="G10" s="3">
        <v>1296</v>
      </c>
      <c r="H10" s="3">
        <v>1168</v>
      </c>
      <c r="I10" s="3">
        <v>699</v>
      </c>
      <c r="J10" s="3">
        <v>266</v>
      </c>
      <c r="K10" s="3">
        <v>128</v>
      </c>
      <c r="L10" s="3">
        <v>62</v>
      </c>
      <c r="M10" s="3">
        <v>7577</v>
      </c>
    </row>
    <row r="11" spans="1:13" x14ac:dyDescent="0.25">
      <c r="A11" s="1" t="s">
        <v>24</v>
      </c>
      <c r="B11" s="26">
        <v>44</v>
      </c>
      <c r="C11" s="3">
        <v>283</v>
      </c>
      <c r="D11" s="3">
        <v>1418</v>
      </c>
      <c r="E11" s="3">
        <v>2079</v>
      </c>
      <c r="F11" s="3">
        <v>1816</v>
      </c>
      <c r="G11" s="3">
        <v>1666</v>
      </c>
      <c r="H11" s="3">
        <v>1326</v>
      </c>
      <c r="I11" s="3">
        <v>830</v>
      </c>
      <c r="J11" s="3">
        <v>370</v>
      </c>
      <c r="K11" s="3">
        <v>132</v>
      </c>
      <c r="L11" s="3">
        <v>70</v>
      </c>
      <c r="M11" s="3">
        <v>10034</v>
      </c>
    </row>
    <row r="12" spans="1:13" x14ac:dyDescent="0.25">
      <c r="A12" s="1" t="s">
        <v>25</v>
      </c>
      <c r="B12" s="26">
        <v>72</v>
      </c>
      <c r="C12" s="3">
        <v>407</v>
      </c>
      <c r="D12" s="3">
        <v>1836</v>
      </c>
      <c r="E12" s="3">
        <v>2566</v>
      </c>
      <c r="F12" s="3">
        <v>2560</v>
      </c>
      <c r="G12" s="3">
        <v>2510</v>
      </c>
      <c r="H12" s="3">
        <v>2109</v>
      </c>
      <c r="I12" s="3">
        <v>1278</v>
      </c>
      <c r="J12" s="3">
        <v>599</v>
      </c>
      <c r="K12" s="3">
        <v>234</v>
      </c>
      <c r="L12" s="3">
        <v>143</v>
      </c>
      <c r="M12" s="3">
        <v>14314</v>
      </c>
    </row>
    <row r="13" spans="1:13" x14ac:dyDescent="0.25">
      <c r="A13" s="1" t="s">
        <v>26</v>
      </c>
      <c r="B13" s="26">
        <v>287</v>
      </c>
      <c r="C13" s="3">
        <v>2027</v>
      </c>
      <c r="D13" s="3">
        <v>6717</v>
      </c>
      <c r="E13" s="3">
        <v>8523</v>
      </c>
      <c r="F13" s="3">
        <v>8325</v>
      </c>
      <c r="G13" s="3">
        <v>7592</v>
      </c>
      <c r="H13" s="3">
        <v>6774</v>
      </c>
      <c r="I13" s="3">
        <v>4708</v>
      </c>
      <c r="J13" s="3">
        <v>2380</v>
      </c>
      <c r="K13" s="3">
        <v>1289</v>
      </c>
      <c r="L13" s="3">
        <v>121</v>
      </c>
      <c r="M13" s="3">
        <v>48743</v>
      </c>
    </row>
    <row r="14" spans="1:13" x14ac:dyDescent="0.25">
      <c r="A14" s="1" t="s">
        <v>27</v>
      </c>
      <c r="B14" s="26">
        <v>470</v>
      </c>
      <c r="C14" s="3">
        <v>3312</v>
      </c>
      <c r="D14" s="3">
        <v>10176</v>
      </c>
      <c r="E14" s="3">
        <v>14519</v>
      </c>
      <c r="F14" s="3">
        <v>14383</v>
      </c>
      <c r="G14" s="3">
        <v>13367</v>
      </c>
      <c r="H14" s="3">
        <v>11516</v>
      </c>
      <c r="I14" s="3">
        <v>8338</v>
      </c>
      <c r="J14" s="3">
        <v>4476</v>
      </c>
      <c r="K14" s="3">
        <v>2571</v>
      </c>
      <c r="L14" s="3">
        <v>119</v>
      </c>
      <c r="M14" s="3">
        <v>83247</v>
      </c>
    </row>
    <row r="15" spans="1:13" x14ac:dyDescent="0.25">
      <c r="A15" s="9" t="s">
        <v>52</v>
      </c>
      <c r="B15" s="23">
        <v>27</v>
      </c>
      <c r="C15" s="10">
        <v>160</v>
      </c>
      <c r="D15" s="10">
        <v>565</v>
      </c>
      <c r="E15" s="10">
        <v>915</v>
      </c>
      <c r="F15" s="10">
        <v>929</v>
      </c>
      <c r="G15" s="10">
        <v>859</v>
      </c>
      <c r="H15" s="10">
        <v>781</v>
      </c>
      <c r="I15" s="10">
        <v>590</v>
      </c>
      <c r="J15" s="10">
        <v>354</v>
      </c>
      <c r="K15" s="10">
        <v>240</v>
      </c>
      <c r="L15" s="10">
        <v>287</v>
      </c>
      <c r="M15" s="10">
        <v>5707</v>
      </c>
    </row>
    <row r="16" spans="1:13" s="2" customFormat="1" x14ac:dyDescent="0.25">
      <c r="A16" s="11" t="s">
        <v>55</v>
      </c>
      <c r="B16" s="21">
        <v>1030</v>
      </c>
      <c r="C16" s="2">
        <v>6760</v>
      </c>
      <c r="D16" s="2">
        <v>22687</v>
      </c>
      <c r="E16" s="2">
        <v>33104</v>
      </c>
      <c r="F16" s="2">
        <v>32154</v>
      </c>
      <c r="G16" s="2">
        <v>29599</v>
      </c>
      <c r="H16" s="2">
        <v>25524</v>
      </c>
      <c r="I16" s="2">
        <v>17490</v>
      </c>
      <c r="J16" s="2">
        <v>8866</v>
      </c>
      <c r="K16" s="2">
        <v>4764</v>
      </c>
      <c r="L16" s="2">
        <v>1005</v>
      </c>
      <c r="M16" s="2">
        <v>182983</v>
      </c>
    </row>
    <row r="17" spans="1:13" x14ac:dyDescent="0.25">
      <c r="B17" s="26"/>
    </row>
    <row r="18" spans="1:13" x14ac:dyDescent="0.25">
      <c r="A18" s="1" t="s">
        <v>28</v>
      </c>
      <c r="B18" s="26">
        <v>227</v>
      </c>
      <c r="C18" s="3">
        <v>3910</v>
      </c>
      <c r="D18" s="3">
        <v>10815</v>
      </c>
      <c r="E18" s="3">
        <v>14791</v>
      </c>
      <c r="F18" s="3">
        <v>15083</v>
      </c>
      <c r="G18" s="3">
        <v>13703</v>
      </c>
      <c r="H18" s="3">
        <v>12394</v>
      </c>
      <c r="I18" s="3">
        <v>8567</v>
      </c>
      <c r="J18" s="3">
        <v>4665</v>
      </c>
      <c r="K18" s="3">
        <v>2559</v>
      </c>
      <c r="L18" s="3">
        <v>83</v>
      </c>
      <c r="M18" s="6">
        <v>86797</v>
      </c>
    </row>
    <row r="19" spans="1:13" x14ac:dyDescent="0.25">
      <c r="A19" s="1" t="s">
        <v>29</v>
      </c>
      <c r="B19" s="26">
        <v>162</v>
      </c>
      <c r="C19" s="3">
        <v>2941</v>
      </c>
      <c r="D19" s="3">
        <v>7932</v>
      </c>
      <c r="E19" s="3">
        <v>7586</v>
      </c>
      <c r="F19" s="3">
        <v>7943</v>
      </c>
      <c r="G19" s="3">
        <v>7517</v>
      </c>
      <c r="H19" s="3">
        <v>6411</v>
      </c>
      <c r="I19" s="3">
        <v>4181</v>
      </c>
      <c r="J19" s="3">
        <v>2006</v>
      </c>
      <c r="K19" s="3">
        <v>1154</v>
      </c>
      <c r="L19" s="3">
        <v>40</v>
      </c>
      <c r="M19" s="6">
        <v>47873</v>
      </c>
    </row>
    <row r="20" spans="1:13" x14ac:dyDescent="0.25">
      <c r="A20" s="1" t="s">
        <v>30</v>
      </c>
      <c r="B20" s="26">
        <v>126</v>
      </c>
      <c r="C20" s="3">
        <v>2070</v>
      </c>
      <c r="D20" s="3">
        <v>5413</v>
      </c>
      <c r="E20" s="3">
        <v>6531</v>
      </c>
      <c r="F20" s="3">
        <v>6381</v>
      </c>
      <c r="G20" s="3">
        <v>5401</v>
      </c>
      <c r="H20" s="3">
        <v>4298</v>
      </c>
      <c r="I20" s="3">
        <v>2597</v>
      </c>
      <c r="J20" s="3">
        <v>1212</v>
      </c>
      <c r="K20" s="3">
        <v>685</v>
      </c>
      <c r="L20" s="3">
        <v>36</v>
      </c>
      <c r="M20" s="6">
        <v>34750</v>
      </c>
    </row>
    <row r="21" spans="1:13" x14ac:dyDescent="0.25">
      <c r="A21" s="1" t="s">
        <v>31</v>
      </c>
      <c r="B21" s="26">
        <v>94</v>
      </c>
      <c r="C21" s="3">
        <v>2058</v>
      </c>
      <c r="D21" s="3">
        <v>5088</v>
      </c>
      <c r="E21" s="3">
        <v>5259</v>
      </c>
      <c r="F21" s="3">
        <v>4756</v>
      </c>
      <c r="G21" s="3">
        <v>3956</v>
      </c>
      <c r="H21" s="3">
        <v>2943</v>
      </c>
      <c r="I21" s="3">
        <v>1570</v>
      </c>
      <c r="J21" s="3">
        <v>676</v>
      </c>
      <c r="K21" s="3">
        <v>411</v>
      </c>
      <c r="L21" s="3">
        <v>24</v>
      </c>
      <c r="M21" s="6">
        <v>26835</v>
      </c>
    </row>
    <row r="22" spans="1:13" x14ac:dyDescent="0.25">
      <c r="A22" s="1" t="s">
        <v>32</v>
      </c>
      <c r="B22" s="26">
        <v>75</v>
      </c>
      <c r="C22" s="3">
        <v>1262</v>
      </c>
      <c r="D22" s="3">
        <v>3263</v>
      </c>
      <c r="E22" s="3">
        <v>3455</v>
      </c>
      <c r="F22" s="3">
        <v>3251</v>
      </c>
      <c r="G22" s="3">
        <v>2558</v>
      </c>
      <c r="H22" s="3">
        <v>1856</v>
      </c>
      <c r="I22" s="3">
        <v>1016</v>
      </c>
      <c r="J22" s="3">
        <v>429</v>
      </c>
      <c r="K22" s="3">
        <v>202</v>
      </c>
      <c r="L22" s="3">
        <v>22</v>
      </c>
      <c r="M22" s="6">
        <v>17389</v>
      </c>
    </row>
    <row r="23" spans="1:13" x14ac:dyDescent="0.25">
      <c r="A23" s="1" t="s">
        <v>33</v>
      </c>
      <c r="B23" s="26">
        <v>99</v>
      </c>
      <c r="C23" s="3">
        <v>1133</v>
      </c>
      <c r="D23" s="3">
        <v>2324</v>
      </c>
      <c r="E23" s="3">
        <v>2692</v>
      </c>
      <c r="F23" s="3">
        <v>2595</v>
      </c>
      <c r="G23" s="3">
        <v>1985</v>
      </c>
      <c r="H23" s="3">
        <v>1407</v>
      </c>
      <c r="I23" s="3">
        <v>809</v>
      </c>
      <c r="J23" s="3">
        <v>383</v>
      </c>
      <c r="K23" s="3">
        <v>174</v>
      </c>
      <c r="L23" s="3">
        <v>51</v>
      </c>
      <c r="M23" s="6">
        <v>13652</v>
      </c>
    </row>
    <row r="24" spans="1:13" x14ac:dyDescent="0.25">
      <c r="A24" s="1" t="s">
        <v>34</v>
      </c>
      <c r="B24" s="26">
        <v>373</v>
      </c>
      <c r="C24" s="3">
        <v>4202</v>
      </c>
      <c r="D24" s="3">
        <v>9918</v>
      </c>
      <c r="E24" s="3">
        <v>11332</v>
      </c>
      <c r="F24" s="3">
        <v>10457</v>
      </c>
      <c r="G24" s="3">
        <v>8920</v>
      </c>
      <c r="H24" s="3">
        <v>7100</v>
      </c>
      <c r="I24" s="3">
        <v>4015</v>
      </c>
      <c r="J24" s="3">
        <v>2002</v>
      </c>
      <c r="K24" s="3">
        <v>1176</v>
      </c>
      <c r="L24" s="3">
        <v>125</v>
      </c>
      <c r="M24" s="6">
        <v>59620</v>
      </c>
    </row>
    <row r="25" spans="1:13" x14ac:dyDescent="0.25">
      <c r="A25" s="1" t="s">
        <v>35</v>
      </c>
      <c r="B25" s="26">
        <v>702</v>
      </c>
      <c r="C25" s="3">
        <v>8430</v>
      </c>
      <c r="D25" s="3">
        <v>16428</v>
      </c>
      <c r="E25" s="3">
        <v>15164</v>
      </c>
      <c r="F25" s="3">
        <v>15501</v>
      </c>
      <c r="G25" s="3">
        <v>12444</v>
      </c>
      <c r="H25" s="3">
        <v>9635</v>
      </c>
      <c r="I25" s="3">
        <v>6369</v>
      </c>
      <c r="J25" s="3">
        <v>3382</v>
      </c>
      <c r="K25" s="3">
        <v>1578</v>
      </c>
      <c r="L25" s="3">
        <v>27</v>
      </c>
      <c r="M25" s="6">
        <v>89660</v>
      </c>
    </row>
    <row r="26" spans="1:13" x14ac:dyDescent="0.25">
      <c r="A26" s="1" t="s">
        <v>36</v>
      </c>
      <c r="B26" s="26">
        <v>710</v>
      </c>
      <c r="C26" s="3">
        <v>12448</v>
      </c>
      <c r="D26" s="3">
        <v>25122</v>
      </c>
      <c r="E26" s="3">
        <v>12212</v>
      </c>
      <c r="F26" s="3">
        <v>14559</v>
      </c>
      <c r="G26" s="3">
        <v>12174</v>
      </c>
      <c r="H26" s="3">
        <v>9213</v>
      </c>
      <c r="I26" s="3">
        <v>6186</v>
      </c>
      <c r="J26" s="3">
        <v>3280</v>
      </c>
      <c r="K26" s="3">
        <v>1635</v>
      </c>
      <c r="L26" s="3">
        <v>17</v>
      </c>
      <c r="M26" s="6">
        <v>97556</v>
      </c>
    </row>
    <row r="27" spans="1:13" x14ac:dyDescent="0.25">
      <c r="A27" s="1" t="s">
        <v>37</v>
      </c>
      <c r="B27" s="26">
        <v>367</v>
      </c>
      <c r="C27" s="3">
        <v>5039</v>
      </c>
      <c r="D27" s="3">
        <v>7630</v>
      </c>
      <c r="E27" s="3">
        <v>5729</v>
      </c>
      <c r="F27" s="3">
        <v>6820</v>
      </c>
      <c r="G27" s="3">
        <v>5663</v>
      </c>
      <c r="H27" s="3">
        <v>4562</v>
      </c>
      <c r="I27" s="3">
        <v>3440</v>
      </c>
      <c r="J27" s="3">
        <v>1868</v>
      </c>
      <c r="K27" s="3">
        <v>853</v>
      </c>
      <c r="L27" s="3">
        <v>7</v>
      </c>
      <c r="M27" s="6">
        <v>41978</v>
      </c>
    </row>
    <row r="28" spans="1:13" x14ac:dyDescent="0.25">
      <c r="A28" s="1" t="s">
        <v>38</v>
      </c>
      <c r="B28" s="26">
        <v>203</v>
      </c>
      <c r="C28" s="3">
        <v>2781</v>
      </c>
      <c r="D28" s="3">
        <v>3860</v>
      </c>
      <c r="E28" s="3">
        <v>3545</v>
      </c>
      <c r="F28" s="3">
        <v>4069</v>
      </c>
      <c r="G28" s="3">
        <v>3572</v>
      </c>
      <c r="H28" s="3">
        <v>3054</v>
      </c>
      <c r="I28" s="3">
        <v>2206</v>
      </c>
      <c r="J28" s="3">
        <v>1158</v>
      </c>
      <c r="K28" s="3">
        <v>585</v>
      </c>
      <c r="L28" s="3">
        <v>8</v>
      </c>
      <c r="M28" s="6">
        <v>25041</v>
      </c>
    </row>
    <row r="29" spans="1:13" x14ac:dyDescent="0.25">
      <c r="A29" s="1" t="s">
        <v>39</v>
      </c>
      <c r="B29" s="26">
        <v>507</v>
      </c>
      <c r="C29" s="3">
        <v>3645</v>
      </c>
      <c r="D29" s="3">
        <v>7218</v>
      </c>
      <c r="E29" s="3">
        <v>12787</v>
      </c>
      <c r="F29" s="3">
        <v>11466</v>
      </c>
      <c r="G29" s="3">
        <v>9566</v>
      </c>
      <c r="H29" s="3">
        <v>7631</v>
      </c>
      <c r="I29" s="3">
        <v>4800</v>
      </c>
      <c r="J29" s="3">
        <v>2507</v>
      </c>
      <c r="K29" s="3">
        <v>1482</v>
      </c>
      <c r="L29" s="3">
        <v>21</v>
      </c>
      <c r="M29" s="6">
        <v>61630</v>
      </c>
    </row>
    <row r="30" spans="1:13" x14ac:dyDescent="0.25">
      <c r="A30" s="9" t="s">
        <v>54</v>
      </c>
      <c r="B30" s="23">
        <v>155</v>
      </c>
      <c r="C30" s="10">
        <v>652</v>
      </c>
      <c r="D30" s="10">
        <v>1400</v>
      </c>
      <c r="E30" s="10">
        <v>3120</v>
      </c>
      <c r="F30" s="10">
        <v>2396</v>
      </c>
      <c r="G30" s="10">
        <v>2175</v>
      </c>
      <c r="H30" s="10">
        <v>1723</v>
      </c>
      <c r="I30" s="10">
        <v>1157</v>
      </c>
      <c r="J30" s="10">
        <v>571</v>
      </c>
      <c r="K30" s="10">
        <v>258</v>
      </c>
      <c r="L30" s="10">
        <v>19</v>
      </c>
      <c r="M30" s="10">
        <v>13626</v>
      </c>
    </row>
    <row r="31" spans="1:13" s="2" customFormat="1" x14ac:dyDescent="0.25">
      <c r="A31" s="11" t="s">
        <v>55</v>
      </c>
      <c r="B31" s="21">
        <f>SUM(B18:B30)</f>
        <v>3800</v>
      </c>
      <c r="C31" s="2">
        <f t="shared" ref="C31:M31" si="0">SUM(C18:C30)</f>
        <v>50571</v>
      </c>
      <c r="D31" s="2">
        <f t="shared" si="0"/>
        <v>106411</v>
      </c>
      <c r="E31" s="2">
        <f t="shared" si="0"/>
        <v>104203</v>
      </c>
      <c r="F31" s="2">
        <f t="shared" si="0"/>
        <v>105277</v>
      </c>
      <c r="G31" s="2">
        <f t="shared" si="0"/>
        <v>89634</v>
      </c>
      <c r="H31" s="2">
        <f t="shared" si="0"/>
        <v>72227</v>
      </c>
      <c r="I31" s="2">
        <f t="shared" si="0"/>
        <v>46913</v>
      </c>
      <c r="J31" s="2">
        <f t="shared" si="0"/>
        <v>24139</v>
      </c>
      <c r="K31" s="2">
        <f t="shared" si="0"/>
        <v>12752</v>
      </c>
      <c r="L31" s="2">
        <f t="shared" si="0"/>
        <v>480</v>
      </c>
      <c r="M31" s="2">
        <f t="shared" si="0"/>
        <v>616407</v>
      </c>
    </row>
    <row r="32" spans="1:13" s="2" customFormat="1" x14ac:dyDescent="0.25">
      <c r="A32" s="11"/>
      <c r="B32" s="21"/>
    </row>
    <row r="33" spans="1:13" s="2" customFormat="1" x14ac:dyDescent="0.25">
      <c r="A33" s="24" t="s">
        <v>57</v>
      </c>
      <c r="B33" s="21">
        <v>2479</v>
      </c>
      <c r="C33" s="2">
        <v>17975</v>
      </c>
      <c r="D33" s="2">
        <v>36017</v>
      </c>
      <c r="E33" s="2">
        <v>46530</v>
      </c>
      <c r="F33" s="2">
        <v>46742</v>
      </c>
      <c r="G33" s="2">
        <v>40601</v>
      </c>
      <c r="H33" s="2">
        <v>33867</v>
      </c>
      <c r="I33" s="2">
        <v>22672</v>
      </c>
      <c r="J33" s="2">
        <v>12008</v>
      </c>
      <c r="K33" s="2">
        <v>6656</v>
      </c>
      <c r="L33" s="2">
        <v>53</v>
      </c>
      <c r="M33" s="2">
        <v>265600</v>
      </c>
    </row>
    <row r="34" spans="1:13" s="2" customFormat="1" x14ac:dyDescent="0.25">
      <c r="A34" s="16" t="s">
        <v>63</v>
      </c>
      <c r="B34" s="25">
        <v>10</v>
      </c>
      <c r="C34" s="13">
        <v>98</v>
      </c>
      <c r="D34" s="13">
        <v>156</v>
      </c>
      <c r="E34" s="13">
        <v>210</v>
      </c>
      <c r="F34" s="13">
        <v>213</v>
      </c>
      <c r="G34" s="13">
        <v>164</v>
      </c>
      <c r="H34" s="13">
        <v>147</v>
      </c>
      <c r="I34" s="13">
        <v>84</v>
      </c>
      <c r="J34" s="13">
        <v>25</v>
      </c>
      <c r="K34" s="13">
        <v>8</v>
      </c>
      <c r="L34" s="13">
        <v>0</v>
      </c>
      <c r="M34" s="13">
        <v>1115</v>
      </c>
    </row>
    <row r="35" spans="1:13" s="2" customFormat="1" x14ac:dyDescent="0.25">
      <c r="A35" s="11" t="s">
        <v>58</v>
      </c>
      <c r="B35" s="21">
        <f>SUM(B33:B34)</f>
        <v>2489</v>
      </c>
      <c r="C35" s="21">
        <f t="shared" ref="C35:M35" si="1">SUM(C33:C34)</f>
        <v>18073</v>
      </c>
      <c r="D35" s="21">
        <f t="shared" si="1"/>
        <v>36173</v>
      </c>
      <c r="E35" s="21">
        <f t="shared" si="1"/>
        <v>46740</v>
      </c>
      <c r="F35" s="21">
        <f t="shared" si="1"/>
        <v>46955</v>
      </c>
      <c r="G35" s="21">
        <f t="shared" si="1"/>
        <v>40765</v>
      </c>
      <c r="H35" s="21">
        <f t="shared" si="1"/>
        <v>34014</v>
      </c>
      <c r="I35" s="21">
        <f t="shared" si="1"/>
        <v>22756</v>
      </c>
      <c r="J35" s="21">
        <f t="shared" si="1"/>
        <v>12033</v>
      </c>
      <c r="K35" s="21">
        <f t="shared" si="1"/>
        <v>6664</v>
      </c>
      <c r="L35" s="21">
        <f t="shared" si="1"/>
        <v>53</v>
      </c>
      <c r="M35" s="21">
        <f t="shared" si="1"/>
        <v>266715</v>
      </c>
    </row>
    <row r="36" spans="1:13" s="2" customFormat="1" x14ac:dyDescent="0.25">
      <c r="A36" s="11"/>
      <c r="B36" s="21"/>
    </row>
    <row r="37" spans="1:13" x14ac:dyDescent="0.25">
      <c r="B37" s="26"/>
    </row>
    <row r="38" spans="1:13" s="2" customFormat="1" ht="15.75" thickBot="1" x14ac:dyDescent="0.3">
      <c r="A38" s="14" t="s">
        <v>56</v>
      </c>
      <c r="B38" s="27">
        <f>SUM(B35+B31+B16)</f>
        <v>7319</v>
      </c>
      <c r="C38" s="27">
        <f t="shared" ref="C38:L38" si="2">SUM(C35+C31+C16)</f>
        <v>75404</v>
      </c>
      <c r="D38" s="27">
        <f t="shared" si="2"/>
        <v>165271</v>
      </c>
      <c r="E38" s="27">
        <f t="shared" si="2"/>
        <v>184047</v>
      </c>
      <c r="F38" s="27">
        <f t="shared" si="2"/>
        <v>184386</v>
      </c>
      <c r="G38" s="27">
        <f t="shared" si="2"/>
        <v>159998</v>
      </c>
      <c r="H38" s="27">
        <f t="shared" si="2"/>
        <v>131765</v>
      </c>
      <c r="I38" s="27">
        <f t="shared" si="2"/>
        <v>87159</v>
      </c>
      <c r="J38" s="27">
        <f t="shared" si="2"/>
        <v>45038</v>
      </c>
      <c r="K38" s="27">
        <f t="shared" si="2"/>
        <v>24180</v>
      </c>
      <c r="L38" s="27">
        <f t="shared" si="2"/>
        <v>1538</v>
      </c>
      <c r="M38" s="27">
        <f>SUM(M35+M31+M16)</f>
        <v>1066105</v>
      </c>
    </row>
    <row r="39" spans="1:13" ht="15.75" thickTop="1" x14ac:dyDescent="0.25"/>
    <row r="40" spans="1:13" x14ac:dyDescent="0.25">
      <c r="A40" s="1" t="s">
        <v>47</v>
      </c>
      <c r="B40" s="3" t="s">
        <v>48</v>
      </c>
    </row>
    <row r="41" spans="1:13" x14ac:dyDescent="0.25">
      <c r="B41" s="3" t="s">
        <v>49</v>
      </c>
    </row>
    <row r="42" spans="1:13" x14ac:dyDescent="0.25">
      <c r="B42" s="3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6FF3-AAA7-425C-BA4E-920EAF85858D}">
  <dimension ref="A1:E43"/>
  <sheetViews>
    <sheetView zoomScaleNormal="100" workbookViewId="0"/>
  </sheetViews>
  <sheetFormatPr defaultRowHeight="15" x14ac:dyDescent="0.25"/>
  <cols>
    <col min="1" max="1" width="18.5703125" style="1" customWidth="1"/>
    <col min="2" max="3" width="9.140625" style="3" bestFit="1" customWidth="1"/>
    <col min="4" max="4" width="10.42578125" style="3" customWidth="1"/>
    <col min="5" max="5" width="9.140625" style="3" bestFit="1" customWidth="1"/>
    <col min="6" max="16384" width="9.140625" style="3"/>
  </cols>
  <sheetData>
    <row r="1" spans="1:5" x14ac:dyDescent="0.25">
      <c r="A1" s="1" t="s">
        <v>65</v>
      </c>
    </row>
    <row r="2" spans="1:5" x14ac:dyDescent="0.25">
      <c r="A2" s="1" t="s">
        <v>45</v>
      </c>
    </row>
    <row r="3" spans="1:5" x14ac:dyDescent="0.25">
      <c r="A3" s="11"/>
      <c r="B3" s="2" t="s">
        <v>40</v>
      </c>
      <c r="C3" s="2"/>
      <c r="D3" s="2"/>
      <c r="E3" s="2"/>
    </row>
    <row r="4" spans="1:5" x14ac:dyDescent="0.25">
      <c r="A4" s="17" t="s">
        <v>44</v>
      </c>
      <c r="B4" s="2" t="s">
        <v>6</v>
      </c>
      <c r="C4" s="2" t="s">
        <v>7</v>
      </c>
      <c r="D4" s="2" t="s">
        <v>12</v>
      </c>
      <c r="E4" s="2" t="s">
        <v>46</v>
      </c>
    </row>
    <row r="5" spans="1:5" ht="15" customHeight="1" x14ac:dyDescent="0.25">
      <c r="A5" s="1" t="s">
        <v>18</v>
      </c>
      <c r="B5" s="19">
        <v>1465</v>
      </c>
      <c r="C5" s="19">
        <v>1505</v>
      </c>
      <c r="D5" s="19">
        <v>21</v>
      </c>
      <c r="E5" s="19">
        <v>2991</v>
      </c>
    </row>
    <row r="6" spans="1:5" x14ac:dyDescent="0.25">
      <c r="A6" s="1" t="s">
        <v>19</v>
      </c>
      <c r="B6" s="19">
        <v>9816</v>
      </c>
      <c r="C6" s="19">
        <v>9911</v>
      </c>
      <c r="D6" s="19">
        <v>171</v>
      </c>
      <c r="E6" s="19">
        <v>19898</v>
      </c>
    </row>
    <row r="7" spans="1:5" x14ac:dyDescent="0.25">
      <c r="A7" s="1" t="s">
        <v>20</v>
      </c>
      <c r="B7" s="19">
        <v>14581</v>
      </c>
      <c r="C7" s="19">
        <v>14090</v>
      </c>
      <c r="D7" s="19">
        <v>642</v>
      </c>
      <c r="E7" s="19">
        <v>29313</v>
      </c>
    </row>
    <row r="8" spans="1:5" x14ac:dyDescent="0.25">
      <c r="A8" s="1" t="s">
        <v>21</v>
      </c>
      <c r="B8" s="19">
        <v>54097</v>
      </c>
      <c r="C8" s="19">
        <v>53418</v>
      </c>
      <c r="D8" s="19">
        <v>2151</v>
      </c>
      <c r="E8" s="19">
        <v>109666</v>
      </c>
    </row>
    <row r="9" spans="1:5" x14ac:dyDescent="0.25">
      <c r="A9" s="1" t="s">
        <v>22</v>
      </c>
      <c r="B9" s="19">
        <v>115303</v>
      </c>
      <c r="C9" s="19">
        <v>123576</v>
      </c>
      <c r="D9" s="19">
        <v>5043</v>
      </c>
      <c r="E9" s="19">
        <v>243922</v>
      </c>
    </row>
    <row r="10" spans="1:5" x14ac:dyDescent="0.25">
      <c r="A10" s="1" t="s">
        <v>23</v>
      </c>
      <c r="B10" s="19">
        <v>107124</v>
      </c>
      <c r="C10" s="19">
        <v>116265</v>
      </c>
      <c r="D10" s="19">
        <v>4789</v>
      </c>
      <c r="E10" s="19">
        <v>228178</v>
      </c>
    </row>
    <row r="11" spans="1:5" x14ac:dyDescent="0.25">
      <c r="A11" s="1" t="s">
        <v>24</v>
      </c>
      <c r="B11" s="19">
        <v>56198</v>
      </c>
      <c r="C11" s="19">
        <v>61121</v>
      </c>
      <c r="D11" s="19">
        <v>2692</v>
      </c>
      <c r="E11" s="19">
        <v>120011</v>
      </c>
    </row>
    <row r="12" spans="1:5" x14ac:dyDescent="0.25">
      <c r="A12" s="1" t="s">
        <v>25</v>
      </c>
      <c r="B12" s="19">
        <v>59563</v>
      </c>
      <c r="C12" s="19">
        <v>69098</v>
      </c>
      <c r="D12" s="19">
        <v>4070</v>
      </c>
      <c r="E12" s="19">
        <v>132731</v>
      </c>
    </row>
    <row r="13" spans="1:5" x14ac:dyDescent="0.25">
      <c r="A13" s="1" t="s">
        <v>26</v>
      </c>
      <c r="B13" s="19">
        <v>114094</v>
      </c>
      <c r="C13" s="19">
        <v>129028</v>
      </c>
      <c r="D13" s="19">
        <v>10644</v>
      </c>
      <c r="E13" s="19">
        <v>253766</v>
      </c>
    </row>
    <row r="14" spans="1:5" x14ac:dyDescent="0.25">
      <c r="A14" s="1" t="s">
        <v>27</v>
      </c>
      <c r="B14" s="19">
        <v>198848</v>
      </c>
      <c r="C14" s="19">
        <v>225857</v>
      </c>
      <c r="D14" s="19">
        <v>7735</v>
      </c>
      <c r="E14" s="19">
        <v>432440</v>
      </c>
    </row>
    <row r="15" spans="1:5" x14ac:dyDescent="0.25">
      <c r="A15" s="9" t="s">
        <v>52</v>
      </c>
      <c r="B15" s="20">
        <v>21533</v>
      </c>
      <c r="C15" s="20">
        <v>25633</v>
      </c>
      <c r="D15" s="20">
        <v>417</v>
      </c>
      <c r="E15" s="20">
        <v>47583</v>
      </c>
    </row>
    <row r="16" spans="1:5" x14ac:dyDescent="0.25">
      <c r="A16" s="11" t="s">
        <v>53</v>
      </c>
      <c r="B16" s="21">
        <v>752622</v>
      </c>
      <c r="C16" s="21">
        <v>829502</v>
      </c>
      <c r="D16" s="21">
        <v>38375</v>
      </c>
      <c r="E16" s="21">
        <v>1620499</v>
      </c>
    </row>
    <row r="17" spans="1:5" x14ac:dyDescent="0.25">
      <c r="B17" s="19"/>
      <c r="C17" s="19"/>
      <c r="D17" s="19"/>
      <c r="E17" s="19"/>
    </row>
    <row r="18" spans="1:5" x14ac:dyDescent="0.25">
      <c r="A18" s="1" t="s">
        <v>28</v>
      </c>
      <c r="B18" s="3">
        <v>206502</v>
      </c>
      <c r="C18" s="3">
        <v>231340</v>
      </c>
      <c r="D18" s="3">
        <v>12430</v>
      </c>
      <c r="E18" s="3">
        <v>450272</v>
      </c>
    </row>
    <row r="19" spans="1:5" x14ac:dyDescent="0.25">
      <c r="A19" s="1" t="s">
        <v>29</v>
      </c>
      <c r="B19" s="3">
        <v>85363</v>
      </c>
      <c r="C19" s="3">
        <v>93675</v>
      </c>
      <c r="D19" s="3">
        <v>7783</v>
      </c>
      <c r="E19" s="3">
        <v>186821</v>
      </c>
    </row>
    <row r="20" spans="1:5" x14ac:dyDescent="0.25">
      <c r="A20" s="1" t="s">
        <v>30</v>
      </c>
      <c r="B20" s="3">
        <v>43080</v>
      </c>
      <c r="C20" s="3">
        <v>45931</v>
      </c>
      <c r="D20" s="3">
        <v>2626</v>
      </c>
      <c r="E20" s="3">
        <v>91637</v>
      </c>
    </row>
    <row r="21" spans="1:5" x14ac:dyDescent="0.25">
      <c r="A21" s="1" t="s">
        <v>31</v>
      </c>
      <c r="B21" s="3">
        <v>34698</v>
      </c>
      <c r="C21" s="3">
        <v>37057</v>
      </c>
      <c r="D21" s="3">
        <v>1972</v>
      </c>
      <c r="E21" s="3">
        <v>73727</v>
      </c>
    </row>
    <row r="22" spans="1:5" x14ac:dyDescent="0.25">
      <c r="A22" s="1" t="s">
        <v>32</v>
      </c>
      <c r="B22" s="3">
        <v>22793</v>
      </c>
      <c r="C22" s="3">
        <v>24005</v>
      </c>
      <c r="D22" s="3">
        <v>1181</v>
      </c>
      <c r="E22" s="3">
        <v>47979</v>
      </c>
    </row>
    <row r="23" spans="1:5" x14ac:dyDescent="0.25">
      <c r="A23" s="1" t="s">
        <v>33</v>
      </c>
      <c r="B23" s="3">
        <v>17154</v>
      </c>
      <c r="C23" s="3">
        <v>18014</v>
      </c>
      <c r="D23" s="3">
        <v>3046</v>
      </c>
      <c r="E23" s="3">
        <v>38214</v>
      </c>
    </row>
    <row r="24" spans="1:5" x14ac:dyDescent="0.25">
      <c r="A24" s="1" t="s">
        <v>34</v>
      </c>
      <c r="B24" s="3">
        <v>65792</v>
      </c>
      <c r="C24" s="3">
        <v>70595</v>
      </c>
      <c r="D24" s="3">
        <v>53247</v>
      </c>
      <c r="E24" s="3">
        <v>189634</v>
      </c>
    </row>
    <row r="25" spans="1:5" x14ac:dyDescent="0.25">
      <c r="A25" s="1" t="s">
        <v>35</v>
      </c>
      <c r="B25" s="3">
        <v>171278</v>
      </c>
      <c r="C25" s="3">
        <v>184039</v>
      </c>
      <c r="D25" s="3">
        <v>7364</v>
      </c>
      <c r="E25" s="3">
        <v>362681</v>
      </c>
    </row>
    <row r="26" spans="1:5" x14ac:dyDescent="0.25">
      <c r="A26" s="1" t="s">
        <v>36</v>
      </c>
      <c r="B26" s="3">
        <v>140349</v>
      </c>
      <c r="C26" s="3">
        <v>150413</v>
      </c>
      <c r="D26" s="3">
        <v>8138</v>
      </c>
      <c r="E26" s="3">
        <v>298900</v>
      </c>
    </row>
    <row r="27" spans="1:5" x14ac:dyDescent="0.25">
      <c r="A27" s="1" t="s">
        <v>37</v>
      </c>
      <c r="B27" s="3">
        <v>54097</v>
      </c>
      <c r="C27" s="3">
        <v>58177</v>
      </c>
      <c r="D27" s="3">
        <v>2659</v>
      </c>
      <c r="E27" s="3">
        <v>114933</v>
      </c>
    </row>
    <row r="28" spans="1:5" x14ac:dyDescent="0.25">
      <c r="A28" s="1" t="s">
        <v>38</v>
      </c>
      <c r="B28" s="3">
        <v>31334</v>
      </c>
      <c r="C28" s="3">
        <v>33871</v>
      </c>
      <c r="D28" s="3">
        <v>1549</v>
      </c>
      <c r="E28" s="3">
        <v>66754</v>
      </c>
    </row>
    <row r="29" spans="1:5" x14ac:dyDescent="0.25">
      <c r="A29" s="1" t="s">
        <v>39</v>
      </c>
      <c r="B29" s="3">
        <v>104483</v>
      </c>
      <c r="C29" s="3">
        <v>131357</v>
      </c>
      <c r="D29" s="3">
        <v>3851</v>
      </c>
      <c r="E29" s="3">
        <v>239691</v>
      </c>
    </row>
    <row r="30" spans="1:5" x14ac:dyDescent="0.25">
      <c r="A30" s="9" t="s">
        <v>54</v>
      </c>
      <c r="B30" s="10">
        <v>22717</v>
      </c>
      <c r="C30" s="10">
        <v>29925</v>
      </c>
      <c r="D30" s="10">
        <v>1287</v>
      </c>
      <c r="E30" s="10">
        <v>53929</v>
      </c>
    </row>
    <row r="31" spans="1:5" x14ac:dyDescent="0.25">
      <c r="A31" s="11" t="s">
        <v>55</v>
      </c>
      <c r="B31" s="21">
        <f>SUM(B18:B30)</f>
        <v>999640</v>
      </c>
      <c r="C31" s="21">
        <f t="shared" ref="C31:E31" si="0">SUM(C18:C30)</f>
        <v>1108399</v>
      </c>
      <c r="D31" s="21">
        <f t="shared" si="0"/>
        <v>107133</v>
      </c>
      <c r="E31" s="21">
        <f t="shared" si="0"/>
        <v>2215172</v>
      </c>
    </row>
    <row r="32" spans="1:5" x14ac:dyDescent="0.25">
      <c r="A32" s="11"/>
      <c r="B32" s="21"/>
      <c r="C32" s="2"/>
      <c r="D32" s="2"/>
      <c r="E32" s="2"/>
    </row>
    <row r="33" spans="1:5" x14ac:dyDescent="0.25">
      <c r="A33" s="24" t="s">
        <v>57</v>
      </c>
      <c r="B33" s="21">
        <v>554621</v>
      </c>
      <c r="C33" s="2">
        <v>697006</v>
      </c>
      <c r="D33" s="2">
        <v>16850</v>
      </c>
      <c r="E33" s="2">
        <v>1268477</v>
      </c>
    </row>
    <row r="34" spans="1:5" x14ac:dyDescent="0.25">
      <c r="A34" s="16" t="s">
        <v>63</v>
      </c>
      <c r="B34" s="25">
        <v>878</v>
      </c>
      <c r="C34" s="13">
        <v>1031</v>
      </c>
      <c r="D34" s="13">
        <v>743</v>
      </c>
      <c r="E34" s="13">
        <v>2652</v>
      </c>
    </row>
    <row r="35" spans="1:5" x14ac:dyDescent="0.25">
      <c r="A35" s="11" t="s">
        <v>58</v>
      </c>
      <c r="B35" s="21">
        <f>SUM(B33:B34)</f>
        <v>555499</v>
      </c>
      <c r="C35" s="21">
        <f t="shared" ref="C35:E35" si="1">SUM(C33:C34)</f>
        <v>698037</v>
      </c>
      <c r="D35" s="21">
        <f t="shared" si="1"/>
        <v>17593</v>
      </c>
      <c r="E35" s="21">
        <f t="shared" si="1"/>
        <v>1271129</v>
      </c>
    </row>
    <row r="36" spans="1:5" x14ac:dyDescent="0.25">
      <c r="A36" s="11"/>
      <c r="B36" s="21"/>
      <c r="C36" s="2"/>
      <c r="D36" s="2"/>
      <c r="E36" s="2"/>
    </row>
    <row r="37" spans="1:5" x14ac:dyDescent="0.25">
      <c r="B37" s="26"/>
    </row>
    <row r="38" spans="1:5" ht="15.75" thickBot="1" x14ac:dyDescent="0.3">
      <c r="A38" s="14" t="s">
        <v>56</v>
      </c>
      <c r="B38" s="27">
        <f>SUM(B35+B31+B16)</f>
        <v>2307761</v>
      </c>
      <c r="C38" s="27">
        <f t="shared" ref="C38:E38" si="2">SUM(C35+C31+C16)</f>
        <v>2635938</v>
      </c>
      <c r="D38" s="27">
        <f t="shared" si="2"/>
        <v>163101</v>
      </c>
      <c r="E38" s="27">
        <f t="shared" si="2"/>
        <v>5106800</v>
      </c>
    </row>
    <row r="39" spans="1:5" ht="15.75" thickTop="1" x14ac:dyDescent="0.25"/>
    <row r="40" spans="1:5" x14ac:dyDescent="0.25">
      <c r="A40" s="1" t="s">
        <v>47</v>
      </c>
      <c r="B40" s="3" t="s">
        <v>48</v>
      </c>
    </row>
    <row r="41" spans="1:5" x14ac:dyDescent="0.25">
      <c r="B41" s="1" t="s">
        <v>49</v>
      </c>
    </row>
    <row r="42" spans="1:5" x14ac:dyDescent="0.25">
      <c r="B42" s="1" t="s">
        <v>50</v>
      </c>
    </row>
    <row r="43" spans="1:5" x14ac:dyDescent="0.25">
      <c r="B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352B-A42A-43FC-8E4A-E32EF5E15C89}">
  <dimension ref="A1:E43"/>
  <sheetViews>
    <sheetView zoomScaleNormal="100" workbookViewId="0"/>
  </sheetViews>
  <sheetFormatPr defaultRowHeight="15" x14ac:dyDescent="0.25"/>
  <cols>
    <col min="1" max="1" width="18.5703125" style="1" customWidth="1"/>
    <col min="2" max="2" width="9.140625" style="3" bestFit="1" customWidth="1"/>
    <col min="3" max="3" width="9.140625" style="3"/>
    <col min="4" max="4" width="10.42578125" style="3" customWidth="1"/>
    <col min="5" max="16384" width="9.140625" style="3"/>
  </cols>
  <sheetData>
    <row r="1" spans="1:5" x14ac:dyDescent="0.25">
      <c r="A1" s="1" t="s">
        <v>66</v>
      </c>
    </row>
    <row r="2" spans="1:5" x14ac:dyDescent="0.25">
      <c r="A2" s="1" t="s">
        <v>45</v>
      </c>
    </row>
    <row r="3" spans="1:5" x14ac:dyDescent="0.25">
      <c r="A3" s="11"/>
      <c r="B3" s="2" t="s">
        <v>40</v>
      </c>
      <c r="C3" s="2"/>
      <c r="D3" s="2"/>
      <c r="E3" s="2"/>
    </row>
    <row r="4" spans="1:5" x14ac:dyDescent="0.25">
      <c r="A4" s="17" t="s">
        <v>44</v>
      </c>
      <c r="B4" s="2" t="s">
        <v>6</v>
      </c>
      <c r="C4" s="2" t="s">
        <v>7</v>
      </c>
      <c r="D4" s="2" t="s">
        <v>12</v>
      </c>
      <c r="E4" s="2" t="s">
        <v>46</v>
      </c>
    </row>
    <row r="5" spans="1:5" x14ac:dyDescent="0.25">
      <c r="A5" s="1" t="s">
        <v>18</v>
      </c>
      <c r="B5" s="19">
        <v>32</v>
      </c>
      <c r="C5" s="19">
        <v>32</v>
      </c>
      <c r="D5" s="19">
        <v>1</v>
      </c>
      <c r="E5" s="19">
        <v>65</v>
      </c>
    </row>
    <row r="6" spans="1:5" x14ac:dyDescent="0.25">
      <c r="A6" s="1" t="s">
        <v>19</v>
      </c>
      <c r="B6" s="19">
        <v>168</v>
      </c>
      <c r="C6" s="19">
        <v>168</v>
      </c>
      <c r="D6" s="19">
        <v>2</v>
      </c>
      <c r="E6" s="19">
        <v>338</v>
      </c>
    </row>
    <row r="7" spans="1:5" x14ac:dyDescent="0.25">
      <c r="A7" s="1" t="s">
        <v>20</v>
      </c>
      <c r="B7" s="19">
        <v>185</v>
      </c>
      <c r="C7" s="19">
        <v>195</v>
      </c>
      <c r="D7" s="19">
        <v>37</v>
      </c>
      <c r="E7" s="19">
        <v>417</v>
      </c>
    </row>
    <row r="8" spans="1:5" x14ac:dyDescent="0.25">
      <c r="A8" s="1" t="s">
        <v>21</v>
      </c>
      <c r="B8" s="19">
        <v>1401</v>
      </c>
      <c r="C8" s="19">
        <v>1622</v>
      </c>
      <c r="D8" s="19">
        <v>294</v>
      </c>
      <c r="E8" s="19">
        <v>3317</v>
      </c>
    </row>
    <row r="9" spans="1:5" x14ac:dyDescent="0.25">
      <c r="A9" s="1" t="s">
        <v>22</v>
      </c>
      <c r="B9" s="19">
        <v>3832</v>
      </c>
      <c r="C9" s="19">
        <v>4544</v>
      </c>
      <c r="D9" s="19">
        <v>848</v>
      </c>
      <c r="E9" s="19">
        <v>9224</v>
      </c>
    </row>
    <row r="10" spans="1:5" x14ac:dyDescent="0.25">
      <c r="A10" s="1" t="s">
        <v>23</v>
      </c>
      <c r="B10" s="19">
        <v>3074</v>
      </c>
      <c r="C10" s="19">
        <v>3787</v>
      </c>
      <c r="D10" s="19">
        <v>716</v>
      </c>
      <c r="E10" s="19">
        <v>7577</v>
      </c>
    </row>
    <row r="11" spans="1:5" x14ac:dyDescent="0.25">
      <c r="A11" s="1" t="s">
        <v>24</v>
      </c>
      <c r="B11" s="19">
        <v>4078</v>
      </c>
      <c r="C11" s="19">
        <v>5030</v>
      </c>
      <c r="D11" s="19">
        <v>926</v>
      </c>
      <c r="E11" s="19">
        <v>10034</v>
      </c>
    </row>
    <row r="12" spans="1:5" x14ac:dyDescent="0.25">
      <c r="A12" s="1" t="s">
        <v>25</v>
      </c>
      <c r="B12" s="19">
        <v>5452</v>
      </c>
      <c r="C12" s="19">
        <v>7009</v>
      </c>
      <c r="D12" s="19">
        <v>1853</v>
      </c>
      <c r="E12" s="19">
        <v>14314</v>
      </c>
    </row>
    <row r="13" spans="1:5" x14ac:dyDescent="0.25">
      <c r="A13" s="1" t="s">
        <v>26</v>
      </c>
      <c r="B13" s="19">
        <v>19694</v>
      </c>
      <c r="C13" s="19">
        <v>23086</v>
      </c>
      <c r="D13" s="19">
        <v>5963</v>
      </c>
      <c r="E13" s="19">
        <v>48743</v>
      </c>
    </row>
    <row r="14" spans="1:5" x14ac:dyDescent="0.25">
      <c r="A14" s="1" t="s">
        <v>27</v>
      </c>
      <c r="B14" s="19">
        <v>33638</v>
      </c>
      <c r="C14" s="19">
        <v>39753</v>
      </c>
      <c r="D14" s="19">
        <v>9856</v>
      </c>
      <c r="E14" s="19">
        <v>83247</v>
      </c>
    </row>
    <row r="15" spans="1:5" x14ac:dyDescent="0.25">
      <c r="A15" s="9" t="s">
        <v>52</v>
      </c>
      <c r="B15" s="20">
        <v>2324</v>
      </c>
      <c r="C15" s="20">
        <v>2929</v>
      </c>
      <c r="D15" s="20">
        <v>454</v>
      </c>
      <c r="E15" s="20">
        <v>5707</v>
      </c>
    </row>
    <row r="16" spans="1:5" x14ac:dyDescent="0.25">
      <c r="A16" s="11" t="s">
        <v>55</v>
      </c>
      <c r="B16" s="21">
        <v>73878</v>
      </c>
      <c r="C16" s="21">
        <v>88155</v>
      </c>
      <c r="D16" s="21">
        <v>20950</v>
      </c>
      <c r="E16" s="21">
        <v>182983</v>
      </c>
    </row>
    <row r="17" spans="1:5" x14ac:dyDescent="0.25">
      <c r="B17" s="19"/>
      <c r="C17" s="19"/>
      <c r="D17" s="19"/>
      <c r="E17" s="19"/>
    </row>
    <row r="18" spans="1:5" x14ac:dyDescent="0.25">
      <c r="A18" s="1" t="s">
        <v>28</v>
      </c>
      <c r="B18" s="3">
        <v>34312</v>
      </c>
      <c r="C18" s="3">
        <v>40538</v>
      </c>
      <c r="D18" s="3">
        <v>11947</v>
      </c>
      <c r="E18" s="3">
        <v>86797</v>
      </c>
    </row>
    <row r="19" spans="1:5" x14ac:dyDescent="0.25">
      <c r="A19" s="1" t="s">
        <v>29</v>
      </c>
      <c r="B19" s="3">
        <v>18765</v>
      </c>
      <c r="C19" s="3">
        <v>21816</v>
      </c>
      <c r="D19" s="3">
        <v>7292</v>
      </c>
      <c r="E19" s="3">
        <v>47873</v>
      </c>
    </row>
    <row r="20" spans="1:5" x14ac:dyDescent="0.25">
      <c r="A20" s="1" t="s">
        <v>30</v>
      </c>
      <c r="B20" s="3">
        <v>14683</v>
      </c>
      <c r="C20" s="3">
        <v>16472</v>
      </c>
      <c r="D20" s="3">
        <v>3595</v>
      </c>
      <c r="E20" s="3">
        <v>34750</v>
      </c>
    </row>
    <row r="21" spans="1:5" x14ac:dyDescent="0.25">
      <c r="A21" s="1" t="s">
        <v>31</v>
      </c>
      <c r="B21" s="3">
        <v>11620</v>
      </c>
      <c r="C21" s="3">
        <v>12947</v>
      </c>
      <c r="D21" s="3">
        <v>2268</v>
      </c>
      <c r="E21" s="3">
        <v>26835</v>
      </c>
    </row>
    <row r="22" spans="1:5" x14ac:dyDescent="0.25">
      <c r="A22" s="1" t="s">
        <v>32</v>
      </c>
      <c r="B22" s="3">
        <v>7634</v>
      </c>
      <c r="C22" s="3">
        <v>8400</v>
      </c>
      <c r="D22" s="3">
        <v>1355</v>
      </c>
      <c r="E22" s="3">
        <v>17389</v>
      </c>
    </row>
    <row r="23" spans="1:5" x14ac:dyDescent="0.25">
      <c r="A23" s="1" t="s">
        <v>33</v>
      </c>
      <c r="B23" s="3">
        <v>6160</v>
      </c>
      <c r="C23" s="3">
        <v>6689</v>
      </c>
      <c r="D23" s="3">
        <v>803</v>
      </c>
      <c r="E23" s="3">
        <v>13652</v>
      </c>
    </row>
    <row r="24" spans="1:5" x14ac:dyDescent="0.25">
      <c r="A24" s="1" t="s">
        <v>34</v>
      </c>
      <c r="B24" s="3">
        <v>19087</v>
      </c>
      <c r="C24" s="3">
        <v>21008</v>
      </c>
      <c r="D24" s="3">
        <v>19525</v>
      </c>
      <c r="E24" s="3">
        <v>59620</v>
      </c>
    </row>
    <row r="25" spans="1:5" x14ac:dyDescent="0.25">
      <c r="A25" s="1" t="s">
        <v>35</v>
      </c>
      <c r="B25" s="3">
        <v>39286</v>
      </c>
      <c r="C25" s="3">
        <v>44157</v>
      </c>
      <c r="D25" s="3">
        <v>6217</v>
      </c>
      <c r="E25" s="3">
        <v>89660</v>
      </c>
    </row>
    <row r="26" spans="1:5" x14ac:dyDescent="0.25">
      <c r="A26" s="1" t="s">
        <v>36</v>
      </c>
      <c r="B26" s="3">
        <v>41315</v>
      </c>
      <c r="C26" s="3">
        <v>46387</v>
      </c>
      <c r="D26" s="3">
        <v>9854</v>
      </c>
      <c r="E26" s="3">
        <v>97556</v>
      </c>
    </row>
    <row r="27" spans="1:5" x14ac:dyDescent="0.25">
      <c r="A27" s="1" t="s">
        <v>37</v>
      </c>
      <c r="B27" s="3">
        <v>18040</v>
      </c>
      <c r="C27" s="3">
        <v>20448</v>
      </c>
      <c r="D27" s="3">
        <v>3490</v>
      </c>
      <c r="E27" s="3">
        <v>41978</v>
      </c>
    </row>
    <row r="28" spans="1:5" x14ac:dyDescent="0.25">
      <c r="A28" s="1" t="s">
        <v>38</v>
      </c>
      <c r="B28" s="3">
        <v>10838</v>
      </c>
      <c r="C28" s="3">
        <v>12295</v>
      </c>
      <c r="D28" s="3">
        <v>1908</v>
      </c>
      <c r="E28" s="3">
        <v>25041</v>
      </c>
    </row>
    <row r="29" spans="1:5" x14ac:dyDescent="0.25">
      <c r="A29" s="1" t="s">
        <v>39</v>
      </c>
      <c r="B29" s="3">
        <v>26810</v>
      </c>
      <c r="C29" s="3">
        <v>33779</v>
      </c>
      <c r="D29" s="3">
        <v>1041</v>
      </c>
      <c r="E29" s="3">
        <v>61630</v>
      </c>
    </row>
    <row r="30" spans="1:5" x14ac:dyDescent="0.25">
      <c r="A30" s="9" t="s">
        <v>54</v>
      </c>
      <c r="B30" s="10">
        <v>5779</v>
      </c>
      <c r="C30" s="10">
        <v>7642</v>
      </c>
      <c r="D30" s="10">
        <v>205</v>
      </c>
      <c r="E30" s="10">
        <v>13626</v>
      </c>
    </row>
    <row r="31" spans="1:5" x14ac:dyDescent="0.25">
      <c r="A31" s="11" t="s">
        <v>55</v>
      </c>
      <c r="B31" s="21">
        <f>SUM(B18:B30)</f>
        <v>254329</v>
      </c>
      <c r="C31" s="21">
        <f t="shared" ref="C31:E31" si="0">SUM(C18:C30)</f>
        <v>292578</v>
      </c>
      <c r="D31" s="21">
        <f t="shared" si="0"/>
        <v>69500</v>
      </c>
      <c r="E31" s="21">
        <f t="shared" si="0"/>
        <v>616407</v>
      </c>
    </row>
    <row r="32" spans="1:5" x14ac:dyDescent="0.25">
      <c r="A32" s="11"/>
      <c r="B32" s="21"/>
      <c r="C32" s="21"/>
      <c r="D32" s="21"/>
      <c r="E32" s="21"/>
    </row>
    <row r="33" spans="1:5" x14ac:dyDescent="0.25">
      <c r="A33" s="24" t="s">
        <v>57</v>
      </c>
      <c r="B33" s="21">
        <v>115728</v>
      </c>
      <c r="C33" s="21">
        <v>146728</v>
      </c>
      <c r="D33" s="21">
        <v>3144</v>
      </c>
      <c r="E33" s="21">
        <v>265600</v>
      </c>
    </row>
    <row r="34" spans="1:5" x14ac:dyDescent="0.25">
      <c r="A34" s="16" t="s">
        <v>63</v>
      </c>
      <c r="B34" s="25">
        <v>385</v>
      </c>
      <c r="C34" s="25">
        <v>485</v>
      </c>
      <c r="D34" s="25">
        <v>245</v>
      </c>
      <c r="E34" s="25">
        <v>1115</v>
      </c>
    </row>
    <row r="35" spans="1:5" x14ac:dyDescent="0.25">
      <c r="A35" s="11" t="s">
        <v>58</v>
      </c>
      <c r="B35" s="21">
        <f>SUM(B33:B34)</f>
        <v>116113</v>
      </c>
      <c r="C35" s="21">
        <f t="shared" ref="C35:E35" si="1">SUM(C33:C34)</f>
        <v>147213</v>
      </c>
      <c r="D35" s="21">
        <f t="shared" si="1"/>
        <v>3389</v>
      </c>
      <c r="E35" s="21">
        <f t="shared" si="1"/>
        <v>266715</v>
      </c>
    </row>
    <row r="36" spans="1:5" x14ac:dyDescent="0.25">
      <c r="A36" s="11"/>
      <c r="B36" s="21"/>
      <c r="C36" s="21"/>
      <c r="D36" s="21"/>
      <c r="E36" s="21"/>
    </row>
    <row r="37" spans="1:5" x14ac:dyDescent="0.25">
      <c r="B37" s="26"/>
    </row>
    <row r="38" spans="1:5" ht="15.75" thickBot="1" x14ac:dyDescent="0.3">
      <c r="A38" s="14" t="s">
        <v>56</v>
      </c>
      <c r="B38" s="27">
        <f>SUM(B35+B31+B16)</f>
        <v>444320</v>
      </c>
      <c r="C38" s="27">
        <f t="shared" ref="C38:E38" si="2">SUM(C35+C31+C16)</f>
        <v>527946</v>
      </c>
      <c r="D38" s="27">
        <f t="shared" si="2"/>
        <v>93839</v>
      </c>
      <c r="E38" s="27">
        <f t="shared" si="2"/>
        <v>1066105</v>
      </c>
    </row>
    <row r="39" spans="1:5" ht="15.75" thickTop="1" x14ac:dyDescent="0.25"/>
    <row r="40" spans="1:5" x14ac:dyDescent="0.25">
      <c r="A40" s="1" t="s">
        <v>47</v>
      </c>
      <c r="B40" s="3" t="s">
        <v>48</v>
      </c>
    </row>
    <row r="41" spans="1:5" x14ac:dyDescent="0.25">
      <c r="B41" s="1" t="s">
        <v>49</v>
      </c>
    </row>
    <row r="42" spans="1:5" x14ac:dyDescent="0.25">
      <c r="B42" s="1" t="s">
        <v>50</v>
      </c>
    </row>
    <row r="43" spans="1:5" x14ac:dyDescent="0.25">
      <c r="B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3934-C69C-4A34-AB18-75B2A6510A75}">
  <dimension ref="A1:H43"/>
  <sheetViews>
    <sheetView zoomScaleNormal="100" workbookViewId="0"/>
  </sheetViews>
  <sheetFormatPr defaultRowHeight="15" x14ac:dyDescent="0.25"/>
  <cols>
    <col min="1" max="1" width="18.42578125" style="1" customWidth="1"/>
    <col min="2" max="16384" width="9.140625" style="3"/>
  </cols>
  <sheetData>
    <row r="1" spans="1:8" x14ac:dyDescent="0.25">
      <c r="A1" s="1" t="s">
        <v>67</v>
      </c>
    </row>
    <row r="2" spans="1:8" x14ac:dyDescent="0.25">
      <c r="A2" s="1" t="s">
        <v>45</v>
      </c>
    </row>
    <row r="3" spans="1:8" x14ac:dyDescent="0.25">
      <c r="A3" s="11"/>
      <c r="B3" s="2" t="s">
        <v>43</v>
      </c>
      <c r="C3" s="2"/>
      <c r="D3" s="2"/>
      <c r="E3" s="2"/>
      <c r="F3" s="2"/>
      <c r="G3" s="2"/>
      <c r="H3" s="2"/>
    </row>
    <row r="4" spans="1:8" x14ac:dyDescent="0.25">
      <c r="A4" s="17" t="s">
        <v>44</v>
      </c>
      <c r="B4" s="18" t="s">
        <v>13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12</v>
      </c>
      <c r="H4" s="18" t="s">
        <v>46</v>
      </c>
    </row>
    <row r="5" spans="1:8" x14ac:dyDescent="0.25">
      <c r="A5" s="1" t="s">
        <v>18</v>
      </c>
      <c r="B5" s="19">
        <v>164</v>
      </c>
      <c r="C5" s="19">
        <v>539</v>
      </c>
      <c r="D5" s="19">
        <v>724</v>
      </c>
      <c r="E5" s="19">
        <v>11</v>
      </c>
      <c r="F5" s="19">
        <v>1056</v>
      </c>
      <c r="G5" s="19">
        <v>497</v>
      </c>
      <c r="H5" s="19">
        <v>2991</v>
      </c>
    </row>
    <row r="6" spans="1:8" x14ac:dyDescent="0.25">
      <c r="A6" s="1" t="s">
        <v>19</v>
      </c>
      <c r="B6" s="19">
        <v>895</v>
      </c>
      <c r="C6" s="19">
        <v>3664</v>
      </c>
      <c r="D6" s="19">
        <v>6511</v>
      </c>
      <c r="E6" s="19">
        <v>90</v>
      </c>
      <c r="F6" s="19">
        <v>5653</v>
      </c>
      <c r="G6" s="19">
        <v>3085</v>
      </c>
      <c r="H6" s="19">
        <v>19898</v>
      </c>
    </row>
    <row r="7" spans="1:8" x14ac:dyDescent="0.25">
      <c r="A7" s="1" t="s">
        <v>20</v>
      </c>
      <c r="B7" s="19">
        <v>1194</v>
      </c>
      <c r="C7" s="19">
        <v>4072</v>
      </c>
      <c r="D7" s="19">
        <v>9218</v>
      </c>
      <c r="E7" s="19">
        <v>125</v>
      </c>
      <c r="F7" s="19">
        <v>8053</v>
      </c>
      <c r="G7" s="19">
        <v>6651</v>
      </c>
      <c r="H7" s="19">
        <v>29313</v>
      </c>
    </row>
    <row r="8" spans="1:8" x14ac:dyDescent="0.25">
      <c r="A8" s="1" t="s">
        <v>21</v>
      </c>
      <c r="B8" s="19">
        <v>1564</v>
      </c>
      <c r="C8" s="19">
        <v>8138</v>
      </c>
      <c r="D8" s="19">
        <v>29712</v>
      </c>
      <c r="E8" s="19">
        <v>380</v>
      </c>
      <c r="F8" s="19">
        <v>19253</v>
      </c>
      <c r="G8" s="19">
        <v>50619</v>
      </c>
      <c r="H8" s="19">
        <v>109666</v>
      </c>
    </row>
    <row r="9" spans="1:8" x14ac:dyDescent="0.25">
      <c r="A9" s="1" t="s">
        <v>22</v>
      </c>
      <c r="B9" s="19">
        <v>2632</v>
      </c>
      <c r="C9" s="19">
        <v>16734</v>
      </c>
      <c r="D9" s="19">
        <v>68105</v>
      </c>
      <c r="E9" s="19">
        <v>523</v>
      </c>
      <c r="F9" s="19">
        <v>40045</v>
      </c>
      <c r="G9" s="19">
        <v>115883</v>
      </c>
      <c r="H9" s="19">
        <v>243922</v>
      </c>
    </row>
    <row r="10" spans="1:8" x14ac:dyDescent="0.25">
      <c r="A10" s="1" t="s">
        <v>23</v>
      </c>
      <c r="B10" s="19">
        <v>2071</v>
      </c>
      <c r="C10" s="19">
        <v>11598</v>
      </c>
      <c r="D10" s="19">
        <v>55616</v>
      </c>
      <c r="E10" s="19">
        <v>386</v>
      </c>
      <c r="F10" s="19">
        <v>31723</v>
      </c>
      <c r="G10" s="19">
        <v>126784</v>
      </c>
      <c r="H10" s="19">
        <v>228178</v>
      </c>
    </row>
    <row r="11" spans="1:8" x14ac:dyDescent="0.25">
      <c r="A11" s="1" t="s">
        <v>24</v>
      </c>
      <c r="B11" s="19">
        <v>1423</v>
      </c>
      <c r="C11" s="19">
        <v>6904</v>
      </c>
      <c r="D11" s="19">
        <v>30769</v>
      </c>
      <c r="E11" s="19">
        <v>278</v>
      </c>
      <c r="F11" s="19">
        <v>18835</v>
      </c>
      <c r="G11" s="19">
        <v>61802</v>
      </c>
      <c r="H11" s="19">
        <v>120011</v>
      </c>
    </row>
    <row r="12" spans="1:8" x14ac:dyDescent="0.25">
      <c r="A12" s="1" t="s">
        <v>25</v>
      </c>
      <c r="B12" s="19">
        <v>2050</v>
      </c>
      <c r="C12" s="19">
        <v>8209</v>
      </c>
      <c r="D12" s="19">
        <v>37911</v>
      </c>
      <c r="E12" s="19">
        <v>437</v>
      </c>
      <c r="F12" s="19">
        <v>26349</v>
      </c>
      <c r="G12" s="19">
        <v>57775</v>
      </c>
      <c r="H12" s="19">
        <v>132731</v>
      </c>
    </row>
    <row r="13" spans="1:8" x14ac:dyDescent="0.25">
      <c r="A13" s="1" t="s">
        <v>26</v>
      </c>
      <c r="B13" s="19">
        <v>4651</v>
      </c>
      <c r="C13" s="19">
        <v>15423</v>
      </c>
      <c r="D13" s="19">
        <v>68380</v>
      </c>
      <c r="E13" s="19">
        <v>847</v>
      </c>
      <c r="F13" s="19">
        <v>55635</v>
      </c>
      <c r="G13" s="19">
        <v>108830</v>
      </c>
      <c r="H13" s="19">
        <v>253766</v>
      </c>
    </row>
    <row r="14" spans="1:8" x14ac:dyDescent="0.25">
      <c r="A14" s="1" t="s">
        <v>27</v>
      </c>
      <c r="B14" s="19">
        <v>8877</v>
      </c>
      <c r="C14" s="19">
        <v>27129</v>
      </c>
      <c r="D14" s="19">
        <v>113686</v>
      </c>
      <c r="E14" s="19">
        <v>1235</v>
      </c>
      <c r="F14" s="19">
        <v>94896</v>
      </c>
      <c r="G14" s="19">
        <v>186617</v>
      </c>
      <c r="H14" s="19">
        <v>432440</v>
      </c>
    </row>
    <row r="15" spans="1:8" x14ac:dyDescent="0.25">
      <c r="A15" s="9" t="s">
        <v>52</v>
      </c>
      <c r="B15" s="20">
        <v>1101</v>
      </c>
      <c r="C15" s="20">
        <v>2867</v>
      </c>
      <c r="D15" s="20">
        <v>13597</v>
      </c>
      <c r="E15" s="20">
        <v>221</v>
      </c>
      <c r="F15" s="20">
        <v>12415</v>
      </c>
      <c r="G15" s="20">
        <v>17382</v>
      </c>
      <c r="H15" s="20">
        <v>47583</v>
      </c>
    </row>
    <row r="16" spans="1:8" x14ac:dyDescent="0.25">
      <c r="A16" s="11" t="s">
        <v>55</v>
      </c>
      <c r="B16" s="28">
        <v>26622</v>
      </c>
      <c r="C16" s="28">
        <v>105277</v>
      </c>
      <c r="D16" s="28">
        <v>434229</v>
      </c>
      <c r="E16" s="28">
        <v>4533</v>
      </c>
      <c r="F16" s="28">
        <v>313913</v>
      </c>
      <c r="G16" s="28">
        <v>735925</v>
      </c>
      <c r="H16" s="28">
        <v>1620499</v>
      </c>
    </row>
    <row r="17" spans="1:8" x14ac:dyDescent="0.25">
      <c r="B17" s="19"/>
      <c r="C17" s="19"/>
      <c r="D17" s="19"/>
      <c r="E17" s="19"/>
      <c r="F17" s="19"/>
      <c r="G17" s="19"/>
      <c r="H17" s="19"/>
    </row>
    <row r="18" spans="1:8" x14ac:dyDescent="0.25">
      <c r="A18" s="1" t="s">
        <v>28</v>
      </c>
      <c r="B18" s="3">
        <v>10663</v>
      </c>
      <c r="C18" s="3">
        <v>28235</v>
      </c>
      <c r="D18" s="3">
        <v>128936</v>
      </c>
      <c r="E18" s="3">
        <v>1232</v>
      </c>
      <c r="F18" s="3">
        <v>93897</v>
      </c>
      <c r="G18" s="3">
        <v>187309</v>
      </c>
      <c r="H18" s="22">
        <v>450272</v>
      </c>
    </row>
    <row r="19" spans="1:8" x14ac:dyDescent="0.25">
      <c r="A19" s="1" t="s">
        <v>29</v>
      </c>
      <c r="B19" s="3">
        <v>4704</v>
      </c>
      <c r="C19" s="3">
        <v>13460</v>
      </c>
      <c r="D19" s="3">
        <v>53537</v>
      </c>
      <c r="E19" s="3">
        <v>522</v>
      </c>
      <c r="F19" s="3">
        <v>39808</v>
      </c>
      <c r="G19" s="3">
        <v>74790</v>
      </c>
      <c r="H19" s="22">
        <v>186821</v>
      </c>
    </row>
    <row r="20" spans="1:8" x14ac:dyDescent="0.25">
      <c r="A20" s="1" t="s">
        <v>30</v>
      </c>
      <c r="B20" s="3">
        <v>2387</v>
      </c>
      <c r="C20" s="3">
        <v>7457</v>
      </c>
      <c r="D20" s="3">
        <v>26636</v>
      </c>
      <c r="E20" s="3">
        <v>302</v>
      </c>
      <c r="F20" s="3">
        <v>21344</v>
      </c>
      <c r="G20" s="3">
        <v>33511</v>
      </c>
      <c r="H20" s="22">
        <v>91637</v>
      </c>
    </row>
    <row r="21" spans="1:8" x14ac:dyDescent="0.25">
      <c r="A21" s="1" t="s">
        <v>31</v>
      </c>
      <c r="B21" s="3">
        <v>1439</v>
      </c>
      <c r="C21" s="3">
        <v>7111</v>
      </c>
      <c r="D21" s="3">
        <v>22058</v>
      </c>
      <c r="E21" s="3">
        <v>290</v>
      </c>
      <c r="F21" s="3">
        <v>15667</v>
      </c>
      <c r="G21" s="3">
        <v>27162</v>
      </c>
      <c r="H21" s="22">
        <v>73727</v>
      </c>
    </row>
    <row r="22" spans="1:8" x14ac:dyDescent="0.25">
      <c r="A22" s="1" t="s">
        <v>32</v>
      </c>
      <c r="B22" s="3">
        <v>733</v>
      </c>
      <c r="C22" s="3">
        <v>4431</v>
      </c>
      <c r="D22" s="3">
        <v>13619</v>
      </c>
      <c r="E22" s="3">
        <v>131</v>
      </c>
      <c r="F22" s="3">
        <v>9835</v>
      </c>
      <c r="G22" s="3">
        <v>19230</v>
      </c>
      <c r="H22" s="22">
        <v>47979</v>
      </c>
    </row>
    <row r="23" spans="1:8" x14ac:dyDescent="0.25">
      <c r="A23" s="1" t="s">
        <v>33</v>
      </c>
      <c r="B23" s="3">
        <v>518</v>
      </c>
      <c r="C23" s="3">
        <v>3716</v>
      </c>
      <c r="D23" s="3">
        <v>10443</v>
      </c>
      <c r="E23" s="3">
        <v>122</v>
      </c>
      <c r="F23" s="3">
        <v>7592</v>
      </c>
      <c r="G23" s="3">
        <v>15823</v>
      </c>
      <c r="H23" s="22">
        <v>38214</v>
      </c>
    </row>
    <row r="24" spans="1:8" x14ac:dyDescent="0.25">
      <c r="A24" s="1" t="s">
        <v>34</v>
      </c>
      <c r="B24" s="3">
        <v>2010</v>
      </c>
      <c r="C24" s="3">
        <v>15196</v>
      </c>
      <c r="D24" s="3">
        <v>39268</v>
      </c>
      <c r="E24" s="3">
        <v>394</v>
      </c>
      <c r="F24" s="3">
        <v>36268</v>
      </c>
      <c r="G24" s="3">
        <v>96498</v>
      </c>
      <c r="H24" s="22">
        <v>189634</v>
      </c>
    </row>
    <row r="25" spans="1:8" x14ac:dyDescent="0.25">
      <c r="A25" s="1" t="s">
        <v>35</v>
      </c>
      <c r="B25" s="3">
        <v>5228</v>
      </c>
      <c r="C25" s="3">
        <v>32978</v>
      </c>
      <c r="D25" s="3">
        <v>91992</v>
      </c>
      <c r="E25" s="3">
        <v>938</v>
      </c>
      <c r="F25" s="3">
        <v>87918</v>
      </c>
      <c r="G25" s="3">
        <v>143627</v>
      </c>
      <c r="H25" s="22">
        <v>362681</v>
      </c>
    </row>
    <row r="26" spans="1:8" x14ac:dyDescent="0.25">
      <c r="A26" s="1" t="s">
        <v>36</v>
      </c>
      <c r="B26" s="3">
        <v>5360</v>
      </c>
      <c r="C26" s="3">
        <v>26315</v>
      </c>
      <c r="D26" s="3">
        <v>67133</v>
      </c>
      <c r="E26" s="3">
        <v>817</v>
      </c>
      <c r="F26" s="3">
        <v>77695</v>
      </c>
      <c r="G26" s="3">
        <v>121580</v>
      </c>
      <c r="H26" s="22">
        <v>298900</v>
      </c>
    </row>
    <row r="27" spans="1:8" x14ac:dyDescent="0.25">
      <c r="A27" s="1" t="s">
        <v>37</v>
      </c>
      <c r="B27" s="3">
        <v>2673</v>
      </c>
      <c r="C27" s="3">
        <v>9765</v>
      </c>
      <c r="D27" s="3">
        <v>27079</v>
      </c>
      <c r="E27" s="3">
        <v>601</v>
      </c>
      <c r="F27" s="3">
        <v>33127</v>
      </c>
      <c r="G27" s="3">
        <v>41688</v>
      </c>
      <c r="H27" s="22">
        <v>114933</v>
      </c>
    </row>
    <row r="28" spans="1:8" x14ac:dyDescent="0.25">
      <c r="A28" s="1" t="s">
        <v>38</v>
      </c>
      <c r="B28" s="3">
        <v>1765</v>
      </c>
      <c r="C28" s="3">
        <v>4684</v>
      </c>
      <c r="D28" s="3">
        <v>16340</v>
      </c>
      <c r="E28" s="3">
        <v>2553</v>
      </c>
      <c r="F28" s="3">
        <v>20388</v>
      </c>
      <c r="G28" s="3">
        <v>21024</v>
      </c>
      <c r="H28" s="22">
        <v>66754</v>
      </c>
    </row>
    <row r="29" spans="1:8" x14ac:dyDescent="0.25">
      <c r="A29" s="1" t="s">
        <v>39</v>
      </c>
      <c r="B29" s="3">
        <v>9335</v>
      </c>
      <c r="C29" s="3">
        <v>34216</v>
      </c>
      <c r="D29" s="3">
        <v>55740</v>
      </c>
      <c r="E29" s="3">
        <v>15220</v>
      </c>
      <c r="F29" s="3">
        <v>58947</v>
      </c>
      <c r="G29" s="3">
        <v>66233</v>
      </c>
      <c r="H29" s="22">
        <v>239691</v>
      </c>
    </row>
    <row r="30" spans="1:8" x14ac:dyDescent="0.25">
      <c r="A30" s="9" t="s">
        <v>54</v>
      </c>
      <c r="B30" s="20">
        <v>1941</v>
      </c>
      <c r="C30" s="20">
        <v>6623</v>
      </c>
      <c r="D30" s="20">
        <v>14231</v>
      </c>
      <c r="E30" s="20">
        <v>3221</v>
      </c>
      <c r="F30" s="20">
        <v>13253</v>
      </c>
      <c r="G30" s="20">
        <v>14660</v>
      </c>
      <c r="H30" s="23">
        <v>53929</v>
      </c>
    </row>
    <row r="31" spans="1:8" x14ac:dyDescent="0.25">
      <c r="A31" s="11" t="s">
        <v>55</v>
      </c>
      <c r="B31" s="21">
        <f>SUM(B18:B30)</f>
        <v>48756</v>
      </c>
      <c r="C31" s="21">
        <f t="shared" ref="C31:H31" si="0">SUM(C18:C30)</f>
        <v>194187</v>
      </c>
      <c r="D31" s="21">
        <f t="shared" si="0"/>
        <v>567012</v>
      </c>
      <c r="E31" s="21">
        <f t="shared" si="0"/>
        <v>26343</v>
      </c>
      <c r="F31" s="21">
        <f t="shared" si="0"/>
        <v>515739</v>
      </c>
      <c r="G31" s="21">
        <f t="shared" si="0"/>
        <v>863135</v>
      </c>
      <c r="H31" s="21">
        <f t="shared" si="0"/>
        <v>2215172</v>
      </c>
    </row>
    <row r="32" spans="1:8" x14ac:dyDescent="0.25">
      <c r="A32" s="11"/>
      <c r="B32" s="21"/>
      <c r="C32" s="2"/>
      <c r="D32" s="2"/>
      <c r="E32" s="2"/>
      <c r="F32" s="2"/>
      <c r="G32" s="2"/>
      <c r="H32" s="2"/>
    </row>
    <row r="33" spans="1:8" x14ac:dyDescent="0.25">
      <c r="A33" s="24" t="s">
        <v>57</v>
      </c>
      <c r="B33" s="21">
        <v>42803</v>
      </c>
      <c r="C33" s="2">
        <v>95378</v>
      </c>
      <c r="D33" s="2">
        <v>344315</v>
      </c>
      <c r="E33" s="2">
        <v>89930</v>
      </c>
      <c r="F33" s="2">
        <v>293194</v>
      </c>
      <c r="G33" s="2">
        <v>402857</v>
      </c>
      <c r="H33" s="2">
        <v>1268477</v>
      </c>
    </row>
    <row r="34" spans="1:8" x14ac:dyDescent="0.25">
      <c r="A34" s="16" t="s">
        <v>63</v>
      </c>
      <c r="B34" s="25">
        <v>83</v>
      </c>
      <c r="C34" s="13">
        <v>256</v>
      </c>
      <c r="D34" s="13">
        <v>683</v>
      </c>
      <c r="E34" s="13">
        <v>78</v>
      </c>
      <c r="F34" s="13">
        <v>754</v>
      </c>
      <c r="G34" s="13">
        <v>798</v>
      </c>
      <c r="H34" s="13">
        <v>2652</v>
      </c>
    </row>
    <row r="35" spans="1:8" x14ac:dyDescent="0.25">
      <c r="A35" s="11" t="s">
        <v>58</v>
      </c>
      <c r="B35" s="21">
        <f>SUM(B33:B34)</f>
        <v>42886</v>
      </c>
      <c r="C35" s="21">
        <f t="shared" ref="C35:H35" si="1">SUM(C33:C34)</f>
        <v>95634</v>
      </c>
      <c r="D35" s="21">
        <f t="shared" si="1"/>
        <v>344998</v>
      </c>
      <c r="E35" s="21">
        <f t="shared" si="1"/>
        <v>90008</v>
      </c>
      <c r="F35" s="21">
        <f t="shared" si="1"/>
        <v>293948</v>
      </c>
      <c r="G35" s="21">
        <f t="shared" si="1"/>
        <v>403655</v>
      </c>
      <c r="H35" s="21">
        <f t="shared" si="1"/>
        <v>1271129</v>
      </c>
    </row>
    <row r="36" spans="1:8" x14ac:dyDescent="0.25">
      <c r="A36" s="11"/>
      <c r="B36" s="21"/>
      <c r="C36" s="2"/>
      <c r="D36" s="2"/>
      <c r="E36" s="2"/>
      <c r="F36" s="2"/>
      <c r="G36" s="2"/>
      <c r="H36" s="2"/>
    </row>
    <row r="37" spans="1:8" x14ac:dyDescent="0.25">
      <c r="B37" s="26"/>
    </row>
    <row r="38" spans="1:8" ht="15.75" thickBot="1" x14ac:dyDescent="0.3">
      <c r="A38" s="14" t="s">
        <v>56</v>
      </c>
      <c r="B38" s="27">
        <f>SUM(B35+B31+B16)</f>
        <v>118264</v>
      </c>
      <c r="C38" s="27">
        <f t="shared" ref="C38:H38" si="2">SUM(C35+C31+C16)</f>
        <v>395098</v>
      </c>
      <c r="D38" s="27">
        <f t="shared" si="2"/>
        <v>1346239</v>
      </c>
      <c r="E38" s="27">
        <f t="shared" si="2"/>
        <v>120884</v>
      </c>
      <c r="F38" s="27">
        <f t="shared" si="2"/>
        <v>1123600</v>
      </c>
      <c r="G38" s="27">
        <f t="shared" si="2"/>
        <v>2002715</v>
      </c>
      <c r="H38" s="27">
        <f t="shared" si="2"/>
        <v>5106800</v>
      </c>
    </row>
    <row r="39" spans="1:8" ht="15.75" thickTop="1" x14ac:dyDescent="0.25"/>
    <row r="40" spans="1:8" x14ac:dyDescent="0.25">
      <c r="A40" s="1" t="s">
        <v>47</v>
      </c>
      <c r="B40" s="3" t="s">
        <v>48</v>
      </c>
    </row>
    <row r="41" spans="1:8" x14ac:dyDescent="0.25">
      <c r="B41" s="1" t="s">
        <v>49</v>
      </c>
    </row>
    <row r="42" spans="1:8" x14ac:dyDescent="0.25">
      <c r="B42" s="1" t="s">
        <v>50</v>
      </c>
    </row>
    <row r="43" spans="1:8" x14ac:dyDescent="0.25">
      <c r="B43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21EA-7FD2-4C98-AB65-69D653E7C7F0}">
  <dimension ref="A1:H43"/>
  <sheetViews>
    <sheetView zoomScaleNormal="100" workbookViewId="0"/>
  </sheetViews>
  <sheetFormatPr defaultRowHeight="15" x14ac:dyDescent="0.25"/>
  <cols>
    <col min="1" max="1" width="18.42578125" style="1" customWidth="1"/>
    <col min="2" max="16384" width="9.140625" style="3"/>
  </cols>
  <sheetData>
    <row r="1" spans="1:8" x14ac:dyDescent="0.25">
      <c r="A1" s="1" t="s">
        <v>68</v>
      </c>
    </row>
    <row r="2" spans="1:8" x14ac:dyDescent="0.25">
      <c r="A2" s="1" t="s">
        <v>45</v>
      </c>
    </row>
    <row r="3" spans="1:8" x14ac:dyDescent="0.25">
      <c r="A3" s="11"/>
      <c r="B3" s="2" t="s">
        <v>43</v>
      </c>
      <c r="C3" s="2"/>
      <c r="D3" s="2"/>
      <c r="E3" s="2"/>
      <c r="F3" s="2"/>
      <c r="G3" s="2"/>
      <c r="H3" s="2"/>
    </row>
    <row r="4" spans="1:8" x14ac:dyDescent="0.25">
      <c r="A4" s="17" t="s">
        <v>44</v>
      </c>
      <c r="B4" s="18" t="s">
        <v>13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12</v>
      </c>
      <c r="H4" s="18" t="s">
        <v>46</v>
      </c>
    </row>
    <row r="5" spans="1:8" x14ac:dyDescent="0.25">
      <c r="A5" s="1" t="s">
        <v>18</v>
      </c>
      <c r="B5" s="19">
        <v>1</v>
      </c>
      <c r="C5" s="19">
        <v>8</v>
      </c>
      <c r="D5" s="19">
        <v>19</v>
      </c>
      <c r="E5" s="19">
        <v>0</v>
      </c>
      <c r="F5" s="19">
        <v>21</v>
      </c>
      <c r="G5" s="19">
        <v>16</v>
      </c>
      <c r="H5" s="19">
        <v>65</v>
      </c>
    </row>
    <row r="6" spans="1:8" x14ac:dyDescent="0.25">
      <c r="A6" s="1" t="s">
        <v>19</v>
      </c>
      <c r="B6" s="19">
        <v>19</v>
      </c>
      <c r="C6" s="19">
        <v>42</v>
      </c>
      <c r="D6" s="19">
        <v>188</v>
      </c>
      <c r="E6" s="19">
        <v>1</v>
      </c>
      <c r="F6" s="19">
        <v>66</v>
      </c>
      <c r="G6" s="19">
        <v>22</v>
      </c>
      <c r="H6" s="19">
        <v>338</v>
      </c>
    </row>
    <row r="7" spans="1:8" x14ac:dyDescent="0.25">
      <c r="A7" s="1" t="s">
        <v>20</v>
      </c>
      <c r="B7" s="19">
        <v>15</v>
      </c>
      <c r="C7" s="19">
        <v>33</v>
      </c>
      <c r="D7" s="19">
        <v>216</v>
      </c>
      <c r="E7" s="19">
        <v>2</v>
      </c>
      <c r="F7" s="19">
        <v>82</v>
      </c>
      <c r="G7" s="19">
        <v>69</v>
      </c>
      <c r="H7" s="19">
        <v>417</v>
      </c>
    </row>
    <row r="8" spans="1:8" x14ac:dyDescent="0.25">
      <c r="A8" s="1" t="s">
        <v>21</v>
      </c>
      <c r="B8" s="19">
        <v>31</v>
      </c>
      <c r="C8" s="19">
        <v>143</v>
      </c>
      <c r="D8" s="19">
        <v>1557</v>
      </c>
      <c r="E8" s="19">
        <v>15</v>
      </c>
      <c r="F8" s="19">
        <v>714</v>
      </c>
      <c r="G8" s="19">
        <v>857</v>
      </c>
      <c r="H8" s="19">
        <v>3317</v>
      </c>
    </row>
    <row r="9" spans="1:8" x14ac:dyDescent="0.25">
      <c r="A9" s="1" t="s">
        <v>22</v>
      </c>
      <c r="B9" s="19">
        <v>79</v>
      </c>
      <c r="C9" s="19">
        <v>403</v>
      </c>
      <c r="D9" s="19">
        <v>3099</v>
      </c>
      <c r="E9" s="19">
        <v>30</v>
      </c>
      <c r="F9" s="19">
        <v>1853</v>
      </c>
      <c r="G9" s="19">
        <v>3760</v>
      </c>
      <c r="H9" s="19">
        <v>9224</v>
      </c>
    </row>
    <row r="10" spans="1:8" x14ac:dyDescent="0.25">
      <c r="A10" s="1" t="s">
        <v>23</v>
      </c>
      <c r="B10" s="19">
        <v>44</v>
      </c>
      <c r="C10" s="19">
        <v>215</v>
      </c>
      <c r="D10" s="19">
        <v>2207</v>
      </c>
      <c r="E10" s="19">
        <v>21</v>
      </c>
      <c r="F10" s="19">
        <v>1563</v>
      </c>
      <c r="G10" s="19">
        <v>3527</v>
      </c>
      <c r="H10" s="19">
        <v>7577</v>
      </c>
    </row>
    <row r="11" spans="1:8" x14ac:dyDescent="0.25">
      <c r="A11" s="1" t="s">
        <v>24</v>
      </c>
      <c r="B11" s="19">
        <v>58</v>
      </c>
      <c r="C11" s="19">
        <v>222</v>
      </c>
      <c r="D11" s="19">
        <v>2803</v>
      </c>
      <c r="E11" s="19">
        <v>22</v>
      </c>
      <c r="F11" s="19">
        <v>2185</v>
      </c>
      <c r="G11" s="19">
        <v>4744</v>
      </c>
      <c r="H11" s="19">
        <v>10034</v>
      </c>
    </row>
    <row r="12" spans="1:8" x14ac:dyDescent="0.25">
      <c r="A12" s="1" t="s">
        <v>25</v>
      </c>
      <c r="B12" s="19">
        <v>72</v>
      </c>
      <c r="C12" s="19">
        <v>281</v>
      </c>
      <c r="D12" s="19">
        <v>3592</v>
      </c>
      <c r="E12" s="19">
        <v>38</v>
      </c>
      <c r="F12" s="19">
        <v>3278</v>
      </c>
      <c r="G12" s="19">
        <v>7053</v>
      </c>
      <c r="H12" s="19">
        <v>14314</v>
      </c>
    </row>
    <row r="13" spans="1:8" x14ac:dyDescent="0.25">
      <c r="A13" s="1" t="s">
        <v>26</v>
      </c>
      <c r="B13" s="19">
        <v>348</v>
      </c>
      <c r="C13" s="19">
        <v>1286</v>
      </c>
      <c r="D13" s="19">
        <v>9242</v>
      </c>
      <c r="E13" s="19">
        <v>85</v>
      </c>
      <c r="F13" s="19">
        <v>12156</v>
      </c>
      <c r="G13" s="19">
        <v>25626</v>
      </c>
      <c r="H13" s="19">
        <v>48743</v>
      </c>
    </row>
    <row r="14" spans="1:8" x14ac:dyDescent="0.25">
      <c r="A14" s="1" t="s">
        <v>27</v>
      </c>
      <c r="B14" s="19">
        <v>987</v>
      </c>
      <c r="C14" s="19">
        <v>3085</v>
      </c>
      <c r="D14" s="19">
        <v>16811</v>
      </c>
      <c r="E14" s="19">
        <v>148</v>
      </c>
      <c r="F14" s="19">
        <v>21743</v>
      </c>
      <c r="G14" s="19">
        <v>40473</v>
      </c>
      <c r="H14" s="19">
        <v>83247</v>
      </c>
    </row>
    <row r="15" spans="1:8" x14ac:dyDescent="0.25">
      <c r="A15" s="9" t="s">
        <v>52</v>
      </c>
      <c r="B15" s="20">
        <v>72</v>
      </c>
      <c r="C15" s="20">
        <v>243</v>
      </c>
      <c r="D15" s="20">
        <v>1184</v>
      </c>
      <c r="E15" s="20">
        <v>39</v>
      </c>
      <c r="F15" s="20">
        <v>2093</v>
      </c>
      <c r="G15" s="20">
        <v>2076</v>
      </c>
      <c r="H15" s="20">
        <v>5707</v>
      </c>
    </row>
    <row r="16" spans="1:8" x14ac:dyDescent="0.25">
      <c r="A16" s="11" t="s">
        <v>55</v>
      </c>
      <c r="B16" s="21">
        <v>1726</v>
      </c>
      <c r="C16" s="21">
        <v>5961</v>
      </c>
      <c r="D16" s="21">
        <v>40918</v>
      </c>
      <c r="E16" s="21">
        <v>401</v>
      </c>
      <c r="F16" s="21">
        <v>45754</v>
      </c>
      <c r="G16" s="21">
        <v>88223</v>
      </c>
      <c r="H16" s="21">
        <v>182983</v>
      </c>
    </row>
    <row r="17" spans="1:8" x14ac:dyDescent="0.25">
      <c r="B17" s="19"/>
      <c r="C17" s="19"/>
      <c r="D17" s="19"/>
      <c r="E17" s="19"/>
      <c r="F17" s="19"/>
      <c r="G17" s="19"/>
      <c r="H17" s="19"/>
    </row>
    <row r="18" spans="1:8" x14ac:dyDescent="0.25">
      <c r="A18" s="1" t="s">
        <v>28</v>
      </c>
      <c r="B18" s="3">
        <v>1299</v>
      </c>
      <c r="C18" s="3">
        <v>3633</v>
      </c>
      <c r="D18" s="3">
        <v>17174</v>
      </c>
      <c r="E18" s="3">
        <v>158</v>
      </c>
      <c r="F18" s="3">
        <v>21346</v>
      </c>
      <c r="G18" s="3">
        <v>43187</v>
      </c>
      <c r="H18" s="22">
        <v>86797</v>
      </c>
    </row>
    <row r="19" spans="1:8" x14ac:dyDescent="0.25">
      <c r="A19" s="1" t="s">
        <v>29</v>
      </c>
      <c r="B19" s="3">
        <v>793</v>
      </c>
      <c r="C19" s="3">
        <v>2098</v>
      </c>
      <c r="D19" s="3">
        <v>8662</v>
      </c>
      <c r="E19" s="3">
        <v>121</v>
      </c>
      <c r="F19" s="3">
        <v>11737</v>
      </c>
      <c r="G19" s="3">
        <v>24462</v>
      </c>
      <c r="H19" s="22">
        <v>47873</v>
      </c>
    </row>
    <row r="20" spans="1:8" x14ac:dyDescent="0.25">
      <c r="A20" s="1" t="s">
        <v>30</v>
      </c>
      <c r="B20" s="3">
        <v>647</v>
      </c>
      <c r="C20" s="3">
        <v>1602</v>
      </c>
      <c r="D20" s="3">
        <v>6821</v>
      </c>
      <c r="E20" s="3">
        <v>75</v>
      </c>
      <c r="F20" s="3">
        <v>8432</v>
      </c>
      <c r="G20" s="3">
        <v>17173</v>
      </c>
      <c r="H20" s="22">
        <v>34750</v>
      </c>
    </row>
    <row r="21" spans="1:8" x14ac:dyDescent="0.25">
      <c r="A21" s="1" t="s">
        <v>31</v>
      </c>
      <c r="B21" s="3">
        <v>515</v>
      </c>
      <c r="C21" s="3">
        <v>1777</v>
      </c>
      <c r="D21" s="3">
        <v>6650</v>
      </c>
      <c r="E21" s="3">
        <v>89</v>
      </c>
      <c r="F21" s="3">
        <v>7107</v>
      </c>
      <c r="G21" s="3">
        <v>10697</v>
      </c>
      <c r="H21" s="22">
        <v>26835</v>
      </c>
    </row>
    <row r="22" spans="1:8" x14ac:dyDescent="0.25">
      <c r="A22" s="1" t="s">
        <v>32</v>
      </c>
      <c r="B22" s="3">
        <v>296</v>
      </c>
      <c r="C22" s="3">
        <v>1399</v>
      </c>
      <c r="D22" s="3">
        <v>4943</v>
      </c>
      <c r="E22" s="3">
        <v>57</v>
      </c>
      <c r="F22" s="3">
        <v>4863</v>
      </c>
      <c r="G22" s="3">
        <v>5831</v>
      </c>
      <c r="H22" s="22">
        <v>17389</v>
      </c>
    </row>
    <row r="23" spans="1:8" x14ac:dyDescent="0.25">
      <c r="A23" s="1" t="s">
        <v>33</v>
      </c>
      <c r="B23" s="3">
        <v>208</v>
      </c>
      <c r="C23" s="3">
        <v>1051</v>
      </c>
      <c r="D23" s="3">
        <v>4054</v>
      </c>
      <c r="E23" s="3">
        <v>41</v>
      </c>
      <c r="F23" s="3">
        <v>3445</v>
      </c>
      <c r="G23" s="3">
        <v>4853</v>
      </c>
      <c r="H23" s="22">
        <v>13652</v>
      </c>
    </row>
    <row r="24" spans="1:8" x14ac:dyDescent="0.25">
      <c r="A24" s="1" t="s">
        <v>34</v>
      </c>
      <c r="B24" s="3">
        <v>572</v>
      </c>
      <c r="C24" s="3">
        <v>3221</v>
      </c>
      <c r="D24" s="3">
        <v>11578</v>
      </c>
      <c r="E24" s="3">
        <v>100</v>
      </c>
      <c r="F24" s="3">
        <v>11813</v>
      </c>
      <c r="G24" s="3">
        <v>32336</v>
      </c>
      <c r="H24" s="22">
        <v>59620</v>
      </c>
    </row>
    <row r="25" spans="1:8" x14ac:dyDescent="0.25">
      <c r="A25" s="1" t="s">
        <v>35</v>
      </c>
      <c r="B25" s="3">
        <v>670</v>
      </c>
      <c r="C25" s="3">
        <v>5362</v>
      </c>
      <c r="D25" s="3">
        <v>16598</v>
      </c>
      <c r="E25" s="3">
        <v>178</v>
      </c>
      <c r="F25" s="3">
        <v>26786</v>
      </c>
      <c r="G25" s="3">
        <v>40066</v>
      </c>
      <c r="H25" s="22">
        <v>89660</v>
      </c>
    </row>
    <row r="26" spans="1:8" x14ac:dyDescent="0.25">
      <c r="A26" s="1" t="s">
        <v>36</v>
      </c>
      <c r="B26" s="3">
        <v>971</v>
      </c>
      <c r="C26" s="3">
        <v>6728</v>
      </c>
      <c r="D26" s="3">
        <v>20157</v>
      </c>
      <c r="E26" s="3">
        <v>266</v>
      </c>
      <c r="F26" s="3">
        <v>32903</v>
      </c>
      <c r="G26" s="3">
        <v>36531</v>
      </c>
      <c r="H26" s="22">
        <v>97556</v>
      </c>
    </row>
    <row r="27" spans="1:8" x14ac:dyDescent="0.25">
      <c r="A27" s="1" t="s">
        <v>37</v>
      </c>
      <c r="B27" s="3">
        <v>547</v>
      </c>
      <c r="C27" s="3">
        <v>2694</v>
      </c>
      <c r="D27" s="3">
        <v>8563</v>
      </c>
      <c r="E27" s="3">
        <v>184</v>
      </c>
      <c r="F27" s="3">
        <v>13407</v>
      </c>
      <c r="G27" s="3">
        <v>16583</v>
      </c>
      <c r="H27" s="22">
        <v>41978</v>
      </c>
    </row>
    <row r="28" spans="1:8" x14ac:dyDescent="0.25">
      <c r="A28" s="1" t="s">
        <v>38</v>
      </c>
      <c r="B28" s="3">
        <v>389</v>
      </c>
      <c r="C28" s="3">
        <v>1255</v>
      </c>
      <c r="D28" s="3">
        <v>6040</v>
      </c>
      <c r="E28" s="3">
        <v>960</v>
      </c>
      <c r="F28" s="3">
        <v>8573</v>
      </c>
      <c r="G28" s="3">
        <v>7824</v>
      </c>
      <c r="H28" s="22">
        <v>25041</v>
      </c>
    </row>
    <row r="29" spans="1:8" x14ac:dyDescent="0.25">
      <c r="A29" s="1" t="s">
        <v>39</v>
      </c>
      <c r="B29" s="3">
        <v>1022</v>
      </c>
      <c r="C29" s="3">
        <v>6269</v>
      </c>
      <c r="D29" s="3">
        <v>12484</v>
      </c>
      <c r="E29" s="3">
        <v>5226</v>
      </c>
      <c r="F29" s="3">
        <v>19833</v>
      </c>
      <c r="G29" s="3">
        <v>16796</v>
      </c>
      <c r="H29" s="22">
        <v>61630</v>
      </c>
    </row>
    <row r="30" spans="1:8" x14ac:dyDescent="0.25">
      <c r="A30" s="9" t="s">
        <v>54</v>
      </c>
      <c r="B30" s="10">
        <v>190</v>
      </c>
      <c r="C30" s="10">
        <v>972</v>
      </c>
      <c r="D30" s="10">
        <v>3790</v>
      </c>
      <c r="E30" s="10">
        <v>777</v>
      </c>
      <c r="F30" s="10">
        <v>4032</v>
      </c>
      <c r="G30" s="10">
        <v>3865</v>
      </c>
      <c r="H30" s="23">
        <v>13626</v>
      </c>
    </row>
    <row r="31" spans="1:8" x14ac:dyDescent="0.25">
      <c r="A31" s="11" t="s">
        <v>55</v>
      </c>
      <c r="B31" s="21">
        <f>SUM(B18:B30)</f>
        <v>8119</v>
      </c>
      <c r="C31" s="21">
        <f t="shared" ref="C31:H31" si="0">SUM(C18:C30)</f>
        <v>38061</v>
      </c>
      <c r="D31" s="21">
        <f t="shared" si="0"/>
        <v>127514</v>
      </c>
      <c r="E31" s="21">
        <f t="shared" si="0"/>
        <v>8232</v>
      </c>
      <c r="F31" s="21">
        <f t="shared" si="0"/>
        <v>174277</v>
      </c>
      <c r="G31" s="21">
        <f t="shared" si="0"/>
        <v>260204</v>
      </c>
      <c r="H31" s="21">
        <f t="shared" si="0"/>
        <v>616407</v>
      </c>
    </row>
    <row r="32" spans="1:8" x14ac:dyDescent="0.25">
      <c r="A32" s="11"/>
      <c r="B32" s="21"/>
      <c r="C32" s="2"/>
      <c r="D32" s="2"/>
      <c r="E32" s="2"/>
      <c r="F32" s="2"/>
      <c r="G32" s="2"/>
      <c r="H32" s="2"/>
    </row>
    <row r="33" spans="1:8" x14ac:dyDescent="0.25">
      <c r="A33" s="24" t="s">
        <v>57</v>
      </c>
      <c r="B33" s="21">
        <v>5114</v>
      </c>
      <c r="C33" s="2">
        <v>19718</v>
      </c>
      <c r="D33" s="2">
        <v>62749</v>
      </c>
      <c r="E33" s="2">
        <v>17682</v>
      </c>
      <c r="F33" s="2">
        <v>91322</v>
      </c>
      <c r="G33" s="2">
        <v>69015</v>
      </c>
      <c r="H33" s="2">
        <v>265600</v>
      </c>
    </row>
    <row r="34" spans="1:8" x14ac:dyDescent="0.25">
      <c r="A34" s="16" t="s">
        <v>63</v>
      </c>
      <c r="B34" s="25">
        <v>12</v>
      </c>
      <c r="C34" s="13">
        <v>53</v>
      </c>
      <c r="D34" s="13">
        <v>248</v>
      </c>
      <c r="E34" s="13">
        <v>27</v>
      </c>
      <c r="F34" s="13">
        <v>259</v>
      </c>
      <c r="G34" s="13">
        <v>516</v>
      </c>
      <c r="H34" s="13">
        <v>1115</v>
      </c>
    </row>
    <row r="35" spans="1:8" x14ac:dyDescent="0.25">
      <c r="A35" s="11" t="s">
        <v>58</v>
      </c>
      <c r="B35" s="21">
        <f>SUM(B33:B34)</f>
        <v>5126</v>
      </c>
      <c r="C35" s="21">
        <f t="shared" ref="C35:H35" si="1">SUM(C33:C34)</f>
        <v>19771</v>
      </c>
      <c r="D35" s="21">
        <f t="shared" si="1"/>
        <v>62997</v>
      </c>
      <c r="E35" s="21">
        <f t="shared" si="1"/>
        <v>17709</v>
      </c>
      <c r="F35" s="21">
        <f t="shared" si="1"/>
        <v>91581</v>
      </c>
      <c r="G35" s="21">
        <f t="shared" si="1"/>
        <v>69531</v>
      </c>
      <c r="H35" s="21">
        <f t="shared" si="1"/>
        <v>266715</v>
      </c>
    </row>
    <row r="36" spans="1:8" x14ac:dyDescent="0.25">
      <c r="A36" s="11"/>
      <c r="B36" s="21"/>
      <c r="C36" s="2"/>
      <c r="D36" s="2"/>
      <c r="E36" s="2"/>
      <c r="F36" s="2"/>
      <c r="G36" s="2"/>
      <c r="H36" s="2"/>
    </row>
    <row r="37" spans="1:8" x14ac:dyDescent="0.25">
      <c r="B37" s="26"/>
    </row>
    <row r="38" spans="1:8" ht="15.75" thickBot="1" x14ac:dyDescent="0.3">
      <c r="A38" s="14" t="s">
        <v>56</v>
      </c>
      <c r="B38" s="27">
        <f>SUM(B35+B31+B16)</f>
        <v>14971</v>
      </c>
      <c r="C38" s="27">
        <f t="shared" ref="C38:H38" si="2">SUM(C35+C31+C16)</f>
        <v>63793</v>
      </c>
      <c r="D38" s="27">
        <f t="shared" si="2"/>
        <v>231429</v>
      </c>
      <c r="E38" s="27">
        <f t="shared" si="2"/>
        <v>26342</v>
      </c>
      <c r="F38" s="27">
        <f t="shared" si="2"/>
        <v>311612</v>
      </c>
      <c r="G38" s="27">
        <f t="shared" si="2"/>
        <v>417958</v>
      </c>
      <c r="H38" s="27">
        <f t="shared" si="2"/>
        <v>1066105</v>
      </c>
    </row>
    <row r="39" spans="1:8" ht="15.75" thickTop="1" x14ac:dyDescent="0.25"/>
    <row r="40" spans="1:8" x14ac:dyDescent="0.25">
      <c r="A40" s="1" t="s">
        <v>47</v>
      </c>
      <c r="B40" s="3" t="s">
        <v>48</v>
      </c>
    </row>
    <row r="41" spans="1:8" x14ac:dyDescent="0.25">
      <c r="B41" s="1" t="s">
        <v>49</v>
      </c>
    </row>
    <row r="42" spans="1:8" x14ac:dyDescent="0.25">
      <c r="B42" s="1" t="s">
        <v>50</v>
      </c>
    </row>
    <row r="43" spans="1:8" x14ac:dyDescent="0.25">
      <c r="B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Fatalities by Age</vt:lpstr>
      <vt:lpstr>Fatalities by Sex</vt:lpstr>
      <vt:lpstr>Fatalities by RaceEth</vt:lpstr>
      <vt:lpstr>Confirmed Cases by Age</vt:lpstr>
      <vt:lpstr>Probable Cases by Age</vt:lpstr>
      <vt:lpstr>Confirmed Cases by Sex</vt:lpstr>
      <vt:lpstr>Probable Cases by Sex</vt:lpstr>
      <vt:lpstr>Confirmed Cases by RaceEth</vt:lpstr>
      <vt:lpstr>Probable Cases by RaceEth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Seidel,Sarah (DSHS)</dc:creator>
  <cp:lastModifiedBy>Seidel,Sarah (DSHS)</cp:lastModifiedBy>
  <dcterms:created xsi:type="dcterms:W3CDTF">2015-06-05T18:17:20Z</dcterms:created>
  <dcterms:modified xsi:type="dcterms:W3CDTF">2022-02-15T15:52:37Z</dcterms:modified>
</cp:coreProperties>
</file>