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infect\NBS\Coronavirus(nCoV) 2019\Line Lists from Production\~Kenny Thursday Reports\12.30.21\"/>
    </mc:Choice>
  </mc:AlternateContent>
  <xr:revisionPtr revIDLastSave="0" documentId="13_ncr:1_{D5E2DBFA-DCF7-4126-83C8-C1FB645B59A9}" xr6:coauthVersionLast="45" xr6:coauthVersionMax="45" xr10:uidLastSave="{00000000-0000-0000-0000-000000000000}"/>
  <bookViews>
    <workbookView xWindow="1500" yWindow="1500" windowWidth="17280" windowHeight="8964" tabRatio="806" xr2:uid="{A6E7ED99-6879-4496-BF23-313330724014}"/>
  </bookViews>
  <sheets>
    <sheet name="Cases by Age Group" sheetId="3" r:id="rId1"/>
    <sheet name="Cases by Gender" sheetId="4" r:id="rId2"/>
    <sheet name="Cases by RaceEthnicity" sheetId="5" r:id="rId3"/>
    <sheet name="Fatalities by Gender" sheetId="7" r:id="rId4"/>
    <sheet name="Fatalities by Age Group" sheetId="6" r:id="rId5"/>
    <sheet name="Fatalities by Race-Ethnicity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5" l="1"/>
  <c r="C8" i="5" s="1"/>
  <c r="C4" i="5" l="1"/>
  <c r="C5" i="5"/>
  <c r="C6" i="5"/>
  <c r="C2" i="5"/>
  <c r="C7" i="5"/>
  <c r="C3" i="5"/>
  <c r="B8" i="8"/>
  <c r="C6" i="8" l="1"/>
  <c r="C2" i="8"/>
  <c r="C3" i="8"/>
  <c r="C4" i="8"/>
  <c r="C5" i="8"/>
  <c r="C7" i="8"/>
  <c r="C8" i="8"/>
  <c r="C7" i="6"/>
  <c r="B5" i="4"/>
  <c r="C5" i="4" s="1"/>
  <c r="B15" i="3"/>
  <c r="C2" i="3" l="1"/>
  <c r="C10" i="3"/>
  <c r="C11" i="3"/>
  <c r="C12" i="3"/>
  <c r="C5" i="3"/>
  <c r="C6" i="3"/>
  <c r="C7" i="3"/>
  <c r="C9" i="3"/>
  <c r="C3" i="3"/>
  <c r="C8" i="3"/>
  <c r="C4" i="3"/>
  <c r="C13" i="3"/>
  <c r="C6" i="6"/>
  <c r="C5" i="6"/>
  <c r="C12" i="6"/>
  <c r="C11" i="6"/>
  <c r="C3" i="6"/>
  <c r="C10" i="6"/>
  <c r="C15" i="6"/>
  <c r="C9" i="6"/>
  <c r="C14" i="6"/>
  <c r="C4" i="6"/>
  <c r="C8" i="6"/>
  <c r="C13" i="6"/>
  <c r="C2" i="6"/>
  <c r="C2" i="4"/>
  <c r="C4" i="4"/>
  <c r="C3" i="4"/>
  <c r="C15" i="3"/>
  <c r="C14" i="3"/>
</calcChain>
</file>

<file path=xl/sharedStrings.xml><?xml version="1.0" encoding="utf-8"?>
<sst xmlns="http://schemas.openxmlformats.org/spreadsheetml/2006/main" count="68" uniqueCount="29">
  <si>
    <t>%</t>
  </si>
  <si>
    <t>&lt;1 year</t>
  </si>
  <si>
    <t>Gender</t>
  </si>
  <si>
    <t>1-9 years</t>
  </si>
  <si>
    <t>10-19 years</t>
  </si>
  <si>
    <t>20-29 years</t>
  </si>
  <si>
    <t>30-39 years</t>
  </si>
  <si>
    <t>40-49 years</t>
  </si>
  <si>
    <t>50-59 years</t>
  </si>
  <si>
    <t>60-64 years</t>
  </si>
  <si>
    <t>65-69 years</t>
  </si>
  <si>
    <t>70-74 years</t>
  </si>
  <si>
    <t>75-79 years</t>
  </si>
  <si>
    <t>80+ years</t>
  </si>
  <si>
    <t>Pending DOB</t>
  </si>
  <si>
    <t>Total</t>
  </si>
  <si>
    <t>Female</t>
  </si>
  <si>
    <t>Male</t>
  </si>
  <si>
    <t>Unknown</t>
  </si>
  <si>
    <t>Race/Ethnicity</t>
  </si>
  <si>
    <t>White</t>
  </si>
  <si>
    <t>Black</t>
  </si>
  <si>
    <t>Hispanic</t>
  </si>
  <si>
    <t>Asian</t>
  </si>
  <si>
    <t>Grand Total</t>
  </si>
  <si>
    <t>Other</t>
  </si>
  <si>
    <t xml:space="preserve">Total </t>
  </si>
  <si>
    <t>Age Groupings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</si>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</sst>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/>
  </cellStyleXfs>
  <cellXfs count="24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9" fontId="2" fillId="2" borderId="1" xfId="1" applyFont="1" applyFill="1" applyBorder="1" applyAlignment="1">
      <alignment horizontal="center"/>
    </xf>
    <xf numFmtId="164" fontId="0" fillId="0" borderId="1" xfId="1" applyNumberFormat="1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164" fontId="2" fillId="2" borderId="1" xfId="1" applyNumberFormat="1" applyFont="1" applyFill="1" applyBorder="1" applyAlignment="1">
      <alignment horizontal="center"/>
    </xf>
    <xf numFmtId="0" fontId="3" fillId="0" borderId="0" xfId="0" applyFont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0" fillId="0" borderId="0" xfId="0" applyBorder="1"/>
    <xf numFmtId="0" fontId="3" fillId="0" borderId="0" xfId="0" applyFont="1" applyBorder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left"/>
    </xf>
    <xf numFmtId="164" fontId="0" fillId="0" borderId="0" xfId="1" applyNumberFormat="1" applyFont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</cellXfs>
  <cellStyles count="3">
    <cellStyle name="Normal" xfId="0" builtinId="0"/>
    <cellStyle name="Normal 2" xfId="2" xr:uid="{6D7634B4-A725-4C7B-9D85-FF55881C6CDB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98AD-F551-4399-A212-2161860B6EB7}">
  <dimension ref="A1:C15"/>
  <sheetViews>
    <sheetView tabSelected="1" workbookViewId="0">
      <selection activeCell="B14" sqref="B2:B14"/>
    </sheetView>
  </sheetViews>
  <sheetFormatPr defaultRowHeight="16.2" x14ac:dyDescent="0.3"/>
  <cols>
    <col min="1" max="1" width="13.765625" bestFit="1" customWidth="1"/>
  </cols>
  <sheetData>
    <row r="1" spans="1:3" x14ac:dyDescent="0.3">
      <c r="A1" s="1" t="s">
        <v>27</v>
      </c>
      <c r="B1" s="2" t="s">
        <v>28</v>
      </c>
      <c r="C1" s="2" t="s">
        <v>0</v>
      </c>
    </row>
    <row r="2" spans="1:3" x14ac:dyDescent="0.3">
      <c r="A2" s="3" t="s">
        <v>1</v>
      </c>
      <c r="B2" s="6">
        <v>363</v>
      </c>
      <c r="C2" s="8">
        <f>B2/$B$15</f>
        <v>3.6303993439278323E-3</v>
      </c>
    </row>
    <row r="3" spans="1:3" x14ac:dyDescent="0.3">
      <c r="A3" s="3" t="s">
        <v>3</v>
      </c>
      <c r="B3" s="6">
        <v>2021</v>
      </c>
      <c r="C3" s="8">
        <f t="shared" ref="C3:C15" si="0">B3/$B$15</f>
        <v>2.0212223344567903E-2</v>
      </c>
    </row>
    <row r="4" spans="1:3" x14ac:dyDescent="0.3">
      <c r="A4" s="3" t="s">
        <v>4</v>
      </c>
      <c r="B4" s="6">
        <v>5370</v>
      </c>
      <c r="C4" s="8">
        <f t="shared" si="0"/>
        <v>5.3705907649841483E-2</v>
      </c>
    </row>
    <row r="5" spans="1:3" x14ac:dyDescent="0.3">
      <c r="A5" s="3" t="s">
        <v>5</v>
      </c>
      <c r="B5" s="6">
        <v>20390</v>
      </c>
      <c r="C5" s="8">
        <f t="shared" si="0"/>
        <v>0.20392243146746142</v>
      </c>
    </row>
    <row r="6" spans="1:3" x14ac:dyDescent="0.3">
      <c r="A6" s="3" t="s">
        <v>6</v>
      </c>
      <c r="B6" s="6">
        <v>21489</v>
      </c>
      <c r="C6" s="8">
        <f t="shared" si="0"/>
        <v>0.21491364050045506</v>
      </c>
    </row>
    <row r="7" spans="1:3" x14ac:dyDescent="0.3">
      <c r="A7" s="3" t="s">
        <v>7</v>
      </c>
      <c r="B7" s="6">
        <v>18595</v>
      </c>
      <c r="C7" s="8">
        <f t="shared" si="0"/>
        <v>0.18597045675024251</v>
      </c>
    </row>
    <row r="8" spans="1:3" x14ac:dyDescent="0.3">
      <c r="A8" s="3" t="s">
        <v>8</v>
      </c>
      <c r="B8" s="6">
        <v>15423</v>
      </c>
      <c r="C8" s="8">
        <f t="shared" si="0"/>
        <v>0.1542469671663883</v>
      </c>
    </row>
    <row r="9" spans="1:3" x14ac:dyDescent="0.3">
      <c r="A9" s="3" t="s">
        <v>9</v>
      </c>
      <c r="B9" s="6">
        <v>5596</v>
      </c>
      <c r="C9" s="8">
        <f t="shared" si="0"/>
        <v>5.5966156277190489E-2</v>
      </c>
    </row>
    <row r="10" spans="1:3" x14ac:dyDescent="0.3">
      <c r="A10" s="3" t="s">
        <v>10</v>
      </c>
      <c r="B10" s="6">
        <v>3845</v>
      </c>
      <c r="C10" s="8">
        <f t="shared" si="0"/>
        <v>3.8454229965296183E-2</v>
      </c>
    </row>
    <row r="11" spans="1:3" x14ac:dyDescent="0.3">
      <c r="A11" s="3" t="s">
        <v>11</v>
      </c>
      <c r="B11" s="6">
        <v>2436</v>
      </c>
      <c r="C11" s="8">
        <f t="shared" si="0"/>
        <v>2.4362679894788426E-2</v>
      </c>
    </row>
    <row r="12" spans="1:3" x14ac:dyDescent="0.3">
      <c r="A12" s="3" t="s">
        <v>12</v>
      </c>
      <c r="B12" s="6">
        <v>1655</v>
      </c>
      <c r="C12" s="8">
        <f t="shared" si="0"/>
        <v>1.6551820700277029E-2</v>
      </c>
    </row>
    <row r="13" spans="1:3" x14ac:dyDescent="0.3">
      <c r="A13" s="3" t="s">
        <v>13</v>
      </c>
      <c r="B13" s="6">
        <v>2766</v>
      </c>
      <c r="C13" s="8">
        <f t="shared" si="0"/>
        <v>2.7663042934722819E-2</v>
      </c>
    </row>
    <row r="14" spans="1:3" x14ac:dyDescent="0.3">
      <c r="A14" s="3" t="s">
        <v>14</v>
      </c>
      <c r="B14" s="6">
        <v>40</v>
      </c>
      <c r="C14" s="8">
        <f t="shared" si="0"/>
        <v>4.0004400484053244E-4</v>
      </c>
    </row>
    <row r="15" spans="1:3" x14ac:dyDescent="0.3">
      <c r="A15" s="1" t="s">
        <v>15</v>
      </c>
      <c r="B15" s="1">
        <f>SUM(B2:B14)</f>
        <v>99989</v>
      </c>
      <c r="C15" s="7">
        <f t="shared" si="0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8E10-A78A-4DC8-A42A-79AF36BFE66D}">
  <dimension ref="A1:I5"/>
  <sheetViews>
    <sheetView zoomScale="84" zoomScaleNormal="50" workbookViewId="0">
      <selection activeCell="B4" sqref="B2:B4"/>
    </sheetView>
  </sheetViews>
  <sheetFormatPr defaultRowHeight="16.2" x14ac:dyDescent="0.3"/>
  <sheetData>
    <row r="1" spans="1:9" ht="15.45" thickBot="1" x14ac:dyDescent="0.35">
      <c r="A1" s="1" t="s">
        <v>2</v>
      </c>
      <c r="B1" s="2" t="s">
        <v>28</v>
      </c>
      <c r="C1" s="2" t="s">
        <v>0</v>
      </c>
    </row>
    <row r="2" spans="1:9" ht="15.45" x14ac:dyDescent="0.3">
      <c r="A2" s="3" t="s">
        <v>16</v>
      </c>
      <c r="B2" s="6">
        <v>37491</v>
      </c>
      <c r="C2" s="8">
        <f>B2/$B$5</f>
        <v>0.37495124463691004</v>
      </c>
      <c r="F2" s="15"/>
      <c r="G2" s="13"/>
      <c r="H2" s="13"/>
      <c r="I2" s="13"/>
    </row>
    <row r="3" spans="1:9" ht="15.45" x14ac:dyDescent="0.3">
      <c r="A3" s="3" t="s">
        <v>17</v>
      </c>
      <c r="B3" s="6">
        <v>61229</v>
      </c>
      <c r="C3" s="8">
        <f t="shared" ref="C3:C5" si="0">B3/$B$5</f>
        <v>0.61235735930952406</v>
      </c>
      <c r="F3" s="14"/>
      <c r="G3" s="12"/>
      <c r="H3" s="12"/>
      <c r="I3" s="12"/>
    </row>
    <row r="4" spans="1:9" ht="15.45" x14ac:dyDescent="0.3">
      <c r="A4" s="3" t="s">
        <v>18</v>
      </c>
      <c r="B4" s="6">
        <v>1269</v>
      </c>
      <c r="C4" s="8">
        <f t="shared" si="0"/>
        <v>1.2691396053565892E-2</v>
      </c>
      <c r="F4" s="14"/>
      <c r="G4" s="12"/>
      <c r="H4" s="12"/>
      <c r="I4" s="12"/>
    </row>
    <row r="5" spans="1:9" ht="15.45" x14ac:dyDescent="0.3">
      <c r="A5" s="1" t="s">
        <v>15</v>
      </c>
      <c r="B5" s="1">
        <f>SUM(B2:B4)</f>
        <v>99989</v>
      </c>
      <c r="C5" s="7">
        <f t="shared" si="0"/>
        <v>1</v>
      </c>
      <c r="F5" s="14"/>
      <c r="G5" s="12"/>
      <c r="H5" s="12"/>
      <c r="I5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DC2E-149A-4610-AE3E-2ED1092370C8}">
  <dimension ref="A1:I23"/>
  <sheetViews>
    <sheetView workbookViewId="0">
      <selection activeCell="B7" sqref="B2:B7"/>
    </sheetView>
  </sheetViews>
  <sheetFormatPr defaultRowHeight="16.2" x14ac:dyDescent="0.3"/>
  <cols>
    <col min="1" max="1" width="13.84375" bestFit="1" customWidth="1"/>
  </cols>
  <sheetData>
    <row r="1" spans="1:9" ht="15" x14ac:dyDescent="0.3">
      <c r="A1" s="1" t="s">
        <v>19</v>
      </c>
      <c r="B1" s="2" t="s">
        <v>28</v>
      </c>
      <c r="C1" s="2" t="s">
        <v>0</v>
      </c>
      <c r="E1" s="16"/>
      <c r="F1" s="16"/>
      <c r="G1" s="16"/>
      <c r="H1" s="16"/>
      <c r="I1" s="16"/>
    </row>
    <row r="2" spans="1:9" ht="15.45" x14ac:dyDescent="0.3">
      <c r="A2" s="3" t="s">
        <v>23</v>
      </c>
      <c r="B2" s="6">
        <v>1395</v>
      </c>
      <c r="C2" s="8">
        <f>B2/B8</f>
        <v>1.395153466881357E-2</v>
      </c>
      <c r="F2" s="17"/>
      <c r="G2" s="17"/>
      <c r="H2" s="16"/>
      <c r="I2" s="16"/>
    </row>
    <row r="3" spans="1:9" ht="15.45" x14ac:dyDescent="0.3">
      <c r="A3" s="3" t="s">
        <v>21</v>
      </c>
      <c r="B3" s="6">
        <v>14755</v>
      </c>
      <c r="C3" s="8">
        <f>B3/B8</f>
        <v>0.14756623228555141</v>
      </c>
      <c r="F3" s="18"/>
      <c r="G3" s="17"/>
      <c r="H3" s="17"/>
      <c r="I3" s="16"/>
    </row>
    <row r="4" spans="1:9" ht="15.45" x14ac:dyDescent="0.3">
      <c r="A4" s="3" t="s">
        <v>22</v>
      </c>
      <c r="B4" s="6">
        <v>36994</v>
      </c>
      <c r="C4" s="8">
        <f>B4/B8</f>
        <v>0.36998069787676646</v>
      </c>
      <c r="F4" s="18"/>
      <c r="G4" s="17"/>
      <c r="H4" s="17"/>
      <c r="I4" s="16"/>
    </row>
    <row r="5" spans="1:9" ht="15.45" x14ac:dyDescent="0.3">
      <c r="A5" s="3" t="s">
        <v>25</v>
      </c>
      <c r="B5" s="6">
        <v>795</v>
      </c>
      <c r="C5" s="8">
        <f>B5/B8</f>
        <v>7.9508745962055833E-3</v>
      </c>
      <c r="F5" s="18"/>
      <c r="G5" s="17"/>
      <c r="H5" s="17"/>
      <c r="I5" s="16"/>
    </row>
    <row r="6" spans="1:9" ht="15.45" x14ac:dyDescent="0.3">
      <c r="A6" s="3" t="s">
        <v>20</v>
      </c>
      <c r="B6" s="6">
        <v>32063</v>
      </c>
      <c r="C6" s="8">
        <f>B6/B8</f>
        <v>0.32066527318004978</v>
      </c>
      <c r="F6" s="18"/>
      <c r="G6" s="17"/>
      <c r="H6" s="17"/>
      <c r="I6" s="16"/>
    </row>
    <row r="7" spans="1:9" ht="15.45" x14ac:dyDescent="0.3">
      <c r="A7" s="3" t="s">
        <v>18</v>
      </c>
      <c r="B7" s="6">
        <v>13987</v>
      </c>
      <c r="C7" s="8">
        <f>B7/B8</f>
        <v>0.13988538739261319</v>
      </c>
      <c r="F7" s="18"/>
      <c r="G7" s="17"/>
      <c r="H7" s="17"/>
      <c r="I7" s="16"/>
    </row>
    <row r="8" spans="1:9" ht="15" x14ac:dyDescent="0.3">
      <c r="A8" s="1" t="s">
        <v>15</v>
      </c>
      <c r="B8" s="1">
        <f>SUM(B2:B7)</f>
        <v>99989</v>
      </c>
      <c r="C8" s="7">
        <f>B8/B8</f>
        <v>1</v>
      </c>
      <c r="E8" s="16"/>
      <c r="F8" s="16"/>
      <c r="G8" s="16"/>
      <c r="H8" s="16"/>
      <c r="I8" s="16"/>
    </row>
    <row r="9" spans="1:9" ht="15" x14ac:dyDescent="0.3">
      <c r="E9" s="16"/>
      <c r="F9" s="16"/>
      <c r="G9" s="16"/>
      <c r="H9" s="16"/>
      <c r="I9" s="16"/>
    </row>
    <row r="10" spans="1:9" ht="15" x14ac:dyDescent="0.3">
      <c r="A10" s="16"/>
      <c r="B10" s="16"/>
      <c r="C10" s="16"/>
      <c r="D10" s="16"/>
    </row>
    <row r="11" spans="1:9" ht="15" x14ac:dyDescent="0.3">
      <c r="A11" s="16"/>
      <c r="B11" s="16"/>
    </row>
    <row r="12" spans="1:9" ht="15" x14ac:dyDescent="0.3">
      <c r="A12" s="16"/>
      <c r="B12" s="16"/>
    </row>
    <row r="13" spans="1:9" ht="15" x14ac:dyDescent="0.3">
      <c r="A13" s="16"/>
      <c r="B13" s="16"/>
    </row>
    <row r="14" spans="1:9" ht="15" x14ac:dyDescent="0.3">
      <c r="A14" s="16"/>
      <c r="B14" s="16"/>
    </row>
    <row r="15" spans="1:9" ht="15" x14ac:dyDescent="0.3">
      <c r="A15" s="16"/>
      <c r="B15" s="16"/>
    </row>
    <row r="16" spans="1:9" ht="15" x14ac:dyDescent="0.3">
      <c r="A16" s="16"/>
      <c r="B16" s="16"/>
    </row>
    <row r="17" spans="1:9" ht="15" x14ac:dyDescent="0.3">
      <c r="A17" s="16"/>
      <c r="B17" s="16"/>
    </row>
    <row r="18" spans="1:9" ht="15" x14ac:dyDescent="0.3">
      <c r="A18" s="19"/>
      <c r="B18" s="16"/>
      <c r="C18" s="20"/>
      <c r="D18" s="16"/>
    </row>
    <row r="19" spans="1:9" ht="15" x14ac:dyDescent="0.3">
      <c r="A19" s="19"/>
      <c r="B19" s="16"/>
      <c r="C19" s="20"/>
      <c r="D19" s="16"/>
    </row>
    <row r="20" spans="1:9" ht="15" x14ac:dyDescent="0.3">
      <c r="E20" s="16"/>
      <c r="F20" s="19"/>
      <c r="G20" s="20"/>
      <c r="H20" s="16"/>
      <c r="I20" s="16"/>
    </row>
    <row r="21" spans="1:9" ht="15" x14ac:dyDescent="0.3">
      <c r="E21" s="16"/>
      <c r="F21" s="16"/>
      <c r="G21" s="16"/>
      <c r="H21" s="16"/>
      <c r="I21" s="16"/>
    </row>
    <row r="22" spans="1:9" ht="15" x14ac:dyDescent="0.3">
      <c r="E22" s="16"/>
      <c r="F22" s="16"/>
      <c r="G22" s="16"/>
      <c r="H22" s="16"/>
      <c r="I22" s="16"/>
    </row>
    <row r="23" spans="1:9" ht="15" x14ac:dyDescent="0.3">
      <c r="E23" s="16"/>
      <c r="F23" s="16"/>
      <c r="G23" s="16"/>
      <c r="H23" s="16"/>
      <c r="I23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AF56-3443-4211-AC39-FD818DE6BEEB}">
  <dimension ref="A1:C5"/>
  <sheetViews>
    <sheetView workbookViewId="0">
      <selection activeCell="B5" sqref="B5"/>
    </sheetView>
  </sheetViews>
  <sheetFormatPr defaultRowHeight="16.2" x14ac:dyDescent="0.3"/>
  <sheetData>
    <row r="1" spans="1:3" ht="15" x14ac:dyDescent="0.3">
      <c r="A1" s="5" t="s">
        <v>2</v>
      </c>
      <c r="B1" s="2" t="s">
        <v>28</v>
      </c>
      <c r="C1" s="2" t="s">
        <v>0</v>
      </c>
    </row>
    <row r="2" spans="1:3" x14ac:dyDescent="0.3">
      <c r="A2" s="3" t="s">
        <v>16</v>
      </c>
      <c r="B2" s="6">
        <v>31233</v>
      </c>
      <c r="C2" s="8">
        <v>0.41879642790098959</v>
      </c>
    </row>
    <row r="3" spans="1:3" x14ac:dyDescent="0.3">
      <c r="A3" s="3" t="s">
        <v>17</v>
      </c>
      <c r="B3" s="6">
        <v>43344</v>
      </c>
      <c r="C3" s="8">
        <v>0.58119016331894124</v>
      </c>
    </row>
    <row r="4" spans="1:3" x14ac:dyDescent="0.3">
      <c r="A4" s="3" t="s">
        <v>18</v>
      </c>
      <c r="B4" s="6">
        <v>1</v>
      </c>
      <c r="C4" s="8">
        <v>1.3408780069189305E-5</v>
      </c>
    </row>
    <row r="5" spans="1:3" x14ac:dyDescent="0.3">
      <c r="A5" s="1" t="s">
        <v>15</v>
      </c>
      <c r="B5" s="1">
        <v>74578</v>
      </c>
      <c r="C5" s="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2947-EAB5-4DCC-A1CA-1F4AA7362BD3}">
  <dimension ref="A1:C15"/>
  <sheetViews>
    <sheetView workbookViewId="0">
      <selection activeCell="C26" sqref="C26"/>
    </sheetView>
  </sheetViews>
  <sheetFormatPr defaultRowHeight="16.2" x14ac:dyDescent="0.3"/>
  <cols>
    <col min="1" max="1" width="13.765625" bestFit="1" customWidth="1"/>
  </cols>
  <sheetData>
    <row r="1" spans="1:3" ht="15" x14ac:dyDescent="0.3">
      <c r="A1" s="4" t="s">
        <v>27</v>
      </c>
      <c r="B1" s="4" t="s">
        <v>28</v>
      </c>
      <c r="C1" s="2" t="s">
        <v>0</v>
      </c>
    </row>
    <row r="2" spans="1:3" x14ac:dyDescent="0.3">
      <c r="A2" s="3" t="s">
        <v>1</v>
      </c>
      <c r="B2" s="6">
        <v>14</v>
      </c>
      <c r="C2" s="8">
        <f>B2/$B$15</f>
        <v>1.8772292096865028E-4</v>
      </c>
    </row>
    <row r="3" spans="1:3" x14ac:dyDescent="0.3">
      <c r="A3" s="3" t="s">
        <v>3</v>
      </c>
      <c r="B3" s="6">
        <v>24</v>
      </c>
      <c r="C3" s="8">
        <f t="shared" ref="C3:C15" si="0">B3/$B$15</f>
        <v>3.2181072166054335E-4</v>
      </c>
    </row>
    <row r="4" spans="1:3" x14ac:dyDescent="0.3">
      <c r="A4" s="3" t="s">
        <v>4</v>
      </c>
      <c r="B4" s="6">
        <v>82</v>
      </c>
      <c r="C4" s="8">
        <f t="shared" si="0"/>
        <v>1.0995199656735231E-3</v>
      </c>
    </row>
    <row r="5" spans="1:3" x14ac:dyDescent="0.3">
      <c r="A5" s="3" t="s">
        <v>5</v>
      </c>
      <c r="B5" s="6">
        <v>690</v>
      </c>
      <c r="C5" s="8">
        <f t="shared" si="0"/>
        <v>9.2520582477406202E-3</v>
      </c>
    </row>
    <row r="6" spans="1:3" x14ac:dyDescent="0.3">
      <c r="A6" s="3" t="s">
        <v>6</v>
      </c>
      <c r="B6" s="6">
        <v>2206</v>
      </c>
      <c r="C6" s="8">
        <f t="shared" si="0"/>
        <v>2.9579768832631609E-2</v>
      </c>
    </row>
    <row r="7" spans="1:3" x14ac:dyDescent="0.3">
      <c r="A7" s="3" t="s">
        <v>7</v>
      </c>
      <c r="B7" s="6">
        <v>5326</v>
      </c>
      <c r="C7" s="8">
        <f t="shared" si="0"/>
        <v>7.1415162648502242E-2</v>
      </c>
    </row>
    <row r="8" spans="1:3" x14ac:dyDescent="0.3">
      <c r="A8" s="3" t="s">
        <v>8</v>
      </c>
      <c r="B8" s="6">
        <v>10098</v>
      </c>
      <c r="C8" s="8">
        <f t="shared" si="0"/>
        <v>0.13540186113867361</v>
      </c>
    </row>
    <row r="9" spans="1:3" x14ac:dyDescent="0.3">
      <c r="A9" s="3" t="s">
        <v>9</v>
      </c>
      <c r="B9" s="6">
        <v>7658</v>
      </c>
      <c r="C9" s="8">
        <f t="shared" si="0"/>
        <v>0.1026844377698517</v>
      </c>
    </row>
    <row r="10" spans="1:3" x14ac:dyDescent="0.3">
      <c r="A10" s="3" t="s">
        <v>10</v>
      </c>
      <c r="B10" s="6">
        <v>8976</v>
      </c>
      <c r="C10" s="8">
        <f t="shared" si="0"/>
        <v>0.12035720990104321</v>
      </c>
    </row>
    <row r="11" spans="1:3" x14ac:dyDescent="0.3">
      <c r="A11" s="3" t="s">
        <v>11</v>
      </c>
      <c r="B11" s="6">
        <v>9498</v>
      </c>
      <c r="C11" s="8">
        <f t="shared" si="0"/>
        <v>0.12735659309716002</v>
      </c>
    </row>
    <row r="12" spans="1:3" x14ac:dyDescent="0.3">
      <c r="A12" s="3" t="s">
        <v>12</v>
      </c>
      <c r="B12" s="6">
        <v>8969</v>
      </c>
      <c r="C12" s="8">
        <f t="shared" si="0"/>
        <v>0.12026334844055887</v>
      </c>
    </row>
    <row r="13" spans="1:3" x14ac:dyDescent="0.3">
      <c r="A13" s="3" t="s">
        <v>13</v>
      </c>
      <c r="B13" s="6">
        <v>21037</v>
      </c>
      <c r="C13" s="8">
        <f t="shared" si="0"/>
        <v>0.28208050631553544</v>
      </c>
    </row>
    <row r="14" spans="1:3" x14ac:dyDescent="0.3">
      <c r="A14" s="3" t="s">
        <v>18</v>
      </c>
      <c r="B14" s="6">
        <v>0</v>
      </c>
      <c r="C14" s="8">
        <f t="shared" si="0"/>
        <v>0</v>
      </c>
    </row>
    <row r="15" spans="1:3" x14ac:dyDescent="0.3">
      <c r="A15" s="4" t="s">
        <v>24</v>
      </c>
      <c r="B15" s="1">
        <v>74578</v>
      </c>
      <c r="C15" s="7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A505-56A3-4E91-AD33-A7ADAD482E9C}">
  <dimension ref="A1:O9"/>
  <sheetViews>
    <sheetView workbookViewId="0">
      <selection activeCell="C7" sqref="C7"/>
    </sheetView>
  </sheetViews>
  <sheetFormatPr defaultRowHeight="16.2" x14ac:dyDescent="0.3"/>
  <cols>
    <col min="1" max="1" width="13.84375" bestFit="1" customWidth="1"/>
  </cols>
  <sheetData>
    <row r="1" spans="1:15" ht="15" x14ac:dyDescent="0.3">
      <c r="A1" s="2" t="s">
        <v>19</v>
      </c>
      <c r="B1" s="2" t="s">
        <v>28</v>
      </c>
      <c r="C1" s="2" t="s">
        <v>0</v>
      </c>
    </row>
    <row r="2" spans="1:15" x14ac:dyDescent="0.3">
      <c r="A2" s="9" t="s">
        <v>23</v>
      </c>
      <c r="B2" s="6">
        <v>1362</v>
      </c>
      <c r="C2" s="8">
        <f t="shared" ref="C2" si="0">B2/$B$8</f>
        <v>1.8262758454235833E-2</v>
      </c>
    </row>
    <row r="3" spans="1:15" ht="16.95" customHeight="1" x14ac:dyDescent="0.3">
      <c r="A3" s="9" t="s">
        <v>21</v>
      </c>
      <c r="B3">
        <v>7897</v>
      </c>
      <c r="C3" s="8">
        <f t="shared" ref="C3:C8" si="1">B3/$B$8</f>
        <v>0.10588913620638794</v>
      </c>
    </row>
    <row r="4" spans="1:15" x14ac:dyDescent="0.3">
      <c r="A4" s="9" t="s">
        <v>22</v>
      </c>
      <c r="B4" s="6">
        <v>32459</v>
      </c>
      <c r="C4" s="8">
        <f t="shared" si="1"/>
        <v>0.43523559226581565</v>
      </c>
    </row>
    <row r="5" spans="1:15" x14ac:dyDescent="0.3">
      <c r="A5" s="9" t="s">
        <v>25</v>
      </c>
      <c r="B5">
        <v>449</v>
      </c>
      <c r="C5" s="8">
        <f t="shared" si="1"/>
        <v>6.0205422510659981E-3</v>
      </c>
    </row>
    <row r="6" spans="1:15" x14ac:dyDescent="0.3">
      <c r="A6" s="10" t="s">
        <v>20</v>
      </c>
      <c r="B6" s="6">
        <v>32366</v>
      </c>
      <c r="C6" s="8">
        <f>B6/$B$8</f>
        <v>0.43398857571938104</v>
      </c>
      <c r="G6" s="21"/>
      <c r="H6" s="21"/>
      <c r="I6" s="21"/>
      <c r="J6" s="21"/>
      <c r="K6" s="21"/>
      <c r="L6" s="21"/>
      <c r="M6" s="21"/>
      <c r="N6" s="21"/>
      <c r="O6" s="21"/>
    </row>
    <row r="7" spans="1:15" x14ac:dyDescent="0.3">
      <c r="A7" s="9" t="s">
        <v>18</v>
      </c>
      <c r="B7" s="6">
        <v>45</v>
      </c>
      <c r="C7" s="8">
        <f t="shared" si="1"/>
        <v>6.0339510311351876E-4</v>
      </c>
      <c r="G7" s="21"/>
      <c r="H7" s="22"/>
      <c r="I7" s="23"/>
      <c r="J7" s="23"/>
      <c r="K7" s="23"/>
      <c r="L7" s="23"/>
      <c r="M7" s="23"/>
      <c r="N7" s="23"/>
      <c r="O7" s="21"/>
    </row>
    <row r="8" spans="1:15" ht="15" x14ac:dyDescent="0.3">
      <c r="A8" s="2" t="s">
        <v>26</v>
      </c>
      <c r="B8" s="2">
        <f>SUM(B2:B7)</f>
        <v>74578</v>
      </c>
      <c r="C8" s="11">
        <f t="shared" si="1"/>
        <v>1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5" x14ac:dyDescent="0.3">
      <c r="G9" s="21"/>
      <c r="H9" s="21"/>
      <c r="I9" s="21"/>
      <c r="J9" s="21"/>
      <c r="K9" s="21"/>
      <c r="L9" s="21"/>
      <c r="M9" s="21"/>
      <c r="N9" s="21"/>
      <c r="O9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 by Age Group</vt:lpstr>
      <vt:lpstr>Cases by Gender</vt:lpstr>
      <vt:lpstr>Cases by RaceEthnicity</vt:lpstr>
      <vt:lpstr>Fatalities by Gender</vt:lpstr>
      <vt:lpstr>Fatalities by Age Group</vt:lpstr>
      <vt:lpstr>Fatalities by Race-Ethnicity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Davis,Kenneth (DSHS)</dc:creator>
  <cp:lastModifiedBy>Aruwajoye,Similoluwa (DSHS)</cp:lastModifiedBy>
  <dcterms:created xsi:type="dcterms:W3CDTF">2020-09-25T00:29:59Z</dcterms:created>
  <dcterms:modified xsi:type="dcterms:W3CDTF">2021-12-30T23:19:45Z</dcterms:modified>
</cp:coreProperties>
</file>