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2024_Phd_ObstacleDetectionModel\Python_ObstacleDetection_Model\MobilenetV1_LR0_001_Act_Relu_Layers_2_Neuros_512_dropout_0_1\"/>
    </mc:Choice>
  </mc:AlternateContent>
  <xr:revisionPtr revIDLastSave="0" documentId="8_{1F150FA2-62B3-42D0-9A80-E5AC635BF1CA}" xr6:coauthVersionLast="47" xr6:coauthVersionMax="47" xr10:uidLastSave="{00000000-0000-0000-0000-000000000000}"/>
  <bookViews>
    <workbookView xWindow="1935" yWindow="2490" windowWidth="23265" windowHeight="11295" activeTab="3" xr2:uid="{F91F49EE-7322-4039-A388-514368BA89F7}"/>
  </bookViews>
  <sheets>
    <sheet name="loocv_results" sheetId="2" r:id="rId1"/>
    <sheet name="Planilha1" sheetId="1" r:id="rId2"/>
    <sheet name="Planilha2" sheetId="3" r:id="rId3"/>
    <sheet name="loocv_results (4)" sheetId="5" r:id="rId4"/>
    <sheet name="Planilha3" sheetId="4" r:id="rId5"/>
  </sheets>
  <definedNames>
    <definedName name="DadosExternos_1" localSheetId="0" hidden="1">loocv_results!$A$1:$H$343</definedName>
    <definedName name="DadosExternos_1" localSheetId="3" hidden="1">'loocv_results (4)'!$A$2:$D$1896</definedName>
    <definedName name="DadosExternos_1" localSheetId="1" hidden="1">Planilha1!$A$1:$D$343</definedName>
    <definedName name="DadosExternos_1" localSheetId="2" hidden="1">Planilha2!$A$2:$D$344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96" i="5" l="1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G16" i="5" s="1"/>
  <c r="C15" i="5"/>
  <c r="C14" i="5"/>
  <c r="I14" i="5" s="1"/>
  <c r="C13" i="5"/>
  <c r="C12" i="5"/>
  <c r="H12" i="5" s="1"/>
  <c r="C11" i="5"/>
  <c r="C10" i="5"/>
  <c r="H10" i="5" s="1"/>
  <c r="C9" i="5"/>
  <c r="C8" i="5"/>
  <c r="C7" i="5"/>
  <c r="C6" i="5"/>
  <c r="G6" i="5" s="1"/>
  <c r="C5" i="5"/>
  <c r="C4" i="5"/>
  <c r="H4" i="5" s="1"/>
  <c r="C3" i="5"/>
  <c r="G3" i="5" s="1"/>
  <c r="C3" i="3"/>
  <c r="I3" i="5"/>
  <c r="I8" i="5"/>
  <c r="H6" i="5"/>
  <c r="H8" i="5"/>
  <c r="H16" i="5"/>
  <c r="G8" i="5"/>
  <c r="F3" i="5"/>
  <c r="F8" i="5"/>
  <c r="C344" i="3"/>
  <c r="C343" i="3"/>
  <c r="C342" i="3"/>
  <c r="C341" i="3"/>
  <c r="C340" i="3"/>
  <c r="C339" i="3"/>
  <c r="J339" i="3" s="1"/>
  <c r="C338" i="3"/>
  <c r="C337" i="3"/>
  <c r="C336" i="3"/>
  <c r="I336" i="3" s="1"/>
  <c r="C335" i="3"/>
  <c r="H335" i="3" s="1"/>
  <c r="C334" i="3"/>
  <c r="J334" i="3" s="1"/>
  <c r="C333" i="3"/>
  <c r="H333" i="3" s="1"/>
  <c r="C332" i="3"/>
  <c r="J332" i="3" s="1"/>
  <c r="C331" i="3"/>
  <c r="J331" i="3" s="1"/>
  <c r="C330" i="3"/>
  <c r="G330" i="3" s="1"/>
  <c r="C329" i="3"/>
  <c r="J329" i="3" s="1"/>
  <c r="C328" i="3"/>
  <c r="C327" i="3"/>
  <c r="C326" i="3"/>
  <c r="C325" i="3"/>
  <c r="C324" i="3"/>
  <c r="J324" i="3" s="1"/>
  <c r="C323" i="3"/>
  <c r="J323" i="3" s="1"/>
  <c r="C322" i="3"/>
  <c r="C321" i="3"/>
  <c r="C320" i="3"/>
  <c r="I320" i="3" s="1"/>
  <c r="C319" i="3"/>
  <c r="J319" i="3" s="1"/>
  <c r="C318" i="3"/>
  <c r="J318" i="3" s="1"/>
  <c r="C317" i="3"/>
  <c r="H317" i="3" s="1"/>
  <c r="C316" i="3"/>
  <c r="J316" i="3" s="1"/>
  <c r="C315" i="3"/>
  <c r="J315" i="3" s="1"/>
  <c r="C314" i="3"/>
  <c r="G314" i="3" s="1"/>
  <c r="C313" i="3"/>
  <c r="J313" i="3" s="1"/>
  <c r="C312" i="3"/>
  <c r="C311" i="3"/>
  <c r="C310" i="3"/>
  <c r="C309" i="3"/>
  <c r="C308" i="3"/>
  <c r="J308" i="3" s="1"/>
  <c r="C307" i="3"/>
  <c r="I307" i="3" s="1"/>
  <c r="C306" i="3"/>
  <c r="C305" i="3"/>
  <c r="C304" i="3"/>
  <c r="I304" i="3" s="1"/>
  <c r="C303" i="3"/>
  <c r="J303" i="3" s="1"/>
  <c r="C302" i="3"/>
  <c r="G302" i="3" s="1"/>
  <c r="C301" i="3"/>
  <c r="H301" i="3" s="1"/>
  <c r="C300" i="3"/>
  <c r="J300" i="3" s="1"/>
  <c r="C299" i="3"/>
  <c r="I299" i="3" s="1"/>
  <c r="C298" i="3"/>
  <c r="G298" i="3" s="1"/>
  <c r="C297" i="3"/>
  <c r="J297" i="3" s="1"/>
  <c r="C296" i="3"/>
  <c r="C295" i="3"/>
  <c r="C294" i="3"/>
  <c r="C293" i="3"/>
  <c r="C292" i="3"/>
  <c r="J292" i="3" s="1"/>
  <c r="C291" i="3"/>
  <c r="I291" i="3" s="1"/>
  <c r="C290" i="3"/>
  <c r="C289" i="3"/>
  <c r="C288" i="3"/>
  <c r="I288" i="3" s="1"/>
  <c r="C287" i="3"/>
  <c r="J287" i="3" s="1"/>
  <c r="C286" i="3"/>
  <c r="H286" i="3" s="1"/>
  <c r="C285" i="3"/>
  <c r="H285" i="3" s="1"/>
  <c r="C284" i="3"/>
  <c r="J284" i="3" s="1"/>
  <c r="C283" i="3"/>
  <c r="I283" i="3" s="1"/>
  <c r="C282" i="3"/>
  <c r="G282" i="3" s="1"/>
  <c r="C281" i="3"/>
  <c r="J281" i="3" s="1"/>
  <c r="C280" i="3"/>
  <c r="C279" i="3"/>
  <c r="C278" i="3"/>
  <c r="C277" i="3"/>
  <c r="C276" i="3"/>
  <c r="C275" i="3"/>
  <c r="I275" i="3" s="1"/>
  <c r="C274" i="3"/>
  <c r="C273" i="3"/>
  <c r="C272" i="3"/>
  <c r="I272" i="3" s="1"/>
  <c r="C271" i="3"/>
  <c r="H271" i="3" s="1"/>
  <c r="C270" i="3"/>
  <c r="J270" i="3" s="1"/>
  <c r="C269" i="3"/>
  <c r="H269" i="3" s="1"/>
  <c r="C268" i="3"/>
  <c r="J268" i="3" s="1"/>
  <c r="C267" i="3"/>
  <c r="I267" i="3" s="1"/>
  <c r="C266" i="3"/>
  <c r="G266" i="3" s="1"/>
  <c r="C265" i="3"/>
  <c r="J265" i="3" s="1"/>
  <c r="C264" i="3"/>
  <c r="C263" i="3"/>
  <c r="C262" i="3"/>
  <c r="C261" i="3"/>
  <c r="C260" i="3"/>
  <c r="C259" i="3"/>
  <c r="I259" i="3" s="1"/>
  <c r="C258" i="3"/>
  <c r="C257" i="3"/>
  <c r="C256" i="3"/>
  <c r="I256" i="3" s="1"/>
  <c r="C255" i="3"/>
  <c r="C254" i="3"/>
  <c r="G254" i="3" s="1"/>
  <c r="C253" i="3"/>
  <c r="H253" i="3" s="1"/>
  <c r="C252" i="3"/>
  <c r="J252" i="3" s="1"/>
  <c r="C251" i="3"/>
  <c r="J251" i="3" s="1"/>
  <c r="C250" i="3"/>
  <c r="G250" i="3" s="1"/>
  <c r="C249" i="3"/>
  <c r="J249" i="3" s="1"/>
  <c r="C248" i="3"/>
  <c r="C247" i="3"/>
  <c r="C246" i="3"/>
  <c r="C245" i="3"/>
  <c r="C244" i="3"/>
  <c r="J244" i="3" s="1"/>
  <c r="C243" i="3"/>
  <c r="C242" i="3"/>
  <c r="C241" i="3"/>
  <c r="C240" i="3"/>
  <c r="H240" i="3" s="1"/>
  <c r="C239" i="3"/>
  <c r="H239" i="3" s="1"/>
  <c r="C238" i="3"/>
  <c r="G238" i="3" s="1"/>
  <c r="C237" i="3"/>
  <c r="H237" i="3" s="1"/>
  <c r="C236" i="3"/>
  <c r="J236" i="3" s="1"/>
  <c r="C235" i="3"/>
  <c r="G235" i="3" s="1"/>
  <c r="C234" i="3"/>
  <c r="G234" i="3" s="1"/>
  <c r="C233" i="3"/>
  <c r="J233" i="3" s="1"/>
  <c r="C232" i="3"/>
  <c r="C231" i="3"/>
  <c r="C230" i="3"/>
  <c r="C229" i="3"/>
  <c r="C228" i="3"/>
  <c r="J228" i="3" s="1"/>
  <c r="C227" i="3"/>
  <c r="C226" i="3"/>
  <c r="C225" i="3"/>
  <c r="C224" i="3"/>
  <c r="H224" i="3" s="1"/>
  <c r="C223" i="3"/>
  <c r="J223" i="3" s="1"/>
  <c r="C222" i="3"/>
  <c r="J222" i="3" s="1"/>
  <c r="C221" i="3"/>
  <c r="H221" i="3" s="1"/>
  <c r="C220" i="3"/>
  <c r="J220" i="3" s="1"/>
  <c r="C219" i="3"/>
  <c r="J219" i="3" s="1"/>
  <c r="C218" i="3"/>
  <c r="G218" i="3" s="1"/>
  <c r="C217" i="3"/>
  <c r="J217" i="3" s="1"/>
  <c r="C216" i="3"/>
  <c r="C215" i="3"/>
  <c r="C214" i="3"/>
  <c r="C213" i="3"/>
  <c r="C212" i="3"/>
  <c r="J212" i="3" s="1"/>
  <c r="C211" i="3"/>
  <c r="C210" i="3"/>
  <c r="C209" i="3"/>
  <c r="C208" i="3"/>
  <c r="H208" i="3" s="1"/>
  <c r="C207" i="3"/>
  <c r="G207" i="3" s="1"/>
  <c r="C206" i="3"/>
  <c r="I206" i="3" s="1"/>
  <c r="C205" i="3"/>
  <c r="H205" i="3" s="1"/>
  <c r="C204" i="3"/>
  <c r="E204" i="3" s="1"/>
  <c r="C203" i="3"/>
  <c r="J203" i="3" s="1"/>
  <c r="C202" i="3"/>
  <c r="G202" i="3" s="1"/>
  <c r="C201" i="3"/>
  <c r="J201" i="3" s="1"/>
  <c r="C200" i="3"/>
  <c r="C199" i="3"/>
  <c r="C198" i="3"/>
  <c r="C197" i="3"/>
  <c r="C196" i="3"/>
  <c r="C195" i="3"/>
  <c r="C194" i="3"/>
  <c r="C193" i="3"/>
  <c r="C192" i="3"/>
  <c r="H192" i="3" s="1"/>
  <c r="C191" i="3"/>
  <c r="C190" i="3"/>
  <c r="J190" i="3" s="1"/>
  <c r="C189" i="3"/>
  <c r="G189" i="3" s="1"/>
  <c r="C188" i="3"/>
  <c r="J188" i="3" s="1"/>
  <c r="C187" i="3"/>
  <c r="G187" i="3" s="1"/>
  <c r="C186" i="3"/>
  <c r="G186" i="3" s="1"/>
  <c r="C185" i="3"/>
  <c r="J185" i="3" s="1"/>
  <c r="C184" i="3"/>
  <c r="C183" i="3"/>
  <c r="C182" i="3"/>
  <c r="C181" i="3"/>
  <c r="C180" i="3"/>
  <c r="E180" i="3" s="1"/>
  <c r="C179" i="3"/>
  <c r="C178" i="3"/>
  <c r="C177" i="3"/>
  <c r="C176" i="3"/>
  <c r="J176" i="3" s="1"/>
  <c r="C175" i="3"/>
  <c r="J175" i="3" s="1"/>
  <c r="C174" i="3"/>
  <c r="H174" i="3" s="1"/>
  <c r="C173" i="3"/>
  <c r="G173" i="3" s="1"/>
  <c r="C172" i="3"/>
  <c r="H172" i="3" s="1"/>
  <c r="C171" i="3"/>
  <c r="J171" i="3" s="1"/>
  <c r="C170" i="3"/>
  <c r="G170" i="3" s="1"/>
  <c r="C169" i="3"/>
  <c r="J169" i="3" s="1"/>
  <c r="C168" i="3"/>
  <c r="C167" i="3"/>
  <c r="C166" i="3"/>
  <c r="C165" i="3"/>
  <c r="C164" i="3"/>
  <c r="G164" i="3" s="1"/>
  <c r="C163" i="3"/>
  <c r="C162" i="3"/>
  <c r="C161" i="3"/>
  <c r="C160" i="3"/>
  <c r="E160" i="3" s="1"/>
  <c r="C159" i="3"/>
  <c r="H159" i="3" s="1"/>
  <c r="C158" i="3"/>
  <c r="J158" i="3" s="1"/>
  <c r="C157" i="3"/>
  <c r="G157" i="3" s="1"/>
  <c r="C156" i="3"/>
  <c r="J156" i="3" s="1"/>
  <c r="C155" i="3"/>
  <c r="I155" i="3" s="1"/>
  <c r="C154" i="3"/>
  <c r="G154" i="3" s="1"/>
  <c r="C153" i="3"/>
  <c r="J153" i="3" s="1"/>
  <c r="C152" i="3"/>
  <c r="C151" i="3"/>
  <c r="C150" i="3"/>
  <c r="C149" i="3"/>
  <c r="C148" i="3"/>
  <c r="I148" i="3" s="1"/>
  <c r="C147" i="3"/>
  <c r="C146" i="3"/>
  <c r="C145" i="3"/>
  <c r="C144" i="3"/>
  <c r="J144" i="3" s="1"/>
  <c r="C143" i="3"/>
  <c r="H143" i="3" s="1"/>
  <c r="C142" i="3"/>
  <c r="J142" i="3" s="1"/>
  <c r="C141" i="3"/>
  <c r="G141" i="3" s="1"/>
  <c r="C140" i="3"/>
  <c r="J140" i="3" s="1"/>
  <c r="C139" i="3"/>
  <c r="J139" i="3" s="1"/>
  <c r="C138" i="3"/>
  <c r="G138" i="3" s="1"/>
  <c r="C137" i="3"/>
  <c r="J137" i="3" s="1"/>
  <c r="C136" i="3"/>
  <c r="C135" i="3"/>
  <c r="C134" i="3"/>
  <c r="C133" i="3"/>
  <c r="C132" i="3"/>
  <c r="C131" i="3"/>
  <c r="C130" i="3"/>
  <c r="C129" i="3"/>
  <c r="C128" i="3"/>
  <c r="J128" i="3" s="1"/>
  <c r="C127" i="3"/>
  <c r="C126" i="3"/>
  <c r="H126" i="3" s="1"/>
  <c r="C125" i="3"/>
  <c r="G125" i="3" s="1"/>
  <c r="C124" i="3"/>
  <c r="J124" i="3" s="1"/>
  <c r="C123" i="3"/>
  <c r="J123" i="3" s="1"/>
  <c r="C122" i="3"/>
  <c r="G122" i="3" s="1"/>
  <c r="C121" i="3"/>
  <c r="J121" i="3" s="1"/>
  <c r="C120" i="3"/>
  <c r="C119" i="3"/>
  <c r="C118" i="3"/>
  <c r="C117" i="3"/>
  <c r="C116" i="3"/>
  <c r="C115" i="3"/>
  <c r="C114" i="3"/>
  <c r="C113" i="3"/>
  <c r="C112" i="3"/>
  <c r="J112" i="3" s="1"/>
  <c r="C111" i="3"/>
  <c r="C110" i="3"/>
  <c r="I110" i="3" s="1"/>
  <c r="C109" i="3"/>
  <c r="J109" i="3" s="1"/>
  <c r="C108" i="3"/>
  <c r="J108" i="3" s="1"/>
  <c r="C107" i="3"/>
  <c r="G107" i="3" s="1"/>
  <c r="C106" i="3"/>
  <c r="G106" i="3" s="1"/>
  <c r="C105" i="3"/>
  <c r="J105" i="3" s="1"/>
  <c r="C104" i="3"/>
  <c r="C103" i="3"/>
  <c r="C102" i="3"/>
  <c r="C101" i="3"/>
  <c r="C100" i="3"/>
  <c r="C99" i="3"/>
  <c r="C98" i="3"/>
  <c r="C97" i="3"/>
  <c r="C96" i="3"/>
  <c r="H96" i="3" s="1"/>
  <c r="C95" i="3"/>
  <c r="C94" i="3"/>
  <c r="J94" i="3" s="1"/>
  <c r="C93" i="3"/>
  <c r="J93" i="3" s="1"/>
  <c r="C92" i="3"/>
  <c r="J92" i="3" s="1"/>
  <c r="C91" i="3"/>
  <c r="J91" i="3" s="1"/>
  <c r="C90" i="3"/>
  <c r="G90" i="3" s="1"/>
  <c r="C89" i="3"/>
  <c r="I89" i="3" s="1"/>
  <c r="C88" i="3"/>
  <c r="C87" i="3"/>
  <c r="C86" i="3"/>
  <c r="C85" i="3"/>
  <c r="C84" i="3"/>
  <c r="C83" i="3"/>
  <c r="C82" i="3"/>
  <c r="C81" i="3"/>
  <c r="C80" i="3"/>
  <c r="J80" i="3" s="1"/>
  <c r="C79" i="3"/>
  <c r="C78" i="3"/>
  <c r="J78" i="3" s="1"/>
  <c r="C77" i="3"/>
  <c r="H77" i="3" s="1"/>
  <c r="C76" i="3"/>
  <c r="J76" i="3" s="1"/>
  <c r="C75" i="3"/>
  <c r="J75" i="3" s="1"/>
  <c r="C74" i="3"/>
  <c r="G74" i="3" s="1"/>
  <c r="C73" i="3"/>
  <c r="H73" i="3" s="1"/>
  <c r="C72" i="3"/>
  <c r="C71" i="3"/>
  <c r="C70" i="3"/>
  <c r="C69" i="3"/>
  <c r="C68" i="3"/>
  <c r="C67" i="3"/>
  <c r="C66" i="3"/>
  <c r="C65" i="3"/>
  <c r="C64" i="3"/>
  <c r="J64" i="3" s="1"/>
  <c r="C63" i="3"/>
  <c r="C62" i="3"/>
  <c r="J62" i="3" s="1"/>
  <c r="C61" i="3"/>
  <c r="J61" i="3" s="1"/>
  <c r="C60" i="3"/>
  <c r="H60" i="3" s="1"/>
  <c r="C59" i="3"/>
  <c r="J59" i="3" s="1"/>
  <c r="C58" i="3"/>
  <c r="G58" i="3" s="1"/>
  <c r="C57" i="3"/>
  <c r="J57" i="3" s="1"/>
  <c r="C56" i="3"/>
  <c r="C55" i="3"/>
  <c r="C54" i="3"/>
  <c r="C53" i="3"/>
  <c r="C52" i="3"/>
  <c r="C51" i="3"/>
  <c r="C50" i="3"/>
  <c r="C49" i="3"/>
  <c r="C48" i="3"/>
  <c r="J48" i="3" s="1"/>
  <c r="C47" i="3"/>
  <c r="C46" i="3"/>
  <c r="J46" i="3" s="1"/>
  <c r="C45" i="3"/>
  <c r="J45" i="3" s="1"/>
  <c r="C44" i="3"/>
  <c r="I44" i="3" s="1"/>
  <c r="C43" i="3"/>
  <c r="E43" i="3" s="1"/>
  <c r="C42" i="3"/>
  <c r="G42" i="3" s="1"/>
  <c r="C41" i="3"/>
  <c r="G41" i="3" s="1"/>
  <c r="C40" i="3"/>
  <c r="C39" i="3"/>
  <c r="C38" i="3"/>
  <c r="C37" i="3"/>
  <c r="C36" i="3"/>
  <c r="C35" i="3"/>
  <c r="C34" i="3"/>
  <c r="C33" i="3"/>
  <c r="C32" i="3"/>
  <c r="J32" i="3" s="1"/>
  <c r="C31" i="3"/>
  <c r="C30" i="3"/>
  <c r="I30" i="3" s="1"/>
  <c r="C29" i="3"/>
  <c r="E29" i="3" s="1"/>
  <c r="C28" i="3"/>
  <c r="J28" i="3" s="1"/>
  <c r="C27" i="3"/>
  <c r="J27" i="3" s="1"/>
  <c r="C26" i="3"/>
  <c r="G26" i="3" s="1"/>
  <c r="C25" i="3"/>
  <c r="J25" i="3" s="1"/>
  <c r="C24" i="3"/>
  <c r="C23" i="3"/>
  <c r="C22" i="3"/>
  <c r="C21" i="3"/>
  <c r="C20" i="3"/>
  <c r="C19" i="3"/>
  <c r="C18" i="3"/>
  <c r="C17" i="3"/>
  <c r="C16" i="3"/>
  <c r="J16" i="3" s="1"/>
  <c r="C15" i="3"/>
  <c r="C14" i="3"/>
  <c r="G14" i="3" s="1"/>
  <c r="C13" i="3"/>
  <c r="I13" i="3" s="1"/>
  <c r="C12" i="3"/>
  <c r="J12" i="3" s="1"/>
  <c r="C11" i="3"/>
  <c r="J11" i="3" s="1"/>
  <c r="C10" i="3"/>
  <c r="G10" i="3" s="1"/>
  <c r="C9" i="3"/>
  <c r="J9" i="3" s="1"/>
  <c r="C8" i="3"/>
  <c r="C7" i="3"/>
  <c r="C6" i="3"/>
  <c r="C5" i="3"/>
  <c r="C4" i="3"/>
  <c r="G3" i="3"/>
  <c r="J344" i="3"/>
  <c r="I344" i="3"/>
  <c r="H344" i="3"/>
  <c r="G344" i="3"/>
  <c r="E344" i="3"/>
  <c r="J343" i="3"/>
  <c r="I343" i="3"/>
  <c r="H343" i="3"/>
  <c r="G343" i="3"/>
  <c r="E343" i="3"/>
  <c r="J342" i="3"/>
  <c r="I342" i="3"/>
  <c r="H342" i="3"/>
  <c r="G342" i="3"/>
  <c r="E342" i="3"/>
  <c r="J341" i="3"/>
  <c r="I341" i="3"/>
  <c r="H341" i="3"/>
  <c r="G341" i="3"/>
  <c r="E341" i="3"/>
  <c r="J340" i="3"/>
  <c r="I340" i="3"/>
  <c r="H340" i="3"/>
  <c r="G340" i="3"/>
  <c r="E340" i="3"/>
  <c r="G339" i="3"/>
  <c r="E339" i="3"/>
  <c r="J338" i="3"/>
  <c r="I338" i="3"/>
  <c r="H338" i="3"/>
  <c r="G338" i="3"/>
  <c r="E338" i="3"/>
  <c r="J337" i="3"/>
  <c r="I337" i="3"/>
  <c r="H337" i="3"/>
  <c r="G337" i="3"/>
  <c r="E337" i="3"/>
  <c r="J335" i="3"/>
  <c r="I335" i="3"/>
  <c r="J328" i="3"/>
  <c r="I328" i="3"/>
  <c r="H328" i="3"/>
  <c r="G328" i="3"/>
  <c r="E328" i="3"/>
  <c r="J327" i="3"/>
  <c r="I327" i="3"/>
  <c r="H327" i="3"/>
  <c r="G327" i="3"/>
  <c r="E327" i="3"/>
  <c r="J326" i="3"/>
  <c r="I326" i="3"/>
  <c r="H326" i="3"/>
  <c r="G326" i="3"/>
  <c r="E326" i="3"/>
  <c r="J325" i="3"/>
  <c r="I325" i="3"/>
  <c r="H325" i="3"/>
  <c r="G325" i="3"/>
  <c r="E325" i="3"/>
  <c r="H324" i="3"/>
  <c r="G323" i="3"/>
  <c r="E323" i="3"/>
  <c r="J322" i="3"/>
  <c r="I322" i="3"/>
  <c r="H322" i="3"/>
  <c r="G322" i="3"/>
  <c r="E322" i="3"/>
  <c r="J321" i="3"/>
  <c r="I321" i="3"/>
  <c r="H321" i="3"/>
  <c r="G321" i="3"/>
  <c r="E321" i="3"/>
  <c r="J312" i="3"/>
  <c r="I312" i="3"/>
  <c r="H312" i="3"/>
  <c r="G312" i="3"/>
  <c r="E312" i="3"/>
  <c r="J311" i="3"/>
  <c r="I311" i="3"/>
  <c r="H311" i="3"/>
  <c r="G311" i="3"/>
  <c r="E311" i="3"/>
  <c r="J310" i="3"/>
  <c r="I310" i="3"/>
  <c r="H310" i="3"/>
  <c r="G310" i="3"/>
  <c r="E310" i="3"/>
  <c r="J309" i="3"/>
  <c r="I309" i="3"/>
  <c r="H309" i="3"/>
  <c r="G309" i="3"/>
  <c r="E309" i="3"/>
  <c r="I308" i="3"/>
  <c r="H308" i="3"/>
  <c r="G308" i="3"/>
  <c r="E308" i="3"/>
  <c r="J307" i="3"/>
  <c r="G307" i="3"/>
  <c r="E307" i="3"/>
  <c r="J306" i="3"/>
  <c r="I306" i="3"/>
  <c r="H306" i="3"/>
  <c r="G306" i="3"/>
  <c r="E306" i="3"/>
  <c r="J305" i="3"/>
  <c r="I305" i="3"/>
  <c r="H305" i="3"/>
  <c r="G305" i="3"/>
  <c r="E305" i="3"/>
  <c r="J296" i="3"/>
  <c r="I296" i="3"/>
  <c r="H296" i="3"/>
  <c r="G296" i="3"/>
  <c r="E296" i="3"/>
  <c r="J295" i="3"/>
  <c r="I295" i="3"/>
  <c r="H295" i="3"/>
  <c r="G295" i="3"/>
  <c r="E295" i="3"/>
  <c r="J294" i="3"/>
  <c r="I294" i="3"/>
  <c r="H294" i="3"/>
  <c r="G294" i="3"/>
  <c r="E294" i="3"/>
  <c r="J293" i="3"/>
  <c r="I293" i="3"/>
  <c r="H293" i="3"/>
  <c r="G293" i="3"/>
  <c r="E293" i="3"/>
  <c r="G292" i="3"/>
  <c r="J291" i="3"/>
  <c r="H291" i="3"/>
  <c r="G291" i="3"/>
  <c r="E291" i="3"/>
  <c r="J290" i="3"/>
  <c r="I290" i="3"/>
  <c r="H290" i="3"/>
  <c r="G290" i="3"/>
  <c r="E290" i="3"/>
  <c r="J289" i="3"/>
  <c r="I289" i="3"/>
  <c r="H289" i="3"/>
  <c r="G289" i="3"/>
  <c r="E289" i="3"/>
  <c r="J280" i="3"/>
  <c r="I280" i="3"/>
  <c r="H280" i="3"/>
  <c r="G280" i="3"/>
  <c r="E280" i="3"/>
  <c r="J279" i="3"/>
  <c r="I279" i="3"/>
  <c r="H279" i="3"/>
  <c r="G279" i="3"/>
  <c r="E279" i="3"/>
  <c r="J278" i="3"/>
  <c r="I278" i="3"/>
  <c r="H278" i="3"/>
  <c r="G278" i="3"/>
  <c r="E278" i="3"/>
  <c r="J277" i="3"/>
  <c r="I277" i="3"/>
  <c r="H277" i="3"/>
  <c r="G277" i="3"/>
  <c r="E277" i="3"/>
  <c r="J276" i="3"/>
  <c r="I276" i="3"/>
  <c r="H276" i="3"/>
  <c r="G276" i="3"/>
  <c r="E276" i="3"/>
  <c r="J275" i="3"/>
  <c r="H275" i="3"/>
  <c r="G275" i="3"/>
  <c r="E275" i="3"/>
  <c r="J274" i="3"/>
  <c r="I274" i="3"/>
  <c r="H274" i="3"/>
  <c r="G274" i="3"/>
  <c r="E274" i="3"/>
  <c r="J273" i="3"/>
  <c r="I273" i="3"/>
  <c r="H273" i="3"/>
  <c r="G273" i="3"/>
  <c r="E273" i="3"/>
  <c r="J264" i="3"/>
  <c r="I264" i="3"/>
  <c r="H264" i="3"/>
  <c r="G264" i="3"/>
  <c r="E264" i="3"/>
  <c r="J263" i="3"/>
  <c r="I263" i="3"/>
  <c r="H263" i="3"/>
  <c r="G263" i="3"/>
  <c r="E263" i="3"/>
  <c r="J262" i="3"/>
  <c r="I262" i="3"/>
  <c r="H262" i="3"/>
  <c r="G262" i="3"/>
  <c r="E262" i="3"/>
  <c r="J261" i="3"/>
  <c r="I261" i="3"/>
  <c r="H261" i="3"/>
  <c r="G261" i="3"/>
  <c r="E261" i="3"/>
  <c r="J260" i="3"/>
  <c r="I260" i="3"/>
  <c r="H260" i="3"/>
  <c r="G260" i="3"/>
  <c r="E260" i="3"/>
  <c r="J259" i="3"/>
  <c r="H259" i="3"/>
  <c r="G259" i="3"/>
  <c r="E259" i="3"/>
  <c r="J258" i="3"/>
  <c r="I258" i="3"/>
  <c r="H258" i="3"/>
  <c r="G258" i="3"/>
  <c r="E258" i="3"/>
  <c r="J257" i="3"/>
  <c r="I257" i="3"/>
  <c r="H257" i="3"/>
  <c r="G257" i="3"/>
  <c r="E257" i="3"/>
  <c r="J255" i="3"/>
  <c r="I255" i="3"/>
  <c r="H255" i="3"/>
  <c r="G255" i="3"/>
  <c r="E255" i="3"/>
  <c r="J248" i="3"/>
  <c r="I248" i="3"/>
  <c r="H248" i="3"/>
  <c r="G248" i="3"/>
  <c r="E248" i="3"/>
  <c r="J247" i="3"/>
  <c r="I247" i="3"/>
  <c r="H247" i="3"/>
  <c r="G247" i="3"/>
  <c r="E247" i="3"/>
  <c r="J246" i="3"/>
  <c r="I246" i="3"/>
  <c r="H246" i="3"/>
  <c r="G246" i="3"/>
  <c r="E246" i="3"/>
  <c r="J245" i="3"/>
  <c r="I245" i="3"/>
  <c r="H245" i="3"/>
  <c r="G245" i="3"/>
  <c r="E245" i="3"/>
  <c r="I244" i="3"/>
  <c r="H244" i="3"/>
  <c r="G244" i="3"/>
  <c r="E244" i="3"/>
  <c r="J243" i="3"/>
  <c r="I243" i="3"/>
  <c r="H243" i="3"/>
  <c r="G243" i="3"/>
  <c r="E243" i="3"/>
  <c r="J242" i="3"/>
  <c r="I242" i="3"/>
  <c r="H242" i="3"/>
  <c r="G242" i="3"/>
  <c r="E242" i="3"/>
  <c r="J241" i="3"/>
  <c r="I241" i="3"/>
  <c r="H241" i="3"/>
  <c r="G241" i="3"/>
  <c r="E241" i="3"/>
  <c r="J239" i="3"/>
  <c r="E239" i="3"/>
  <c r="J232" i="3"/>
  <c r="I232" i="3"/>
  <c r="H232" i="3"/>
  <c r="G232" i="3"/>
  <c r="E232" i="3"/>
  <c r="J231" i="3"/>
  <c r="I231" i="3"/>
  <c r="H231" i="3"/>
  <c r="G231" i="3"/>
  <c r="E231" i="3"/>
  <c r="J230" i="3"/>
  <c r="I230" i="3"/>
  <c r="H230" i="3"/>
  <c r="G230" i="3"/>
  <c r="E230" i="3"/>
  <c r="J229" i="3"/>
  <c r="I229" i="3"/>
  <c r="H229" i="3"/>
  <c r="G229" i="3"/>
  <c r="E229" i="3"/>
  <c r="H228" i="3"/>
  <c r="G228" i="3"/>
  <c r="E228" i="3"/>
  <c r="J227" i="3"/>
  <c r="I227" i="3"/>
  <c r="H227" i="3"/>
  <c r="G227" i="3"/>
  <c r="E227" i="3"/>
  <c r="J226" i="3"/>
  <c r="I226" i="3"/>
  <c r="H226" i="3"/>
  <c r="G226" i="3"/>
  <c r="E226" i="3"/>
  <c r="J225" i="3"/>
  <c r="I225" i="3"/>
  <c r="H225" i="3"/>
  <c r="G225" i="3"/>
  <c r="E225" i="3"/>
  <c r="I224" i="3"/>
  <c r="E223" i="3"/>
  <c r="J216" i="3"/>
  <c r="I216" i="3"/>
  <c r="H216" i="3"/>
  <c r="G216" i="3"/>
  <c r="E216" i="3"/>
  <c r="J215" i="3"/>
  <c r="I215" i="3"/>
  <c r="H215" i="3"/>
  <c r="G215" i="3"/>
  <c r="E215" i="3"/>
  <c r="J214" i="3"/>
  <c r="I214" i="3"/>
  <c r="H214" i="3"/>
  <c r="G214" i="3"/>
  <c r="E214" i="3"/>
  <c r="J213" i="3"/>
  <c r="I213" i="3"/>
  <c r="H213" i="3"/>
  <c r="G213" i="3"/>
  <c r="E213" i="3"/>
  <c r="I212" i="3"/>
  <c r="H212" i="3"/>
  <c r="G212" i="3"/>
  <c r="E212" i="3"/>
  <c r="J211" i="3"/>
  <c r="I211" i="3"/>
  <c r="H211" i="3"/>
  <c r="G211" i="3"/>
  <c r="E211" i="3"/>
  <c r="J210" i="3"/>
  <c r="I210" i="3"/>
  <c r="H210" i="3"/>
  <c r="G210" i="3"/>
  <c r="E210" i="3"/>
  <c r="J209" i="3"/>
  <c r="I209" i="3"/>
  <c r="H209" i="3"/>
  <c r="G209" i="3"/>
  <c r="E209" i="3"/>
  <c r="J207" i="3"/>
  <c r="I207" i="3"/>
  <c r="H207" i="3"/>
  <c r="J200" i="3"/>
  <c r="I200" i="3"/>
  <c r="H200" i="3"/>
  <c r="G200" i="3"/>
  <c r="E200" i="3"/>
  <c r="J199" i="3"/>
  <c r="I199" i="3"/>
  <c r="H199" i="3"/>
  <c r="G199" i="3"/>
  <c r="E199" i="3"/>
  <c r="J198" i="3"/>
  <c r="I198" i="3"/>
  <c r="H198" i="3"/>
  <c r="G198" i="3"/>
  <c r="E198" i="3"/>
  <c r="J197" i="3"/>
  <c r="I197" i="3"/>
  <c r="H197" i="3"/>
  <c r="G197" i="3"/>
  <c r="E197" i="3"/>
  <c r="J196" i="3"/>
  <c r="I196" i="3"/>
  <c r="H196" i="3"/>
  <c r="G196" i="3"/>
  <c r="E196" i="3"/>
  <c r="J195" i="3"/>
  <c r="I195" i="3"/>
  <c r="H195" i="3"/>
  <c r="G195" i="3"/>
  <c r="E195" i="3"/>
  <c r="J194" i="3"/>
  <c r="I194" i="3"/>
  <c r="H194" i="3"/>
  <c r="G194" i="3"/>
  <c r="E194" i="3"/>
  <c r="J193" i="3"/>
  <c r="I193" i="3"/>
  <c r="H193" i="3"/>
  <c r="G193" i="3"/>
  <c r="E193" i="3"/>
  <c r="E192" i="3"/>
  <c r="J191" i="3"/>
  <c r="I191" i="3"/>
  <c r="H191" i="3"/>
  <c r="G191" i="3"/>
  <c r="E191" i="3"/>
  <c r="J184" i="3"/>
  <c r="I184" i="3"/>
  <c r="H184" i="3"/>
  <c r="G184" i="3"/>
  <c r="E184" i="3"/>
  <c r="J183" i="3"/>
  <c r="I183" i="3"/>
  <c r="H183" i="3"/>
  <c r="G183" i="3"/>
  <c r="E183" i="3"/>
  <c r="J182" i="3"/>
  <c r="I182" i="3"/>
  <c r="H182" i="3"/>
  <c r="G182" i="3"/>
  <c r="E182" i="3"/>
  <c r="J181" i="3"/>
  <c r="I181" i="3"/>
  <c r="H181" i="3"/>
  <c r="G181" i="3"/>
  <c r="E181" i="3"/>
  <c r="J180" i="3"/>
  <c r="I180" i="3"/>
  <c r="H180" i="3"/>
  <c r="G180" i="3"/>
  <c r="J179" i="3"/>
  <c r="I179" i="3"/>
  <c r="H179" i="3"/>
  <c r="G179" i="3"/>
  <c r="E179" i="3"/>
  <c r="J178" i="3"/>
  <c r="I178" i="3"/>
  <c r="H178" i="3"/>
  <c r="G178" i="3"/>
  <c r="E178" i="3"/>
  <c r="J177" i="3"/>
  <c r="I177" i="3"/>
  <c r="H177" i="3"/>
  <c r="G177" i="3"/>
  <c r="E177" i="3"/>
  <c r="I175" i="3"/>
  <c r="H175" i="3"/>
  <c r="G175" i="3"/>
  <c r="E175" i="3"/>
  <c r="I174" i="3"/>
  <c r="J168" i="3"/>
  <c r="I168" i="3"/>
  <c r="H168" i="3"/>
  <c r="G168" i="3"/>
  <c r="E168" i="3"/>
  <c r="J167" i="3"/>
  <c r="I167" i="3"/>
  <c r="H167" i="3"/>
  <c r="G167" i="3"/>
  <c r="E167" i="3"/>
  <c r="J166" i="3"/>
  <c r="I166" i="3"/>
  <c r="H166" i="3"/>
  <c r="G166" i="3"/>
  <c r="E166" i="3"/>
  <c r="J165" i="3"/>
  <c r="I165" i="3"/>
  <c r="H165" i="3"/>
  <c r="G165" i="3"/>
  <c r="E165" i="3"/>
  <c r="J164" i="3"/>
  <c r="I164" i="3"/>
  <c r="H164" i="3"/>
  <c r="J163" i="3"/>
  <c r="I163" i="3"/>
  <c r="H163" i="3"/>
  <c r="G163" i="3"/>
  <c r="E163" i="3"/>
  <c r="J162" i="3"/>
  <c r="I162" i="3"/>
  <c r="H162" i="3"/>
  <c r="G162" i="3"/>
  <c r="E162" i="3"/>
  <c r="J161" i="3"/>
  <c r="I161" i="3"/>
  <c r="H161" i="3"/>
  <c r="G161" i="3"/>
  <c r="E161" i="3"/>
  <c r="G160" i="3"/>
  <c r="J159" i="3"/>
  <c r="I159" i="3"/>
  <c r="E159" i="3"/>
  <c r="E158" i="3"/>
  <c r="J152" i="3"/>
  <c r="I152" i="3"/>
  <c r="H152" i="3"/>
  <c r="G152" i="3"/>
  <c r="E152" i="3"/>
  <c r="J151" i="3"/>
  <c r="I151" i="3"/>
  <c r="H151" i="3"/>
  <c r="G151" i="3"/>
  <c r="E151" i="3"/>
  <c r="J150" i="3"/>
  <c r="I150" i="3"/>
  <c r="H150" i="3"/>
  <c r="G150" i="3"/>
  <c r="E150" i="3"/>
  <c r="J149" i="3"/>
  <c r="I149" i="3"/>
  <c r="H149" i="3"/>
  <c r="G149" i="3"/>
  <c r="E149" i="3"/>
  <c r="J148" i="3"/>
  <c r="H148" i="3"/>
  <c r="G148" i="3"/>
  <c r="E148" i="3"/>
  <c r="J147" i="3"/>
  <c r="I147" i="3"/>
  <c r="H147" i="3"/>
  <c r="G147" i="3"/>
  <c r="E147" i="3"/>
  <c r="J146" i="3"/>
  <c r="I146" i="3"/>
  <c r="H146" i="3"/>
  <c r="G146" i="3"/>
  <c r="E146" i="3"/>
  <c r="J145" i="3"/>
  <c r="I145" i="3"/>
  <c r="H145" i="3"/>
  <c r="G145" i="3"/>
  <c r="E145" i="3"/>
  <c r="J143" i="3"/>
  <c r="I143" i="3"/>
  <c r="E143" i="3"/>
  <c r="J136" i="3"/>
  <c r="I136" i="3"/>
  <c r="H136" i="3"/>
  <c r="G136" i="3"/>
  <c r="E136" i="3"/>
  <c r="J135" i="3"/>
  <c r="I135" i="3"/>
  <c r="H135" i="3"/>
  <c r="G135" i="3"/>
  <c r="E135" i="3"/>
  <c r="J134" i="3"/>
  <c r="I134" i="3"/>
  <c r="H134" i="3"/>
  <c r="G134" i="3"/>
  <c r="E134" i="3"/>
  <c r="J133" i="3"/>
  <c r="I133" i="3"/>
  <c r="H133" i="3"/>
  <c r="G133" i="3"/>
  <c r="E133" i="3"/>
  <c r="J132" i="3"/>
  <c r="I132" i="3"/>
  <c r="H132" i="3"/>
  <c r="G132" i="3"/>
  <c r="E132" i="3"/>
  <c r="J131" i="3"/>
  <c r="I131" i="3"/>
  <c r="H131" i="3"/>
  <c r="G131" i="3"/>
  <c r="E131" i="3"/>
  <c r="J130" i="3"/>
  <c r="I130" i="3"/>
  <c r="H130" i="3"/>
  <c r="G130" i="3"/>
  <c r="E130" i="3"/>
  <c r="J129" i="3"/>
  <c r="I129" i="3"/>
  <c r="H129" i="3"/>
  <c r="G129" i="3"/>
  <c r="E129" i="3"/>
  <c r="J127" i="3"/>
  <c r="I127" i="3"/>
  <c r="H127" i="3"/>
  <c r="G127" i="3"/>
  <c r="E127" i="3"/>
  <c r="J120" i="3"/>
  <c r="I120" i="3"/>
  <c r="H120" i="3"/>
  <c r="G120" i="3"/>
  <c r="E120" i="3"/>
  <c r="J119" i="3"/>
  <c r="I119" i="3"/>
  <c r="H119" i="3"/>
  <c r="G119" i="3"/>
  <c r="E119" i="3"/>
  <c r="J118" i="3"/>
  <c r="I118" i="3"/>
  <c r="H118" i="3"/>
  <c r="G118" i="3"/>
  <c r="E118" i="3"/>
  <c r="J117" i="3"/>
  <c r="I117" i="3"/>
  <c r="H117" i="3"/>
  <c r="G117" i="3"/>
  <c r="E117" i="3"/>
  <c r="J116" i="3"/>
  <c r="I116" i="3"/>
  <c r="H116" i="3"/>
  <c r="G116" i="3"/>
  <c r="E116" i="3"/>
  <c r="J115" i="3"/>
  <c r="I115" i="3"/>
  <c r="H115" i="3"/>
  <c r="G115" i="3"/>
  <c r="E115" i="3"/>
  <c r="J114" i="3"/>
  <c r="I114" i="3"/>
  <c r="H114" i="3"/>
  <c r="G114" i="3"/>
  <c r="E114" i="3"/>
  <c r="J113" i="3"/>
  <c r="I113" i="3"/>
  <c r="H113" i="3"/>
  <c r="G113" i="3"/>
  <c r="E113" i="3"/>
  <c r="I112" i="3"/>
  <c r="J111" i="3"/>
  <c r="I111" i="3"/>
  <c r="H111" i="3"/>
  <c r="G111" i="3"/>
  <c r="E111" i="3"/>
  <c r="H110" i="3"/>
  <c r="J104" i="3"/>
  <c r="I104" i="3"/>
  <c r="H104" i="3"/>
  <c r="G104" i="3"/>
  <c r="E104" i="3"/>
  <c r="J103" i="3"/>
  <c r="I103" i="3"/>
  <c r="H103" i="3"/>
  <c r="G103" i="3"/>
  <c r="E103" i="3"/>
  <c r="J102" i="3"/>
  <c r="I102" i="3"/>
  <c r="H102" i="3"/>
  <c r="G102" i="3"/>
  <c r="E102" i="3"/>
  <c r="J101" i="3"/>
  <c r="I101" i="3"/>
  <c r="H101" i="3"/>
  <c r="G101" i="3"/>
  <c r="E101" i="3"/>
  <c r="J100" i="3"/>
  <c r="I100" i="3"/>
  <c r="H100" i="3"/>
  <c r="G100" i="3"/>
  <c r="E100" i="3"/>
  <c r="J99" i="3"/>
  <c r="I99" i="3"/>
  <c r="H99" i="3"/>
  <c r="G99" i="3"/>
  <c r="E99" i="3"/>
  <c r="J98" i="3"/>
  <c r="I98" i="3"/>
  <c r="H98" i="3"/>
  <c r="G98" i="3"/>
  <c r="E98" i="3"/>
  <c r="J97" i="3"/>
  <c r="I97" i="3"/>
  <c r="H97" i="3"/>
  <c r="G97" i="3"/>
  <c r="E97" i="3"/>
  <c r="I96" i="3"/>
  <c r="J95" i="3"/>
  <c r="I95" i="3"/>
  <c r="H95" i="3"/>
  <c r="G95" i="3"/>
  <c r="E95" i="3"/>
  <c r="G94" i="3"/>
  <c r="J88" i="3"/>
  <c r="I88" i="3"/>
  <c r="H88" i="3"/>
  <c r="G88" i="3"/>
  <c r="E88" i="3"/>
  <c r="J87" i="3"/>
  <c r="I87" i="3"/>
  <c r="H87" i="3"/>
  <c r="G87" i="3"/>
  <c r="E87" i="3"/>
  <c r="J86" i="3"/>
  <c r="I86" i="3"/>
  <c r="H86" i="3"/>
  <c r="G86" i="3"/>
  <c r="E86" i="3"/>
  <c r="J85" i="3"/>
  <c r="I85" i="3"/>
  <c r="H85" i="3"/>
  <c r="G85" i="3"/>
  <c r="E85" i="3"/>
  <c r="J84" i="3"/>
  <c r="I84" i="3"/>
  <c r="H84" i="3"/>
  <c r="G84" i="3"/>
  <c r="E84" i="3"/>
  <c r="J83" i="3"/>
  <c r="I83" i="3"/>
  <c r="H83" i="3"/>
  <c r="G83" i="3"/>
  <c r="E83" i="3"/>
  <c r="J82" i="3"/>
  <c r="I82" i="3"/>
  <c r="H82" i="3"/>
  <c r="G82" i="3"/>
  <c r="E82" i="3"/>
  <c r="J81" i="3"/>
  <c r="I81" i="3"/>
  <c r="H81" i="3"/>
  <c r="G81" i="3"/>
  <c r="E81" i="3"/>
  <c r="G80" i="3"/>
  <c r="J79" i="3"/>
  <c r="I79" i="3"/>
  <c r="H79" i="3"/>
  <c r="G79" i="3"/>
  <c r="E79" i="3"/>
  <c r="J72" i="3"/>
  <c r="I72" i="3"/>
  <c r="H72" i="3"/>
  <c r="G72" i="3"/>
  <c r="E72" i="3"/>
  <c r="J71" i="3"/>
  <c r="I71" i="3"/>
  <c r="H71" i="3"/>
  <c r="G71" i="3"/>
  <c r="E71" i="3"/>
  <c r="J70" i="3"/>
  <c r="I70" i="3"/>
  <c r="H70" i="3"/>
  <c r="G70" i="3"/>
  <c r="E70" i="3"/>
  <c r="J69" i="3"/>
  <c r="I69" i="3"/>
  <c r="H69" i="3"/>
  <c r="G69" i="3"/>
  <c r="E69" i="3"/>
  <c r="J68" i="3"/>
  <c r="I68" i="3"/>
  <c r="H68" i="3"/>
  <c r="G68" i="3"/>
  <c r="E68" i="3"/>
  <c r="J67" i="3"/>
  <c r="I67" i="3"/>
  <c r="H67" i="3"/>
  <c r="G67" i="3"/>
  <c r="E67" i="3"/>
  <c r="J66" i="3"/>
  <c r="I66" i="3"/>
  <c r="H66" i="3"/>
  <c r="G66" i="3"/>
  <c r="E66" i="3"/>
  <c r="J65" i="3"/>
  <c r="I65" i="3"/>
  <c r="H65" i="3"/>
  <c r="G65" i="3"/>
  <c r="E65" i="3"/>
  <c r="E64" i="3"/>
  <c r="J63" i="3"/>
  <c r="I63" i="3"/>
  <c r="H63" i="3"/>
  <c r="G63" i="3"/>
  <c r="E63" i="3"/>
  <c r="J56" i="3"/>
  <c r="I56" i="3"/>
  <c r="H56" i="3"/>
  <c r="G56" i="3"/>
  <c r="E56" i="3"/>
  <c r="J55" i="3"/>
  <c r="I55" i="3"/>
  <c r="H55" i="3"/>
  <c r="G55" i="3"/>
  <c r="E55" i="3"/>
  <c r="J54" i="3"/>
  <c r="I54" i="3"/>
  <c r="H54" i="3"/>
  <c r="G54" i="3"/>
  <c r="E54" i="3"/>
  <c r="J53" i="3"/>
  <c r="I53" i="3"/>
  <c r="H53" i="3"/>
  <c r="G53" i="3"/>
  <c r="E53" i="3"/>
  <c r="J52" i="3"/>
  <c r="I52" i="3"/>
  <c r="H52" i="3"/>
  <c r="G52" i="3"/>
  <c r="E52" i="3"/>
  <c r="J51" i="3"/>
  <c r="I51" i="3"/>
  <c r="H51" i="3"/>
  <c r="G51" i="3"/>
  <c r="E51" i="3"/>
  <c r="J50" i="3"/>
  <c r="I50" i="3"/>
  <c r="H50" i="3"/>
  <c r="G50" i="3"/>
  <c r="E50" i="3"/>
  <c r="J49" i="3"/>
  <c r="I49" i="3"/>
  <c r="H49" i="3"/>
  <c r="G49" i="3"/>
  <c r="E49" i="3"/>
  <c r="J47" i="3"/>
  <c r="I47" i="3"/>
  <c r="H47" i="3"/>
  <c r="G47" i="3"/>
  <c r="E47" i="3"/>
  <c r="J40" i="3"/>
  <c r="I40" i="3"/>
  <c r="H40" i="3"/>
  <c r="G40" i="3"/>
  <c r="E40" i="3"/>
  <c r="J39" i="3"/>
  <c r="I39" i="3"/>
  <c r="H39" i="3"/>
  <c r="G39" i="3"/>
  <c r="E39" i="3"/>
  <c r="J38" i="3"/>
  <c r="I38" i="3"/>
  <c r="H38" i="3"/>
  <c r="G38" i="3"/>
  <c r="E38" i="3"/>
  <c r="J37" i="3"/>
  <c r="I37" i="3"/>
  <c r="H37" i="3"/>
  <c r="G37" i="3"/>
  <c r="E37" i="3"/>
  <c r="J36" i="3"/>
  <c r="I36" i="3"/>
  <c r="H36" i="3"/>
  <c r="G36" i="3"/>
  <c r="E36" i="3"/>
  <c r="J35" i="3"/>
  <c r="I35" i="3"/>
  <c r="H35" i="3"/>
  <c r="G35" i="3"/>
  <c r="E35" i="3"/>
  <c r="J34" i="3"/>
  <c r="I34" i="3"/>
  <c r="H34" i="3"/>
  <c r="G34" i="3"/>
  <c r="E34" i="3"/>
  <c r="J33" i="3"/>
  <c r="I33" i="3"/>
  <c r="H33" i="3"/>
  <c r="G33" i="3"/>
  <c r="E33" i="3"/>
  <c r="J31" i="3"/>
  <c r="I31" i="3"/>
  <c r="H31" i="3"/>
  <c r="G31" i="3"/>
  <c r="E31" i="3"/>
  <c r="J24" i="3"/>
  <c r="I24" i="3"/>
  <c r="H24" i="3"/>
  <c r="G24" i="3"/>
  <c r="E24" i="3"/>
  <c r="J23" i="3"/>
  <c r="I23" i="3"/>
  <c r="H23" i="3"/>
  <c r="G23" i="3"/>
  <c r="E23" i="3"/>
  <c r="J22" i="3"/>
  <c r="I22" i="3"/>
  <c r="H22" i="3"/>
  <c r="G22" i="3"/>
  <c r="E22" i="3"/>
  <c r="J21" i="3"/>
  <c r="I21" i="3"/>
  <c r="H21" i="3"/>
  <c r="G21" i="3"/>
  <c r="E21" i="3"/>
  <c r="J20" i="3"/>
  <c r="I20" i="3"/>
  <c r="H20" i="3"/>
  <c r="G20" i="3"/>
  <c r="E20" i="3"/>
  <c r="J19" i="3"/>
  <c r="I19" i="3"/>
  <c r="H19" i="3"/>
  <c r="G19" i="3"/>
  <c r="E19" i="3"/>
  <c r="J18" i="3"/>
  <c r="I18" i="3"/>
  <c r="H18" i="3"/>
  <c r="G18" i="3"/>
  <c r="E18" i="3"/>
  <c r="J17" i="3"/>
  <c r="I17" i="3"/>
  <c r="H17" i="3"/>
  <c r="G17" i="3"/>
  <c r="E17" i="3"/>
  <c r="J15" i="3"/>
  <c r="I15" i="3"/>
  <c r="H15" i="3"/>
  <c r="G15" i="3"/>
  <c r="E15" i="3"/>
  <c r="J8" i="3"/>
  <c r="I8" i="3"/>
  <c r="H8" i="3"/>
  <c r="G8" i="3"/>
  <c r="E8" i="3"/>
  <c r="J7" i="3"/>
  <c r="I7" i="3"/>
  <c r="H7" i="3"/>
  <c r="G7" i="3"/>
  <c r="E7" i="3"/>
  <c r="J6" i="3"/>
  <c r="I6" i="3"/>
  <c r="H6" i="3"/>
  <c r="G6" i="3"/>
  <c r="E6" i="3"/>
  <c r="J5" i="3"/>
  <c r="I5" i="3"/>
  <c r="H5" i="3"/>
  <c r="G5" i="3"/>
  <c r="E5" i="3"/>
  <c r="J4" i="3"/>
  <c r="I4" i="3"/>
  <c r="H4" i="3"/>
  <c r="G4" i="3"/>
  <c r="E4" i="3"/>
  <c r="E178" i="1"/>
  <c r="E179" i="1"/>
  <c r="E180" i="1"/>
  <c r="E181" i="1"/>
  <c r="E2" i="1"/>
  <c r="E182" i="1"/>
  <c r="E183" i="1"/>
  <c r="E184" i="1"/>
  <c r="E185" i="1"/>
  <c r="E186" i="1"/>
  <c r="E187" i="1"/>
  <c r="E188" i="1"/>
  <c r="E189" i="1"/>
  <c r="E190" i="1"/>
  <c r="E191" i="1"/>
  <c r="E3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4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5" i="1"/>
  <c r="E223" i="1"/>
  <c r="E224" i="1"/>
  <c r="E6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7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8" i="1"/>
  <c r="E260" i="1"/>
  <c r="E9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10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52" i="1"/>
  <c r="E53" i="1"/>
  <c r="E54" i="1"/>
  <c r="E55" i="1"/>
  <c r="E56" i="1"/>
  <c r="E57" i="1"/>
  <c r="E58" i="1"/>
  <c r="E59" i="1"/>
  <c r="E11" i="1"/>
  <c r="E60" i="1"/>
  <c r="E61" i="1"/>
  <c r="E12" i="1"/>
  <c r="E62" i="1"/>
  <c r="E13" i="1"/>
  <c r="E14" i="1"/>
  <c r="E63" i="1"/>
  <c r="E64" i="1"/>
  <c r="E15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16" i="1"/>
  <c r="E17" i="1"/>
  <c r="E86" i="1"/>
  <c r="E87" i="1"/>
  <c r="E88" i="1"/>
  <c r="E89" i="1"/>
  <c r="E90" i="1"/>
  <c r="E91" i="1"/>
  <c r="E92" i="1"/>
  <c r="E93" i="1"/>
  <c r="E94" i="1"/>
  <c r="E95" i="1"/>
  <c r="E18" i="1"/>
  <c r="E96" i="1"/>
  <c r="E97" i="1"/>
  <c r="E98" i="1"/>
  <c r="E99" i="1"/>
  <c r="E100" i="1"/>
  <c r="E101" i="1"/>
  <c r="E102" i="1"/>
  <c r="E103" i="1"/>
  <c r="E19" i="1"/>
  <c r="E104" i="1"/>
  <c r="E105" i="1"/>
  <c r="E106" i="1"/>
  <c r="E107" i="1"/>
  <c r="E20" i="1"/>
  <c r="E108" i="1"/>
  <c r="E109" i="1"/>
  <c r="E110" i="1"/>
  <c r="E111" i="1"/>
  <c r="E112" i="1"/>
  <c r="E113" i="1"/>
  <c r="E114" i="1"/>
  <c r="E115" i="1"/>
  <c r="E116" i="1"/>
  <c r="E117" i="1"/>
  <c r="E21" i="1"/>
  <c r="E118" i="1"/>
  <c r="E119" i="1"/>
  <c r="E120" i="1"/>
  <c r="E121" i="1"/>
  <c r="E122" i="1"/>
  <c r="E123" i="1"/>
  <c r="E124" i="1"/>
  <c r="E125" i="1"/>
  <c r="E126" i="1"/>
  <c r="E127" i="1"/>
  <c r="E128" i="1"/>
  <c r="E22" i="1"/>
  <c r="E23" i="1"/>
  <c r="E129" i="1"/>
  <c r="E24" i="1"/>
  <c r="E130" i="1"/>
  <c r="E25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26" i="1"/>
  <c r="E151" i="1"/>
  <c r="E27" i="1"/>
  <c r="E28" i="1"/>
  <c r="E29" i="1"/>
  <c r="E152" i="1"/>
  <c r="E153" i="1"/>
  <c r="E154" i="1"/>
  <c r="E30" i="1"/>
  <c r="E155" i="1"/>
  <c r="E156" i="1"/>
  <c r="E157" i="1"/>
  <c r="E158" i="1"/>
  <c r="E159" i="1"/>
  <c r="E31" i="1"/>
  <c r="E160" i="1"/>
  <c r="E161" i="1"/>
  <c r="E32" i="1"/>
  <c r="E33" i="1"/>
  <c r="E162" i="1"/>
  <c r="E163" i="1"/>
  <c r="E164" i="1"/>
  <c r="E34" i="1"/>
  <c r="E165" i="1"/>
  <c r="E35" i="1"/>
  <c r="E166" i="1"/>
  <c r="E36" i="1"/>
  <c r="E37" i="1"/>
  <c r="E38" i="1"/>
  <c r="E39" i="1"/>
  <c r="E40" i="1"/>
  <c r="E41" i="1"/>
  <c r="E167" i="1"/>
  <c r="E168" i="1"/>
  <c r="E42" i="1"/>
  <c r="E169" i="1"/>
  <c r="E170" i="1"/>
  <c r="E171" i="1"/>
  <c r="E172" i="1"/>
  <c r="E43" i="1"/>
  <c r="E44" i="1"/>
  <c r="E173" i="1"/>
  <c r="E174" i="1"/>
  <c r="E45" i="1"/>
  <c r="E46" i="1"/>
  <c r="E47" i="1"/>
  <c r="E48" i="1"/>
  <c r="E49" i="1"/>
  <c r="E50" i="1"/>
  <c r="E175" i="1"/>
  <c r="E176" i="1"/>
  <c r="E177" i="1"/>
  <c r="E51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J344" i="2"/>
  <c r="K344" i="2"/>
  <c r="L344" i="2"/>
  <c r="M344" i="2"/>
  <c r="M343" i="2"/>
  <c r="L343" i="2"/>
  <c r="K343" i="2"/>
  <c r="J343" i="2"/>
  <c r="M342" i="2"/>
  <c r="L342" i="2"/>
  <c r="K342" i="2"/>
  <c r="J342" i="2"/>
  <c r="M341" i="2"/>
  <c r="L341" i="2"/>
  <c r="K341" i="2"/>
  <c r="J341" i="2"/>
  <c r="M340" i="2"/>
  <c r="L340" i="2"/>
  <c r="K340" i="2"/>
  <c r="J340" i="2"/>
  <c r="M339" i="2"/>
  <c r="L339" i="2"/>
  <c r="K339" i="2"/>
  <c r="J339" i="2"/>
  <c r="M338" i="2"/>
  <c r="L338" i="2"/>
  <c r="K338" i="2"/>
  <c r="J338" i="2"/>
  <c r="M337" i="2"/>
  <c r="L337" i="2"/>
  <c r="K337" i="2"/>
  <c r="J337" i="2"/>
  <c r="M336" i="2"/>
  <c r="L336" i="2"/>
  <c r="K336" i="2"/>
  <c r="J336" i="2"/>
  <c r="M335" i="2"/>
  <c r="L335" i="2"/>
  <c r="K335" i="2"/>
  <c r="J335" i="2"/>
  <c r="M334" i="2"/>
  <c r="L334" i="2"/>
  <c r="K334" i="2"/>
  <c r="J334" i="2"/>
  <c r="M333" i="2"/>
  <c r="L333" i="2"/>
  <c r="K333" i="2"/>
  <c r="J333" i="2"/>
  <c r="M332" i="2"/>
  <c r="L332" i="2"/>
  <c r="K332" i="2"/>
  <c r="J332" i="2"/>
  <c r="M331" i="2"/>
  <c r="L331" i="2"/>
  <c r="K331" i="2"/>
  <c r="J331" i="2"/>
  <c r="M330" i="2"/>
  <c r="L330" i="2"/>
  <c r="K330" i="2"/>
  <c r="J330" i="2"/>
  <c r="M329" i="2"/>
  <c r="L329" i="2"/>
  <c r="K329" i="2"/>
  <c r="J329" i="2"/>
  <c r="M328" i="2"/>
  <c r="L328" i="2"/>
  <c r="K328" i="2"/>
  <c r="J328" i="2"/>
  <c r="M327" i="2"/>
  <c r="L327" i="2"/>
  <c r="K327" i="2"/>
  <c r="J327" i="2"/>
  <c r="M326" i="2"/>
  <c r="L326" i="2"/>
  <c r="K326" i="2"/>
  <c r="J326" i="2"/>
  <c r="M325" i="2"/>
  <c r="L325" i="2"/>
  <c r="K325" i="2"/>
  <c r="J325" i="2"/>
  <c r="M324" i="2"/>
  <c r="L324" i="2"/>
  <c r="K324" i="2"/>
  <c r="J324" i="2"/>
  <c r="M323" i="2"/>
  <c r="L323" i="2"/>
  <c r="K323" i="2"/>
  <c r="J323" i="2"/>
  <c r="M322" i="2"/>
  <c r="L322" i="2"/>
  <c r="K322" i="2"/>
  <c r="J322" i="2"/>
  <c r="M321" i="2"/>
  <c r="L321" i="2"/>
  <c r="K321" i="2"/>
  <c r="J321" i="2"/>
  <c r="M320" i="2"/>
  <c r="L320" i="2"/>
  <c r="K320" i="2"/>
  <c r="J320" i="2"/>
  <c r="M319" i="2"/>
  <c r="L319" i="2"/>
  <c r="K319" i="2"/>
  <c r="J319" i="2"/>
  <c r="M318" i="2"/>
  <c r="L318" i="2"/>
  <c r="K318" i="2"/>
  <c r="J318" i="2"/>
  <c r="M317" i="2"/>
  <c r="L317" i="2"/>
  <c r="K317" i="2"/>
  <c r="J317" i="2"/>
  <c r="M316" i="2"/>
  <c r="L316" i="2"/>
  <c r="K316" i="2"/>
  <c r="J316" i="2"/>
  <c r="M315" i="2"/>
  <c r="L315" i="2"/>
  <c r="K315" i="2"/>
  <c r="J315" i="2"/>
  <c r="M314" i="2"/>
  <c r="L314" i="2"/>
  <c r="K314" i="2"/>
  <c r="J314" i="2"/>
  <c r="M313" i="2"/>
  <c r="L313" i="2"/>
  <c r="K313" i="2"/>
  <c r="J313" i="2"/>
  <c r="M312" i="2"/>
  <c r="L312" i="2"/>
  <c r="K312" i="2"/>
  <c r="J312" i="2"/>
  <c r="M311" i="2"/>
  <c r="L311" i="2"/>
  <c r="K311" i="2"/>
  <c r="J311" i="2"/>
  <c r="M310" i="2"/>
  <c r="L310" i="2"/>
  <c r="K310" i="2"/>
  <c r="J310" i="2"/>
  <c r="M309" i="2"/>
  <c r="L309" i="2"/>
  <c r="K309" i="2"/>
  <c r="J309" i="2"/>
  <c r="M308" i="2"/>
  <c r="L308" i="2"/>
  <c r="K308" i="2"/>
  <c r="J308" i="2"/>
  <c r="M307" i="2"/>
  <c r="L307" i="2"/>
  <c r="K307" i="2"/>
  <c r="J307" i="2"/>
  <c r="M306" i="2"/>
  <c r="L306" i="2"/>
  <c r="K306" i="2"/>
  <c r="J306" i="2"/>
  <c r="M305" i="2"/>
  <c r="L305" i="2"/>
  <c r="K305" i="2"/>
  <c r="J305" i="2"/>
  <c r="M304" i="2"/>
  <c r="L304" i="2"/>
  <c r="K304" i="2"/>
  <c r="J304" i="2"/>
  <c r="M303" i="2"/>
  <c r="L303" i="2"/>
  <c r="K303" i="2"/>
  <c r="J303" i="2"/>
  <c r="M302" i="2"/>
  <c r="L302" i="2"/>
  <c r="K302" i="2"/>
  <c r="J302" i="2"/>
  <c r="M301" i="2"/>
  <c r="L301" i="2"/>
  <c r="K301" i="2"/>
  <c r="J301" i="2"/>
  <c r="M300" i="2"/>
  <c r="L300" i="2"/>
  <c r="K300" i="2"/>
  <c r="J300" i="2"/>
  <c r="M299" i="2"/>
  <c r="L299" i="2"/>
  <c r="K299" i="2"/>
  <c r="J299" i="2"/>
  <c r="M298" i="2"/>
  <c r="L298" i="2"/>
  <c r="K298" i="2"/>
  <c r="J298" i="2"/>
  <c r="M297" i="2"/>
  <c r="L297" i="2"/>
  <c r="K297" i="2"/>
  <c r="J297" i="2"/>
  <c r="M296" i="2"/>
  <c r="L296" i="2"/>
  <c r="K296" i="2"/>
  <c r="J296" i="2"/>
  <c r="M295" i="2"/>
  <c r="L295" i="2"/>
  <c r="K295" i="2"/>
  <c r="J295" i="2"/>
  <c r="M294" i="2"/>
  <c r="L294" i="2"/>
  <c r="K294" i="2"/>
  <c r="J294" i="2"/>
  <c r="M293" i="2"/>
  <c r="L293" i="2"/>
  <c r="K293" i="2"/>
  <c r="J293" i="2"/>
  <c r="M292" i="2"/>
  <c r="L292" i="2"/>
  <c r="K292" i="2"/>
  <c r="J292" i="2"/>
  <c r="M291" i="2"/>
  <c r="L291" i="2"/>
  <c r="K291" i="2"/>
  <c r="J291" i="2"/>
  <c r="M290" i="2"/>
  <c r="L290" i="2"/>
  <c r="K290" i="2"/>
  <c r="J290" i="2"/>
  <c r="M289" i="2"/>
  <c r="L289" i="2"/>
  <c r="K289" i="2"/>
  <c r="J289" i="2"/>
  <c r="M288" i="2"/>
  <c r="L288" i="2"/>
  <c r="K288" i="2"/>
  <c r="J288" i="2"/>
  <c r="M287" i="2"/>
  <c r="L287" i="2"/>
  <c r="K287" i="2"/>
  <c r="J287" i="2"/>
  <c r="M286" i="2"/>
  <c r="L286" i="2"/>
  <c r="K286" i="2"/>
  <c r="J286" i="2"/>
  <c r="M285" i="2"/>
  <c r="L285" i="2"/>
  <c r="K285" i="2"/>
  <c r="J285" i="2"/>
  <c r="M284" i="2"/>
  <c r="L284" i="2"/>
  <c r="K284" i="2"/>
  <c r="J284" i="2"/>
  <c r="M283" i="2"/>
  <c r="L283" i="2"/>
  <c r="K283" i="2"/>
  <c r="J283" i="2"/>
  <c r="M282" i="2"/>
  <c r="L282" i="2"/>
  <c r="K282" i="2"/>
  <c r="J282" i="2"/>
  <c r="M281" i="2"/>
  <c r="L281" i="2"/>
  <c r="K281" i="2"/>
  <c r="J281" i="2"/>
  <c r="M280" i="2"/>
  <c r="L280" i="2"/>
  <c r="K280" i="2"/>
  <c r="J280" i="2"/>
  <c r="M279" i="2"/>
  <c r="L279" i="2"/>
  <c r="K279" i="2"/>
  <c r="J279" i="2"/>
  <c r="M278" i="2"/>
  <c r="L278" i="2"/>
  <c r="K278" i="2"/>
  <c r="J278" i="2"/>
  <c r="M277" i="2"/>
  <c r="L277" i="2"/>
  <c r="K277" i="2"/>
  <c r="J277" i="2"/>
  <c r="M276" i="2"/>
  <c r="L276" i="2"/>
  <c r="K276" i="2"/>
  <c r="J276" i="2"/>
  <c r="M275" i="2"/>
  <c r="L275" i="2"/>
  <c r="K275" i="2"/>
  <c r="J275" i="2"/>
  <c r="M274" i="2"/>
  <c r="L274" i="2"/>
  <c r="K274" i="2"/>
  <c r="J274" i="2"/>
  <c r="M273" i="2"/>
  <c r="L273" i="2"/>
  <c r="K273" i="2"/>
  <c r="J273" i="2"/>
  <c r="M272" i="2"/>
  <c r="L272" i="2"/>
  <c r="K272" i="2"/>
  <c r="J272" i="2"/>
  <c r="M271" i="2"/>
  <c r="L271" i="2"/>
  <c r="K271" i="2"/>
  <c r="J271" i="2"/>
  <c r="M270" i="2"/>
  <c r="L270" i="2"/>
  <c r="K270" i="2"/>
  <c r="J270" i="2"/>
  <c r="M269" i="2"/>
  <c r="L269" i="2"/>
  <c r="K269" i="2"/>
  <c r="J269" i="2"/>
  <c r="M268" i="2"/>
  <c r="L268" i="2"/>
  <c r="K268" i="2"/>
  <c r="J268" i="2"/>
  <c r="M267" i="2"/>
  <c r="L267" i="2"/>
  <c r="K267" i="2"/>
  <c r="J267" i="2"/>
  <c r="M266" i="2"/>
  <c r="L266" i="2"/>
  <c r="K266" i="2"/>
  <c r="J266" i="2"/>
  <c r="M265" i="2"/>
  <c r="L265" i="2"/>
  <c r="K265" i="2"/>
  <c r="J265" i="2"/>
  <c r="M264" i="2"/>
  <c r="L264" i="2"/>
  <c r="K264" i="2"/>
  <c r="J264" i="2"/>
  <c r="M263" i="2"/>
  <c r="L263" i="2"/>
  <c r="K263" i="2"/>
  <c r="J263" i="2"/>
  <c r="M262" i="2"/>
  <c r="L262" i="2"/>
  <c r="K262" i="2"/>
  <c r="J262" i="2"/>
  <c r="M261" i="2"/>
  <c r="L261" i="2"/>
  <c r="K261" i="2"/>
  <c r="J261" i="2"/>
  <c r="M260" i="2"/>
  <c r="L260" i="2"/>
  <c r="K260" i="2"/>
  <c r="J260" i="2"/>
  <c r="M259" i="2"/>
  <c r="L259" i="2"/>
  <c r="K259" i="2"/>
  <c r="J259" i="2"/>
  <c r="M258" i="2"/>
  <c r="L258" i="2"/>
  <c r="K258" i="2"/>
  <c r="J258" i="2"/>
  <c r="M257" i="2"/>
  <c r="L257" i="2"/>
  <c r="K257" i="2"/>
  <c r="J257" i="2"/>
  <c r="M256" i="2"/>
  <c r="L256" i="2"/>
  <c r="K256" i="2"/>
  <c r="J256" i="2"/>
  <c r="M255" i="2"/>
  <c r="L255" i="2"/>
  <c r="K255" i="2"/>
  <c r="J255" i="2"/>
  <c r="M254" i="2"/>
  <c r="L254" i="2"/>
  <c r="K254" i="2"/>
  <c r="J254" i="2"/>
  <c r="M253" i="2"/>
  <c r="L253" i="2"/>
  <c r="K253" i="2"/>
  <c r="J253" i="2"/>
  <c r="M252" i="2"/>
  <c r="L252" i="2"/>
  <c r="K252" i="2"/>
  <c r="J252" i="2"/>
  <c r="M251" i="2"/>
  <c r="L251" i="2"/>
  <c r="K251" i="2"/>
  <c r="J251" i="2"/>
  <c r="M250" i="2"/>
  <c r="L250" i="2"/>
  <c r="K250" i="2"/>
  <c r="J250" i="2"/>
  <c r="M249" i="2"/>
  <c r="L249" i="2"/>
  <c r="K249" i="2"/>
  <c r="J249" i="2"/>
  <c r="M248" i="2"/>
  <c r="L248" i="2"/>
  <c r="K248" i="2"/>
  <c r="J248" i="2"/>
  <c r="M247" i="2"/>
  <c r="L247" i="2"/>
  <c r="K247" i="2"/>
  <c r="J247" i="2"/>
  <c r="M246" i="2"/>
  <c r="L246" i="2"/>
  <c r="K246" i="2"/>
  <c r="J246" i="2"/>
  <c r="M245" i="2"/>
  <c r="L245" i="2"/>
  <c r="K245" i="2"/>
  <c r="J245" i="2"/>
  <c r="M244" i="2"/>
  <c r="L244" i="2"/>
  <c r="K244" i="2"/>
  <c r="J244" i="2"/>
  <c r="M243" i="2"/>
  <c r="L243" i="2"/>
  <c r="K243" i="2"/>
  <c r="J243" i="2"/>
  <c r="M242" i="2"/>
  <c r="L242" i="2"/>
  <c r="K242" i="2"/>
  <c r="J242" i="2"/>
  <c r="M241" i="2"/>
  <c r="L241" i="2"/>
  <c r="K241" i="2"/>
  <c r="J241" i="2"/>
  <c r="M240" i="2"/>
  <c r="L240" i="2"/>
  <c r="K240" i="2"/>
  <c r="J240" i="2"/>
  <c r="M239" i="2"/>
  <c r="L239" i="2"/>
  <c r="K239" i="2"/>
  <c r="J239" i="2"/>
  <c r="M238" i="2"/>
  <c r="L238" i="2"/>
  <c r="K238" i="2"/>
  <c r="J238" i="2"/>
  <c r="M237" i="2"/>
  <c r="L237" i="2"/>
  <c r="K237" i="2"/>
  <c r="J237" i="2"/>
  <c r="M236" i="2"/>
  <c r="L236" i="2"/>
  <c r="K236" i="2"/>
  <c r="J236" i="2"/>
  <c r="M235" i="2"/>
  <c r="L235" i="2"/>
  <c r="K235" i="2"/>
  <c r="J235" i="2"/>
  <c r="M234" i="2"/>
  <c r="L234" i="2"/>
  <c r="K234" i="2"/>
  <c r="J234" i="2"/>
  <c r="M233" i="2"/>
  <c r="L233" i="2"/>
  <c r="K233" i="2"/>
  <c r="J233" i="2"/>
  <c r="M232" i="2"/>
  <c r="L232" i="2"/>
  <c r="K232" i="2"/>
  <c r="J232" i="2"/>
  <c r="M231" i="2"/>
  <c r="L231" i="2"/>
  <c r="K231" i="2"/>
  <c r="J231" i="2"/>
  <c r="M230" i="2"/>
  <c r="L230" i="2"/>
  <c r="K230" i="2"/>
  <c r="J230" i="2"/>
  <c r="M229" i="2"/>
  <c r="L229" i="2"/>
  <c r="K229" i="2"/>
  <c r="J229" i="2"/>
  <c r="M228" i="2"/>
  <c r="L228" i="2"/>
  <c r="K228" i="2"/>
  <c r="J228" i="2"/>
  <c r="M227" i="2"/>
  <c r="L227" i="2"/>
  <c r="K227" i="2"/>
  <c r="J227" i="2"/>
  <c r="M226" i="2"/>
  <c r="L226" i="2"/>
  <c r="K226" i="2"/>
  <c r="J226" i="2"/>
  <c r="M225" i="2"/>
  <c r="L225" i="2"/>
  <c r="K225" i="2"/>
  <c r="J225" i="2"/>
  <c r="M224" i="2"/>
  <c r="L224" i="2"/>
  <c r="K224" i="2"/>
  <c r="J224" i="2"/>
  <c r="M223" i="2"/>
  <c r="L223" i="2"/>
  <c r="K223" i="2"/>
  <c r="J223" i="2"/>
  <c r="M222" i="2"/>
  <c r="L222" i="2"/>
  <c r="K222" i="2"/>
  <c r="J222" i="2"/>
  <c r="M221" i="2"/>
  <c r="L221" i="2"/>
  <c r="K221" i="2"/>
  <c r="J221" i="2"/>
  <c r="M220" i="2"/>
  <c r="L220" i="2"/>
  <c r="K220" i="2"/>
  <c r="J220" i="2"/>
  <c r="M219" i="2"/>
  <c r="L219" i="2"/>
  <c r="K219" i="2"/>
  <c r="J219" i="2"/>
  <c r="M218" i="2"/>
  <c r="L218" i="2"/>
  <c r="K218" i="2"/>
  <c r="J218" i="2"/>
  <c r="M217" i="2"/>
  <c r="L217" i="2"/>
  <c r="K217" i="2"/>
  <c r="J217" i="2"/>
  <c r="M216" i="2"/>
  <c r="L216" i="2"/>
  <c r="K216" i="2"/>
  <c r="J216" i="2"/>
  <c r="M215" i="2"/>
  <c r="L215" i="2"/>
  <c r="K215" i="2"/>
  <c r="J215" i="2"/>
  <c r="M214" i="2"/>
  <c r="L214" i="2"/>
  <c r="K214" i="2"/>
  <c r="J214" i="2"/>
  <c r="M213" i="2"/>
  <c r="L213" i="2"/>
  <c r="K213" i="2"/>
  <c r="J213" i="2"/>
  <c r="M212" i="2"/>
  <c r="L212" i="2"/>
  <c r="K212" i="2"/>
  <c r="J212" i="2"/>
  <c r="M211" i="2"/>
  <c r="L211" i="2"/>
  <c r="K211" i="2"/>
  <c r="J211" i="2"/>
  <c r="M210" i="2"/>
  <c r="L210" i="2"/>
  <c r="K210" i="2"/>
  <c r="J210" i="2"/>
  <c r="M209" i="2"/>
  <c r="L209" i="2"/>
  <c r="K209" i="2"/>
  <c r="J209" i="2"/>
  <c r="M208" i="2"/>
  <c r="L208" i="2"/>
  <c r="K208" i="2"/>
  <c r="J208" i="2"/>
  <c r="M207" i="2"/>
  <c r="L207" i="2"/>
  <c r="K207" i="2"/>
  <c r="J207" i="2"/>
  <c r="M206" i="2"/>
  <c r="L206" i="2"/>
  <c r="K206" i="2"/>
  <c r="J206" i="2"/>
  <c r="M205" i="2"/>
  <c r="L205" i="2"/>
  <c r="K205" i="2"/>
  <c r="J205" i="2"/>
  <c r="M204" i="2"/>
  <c r="L204" i="2"/>
  <c r="K204" i="2"/>
  <c r="J204" i="2"/>
  <c r="M203" i="2"/>
  <c r="L203" i="2"/>
  <c r="K203" i="2"/>
  <c r="J203" i="2"/>
  <c r="M202" i="2"/>
  <c r="L202" i="2"/>
  <c r="K202" i="2"/>
  <c r="J202" i="2"/>
  <c r="M201" i="2"/>
  <c r="L201" i="2"/>
  <c r="K201" i="2"/>
  <c r="J201" i="2"/>
  <c r="M200" i="2"/>
  <c r="L200" i="2"/>
  <c r="K200" i="2"/>
  <c r="J200" i="2"/>
  <c r="M199" i="2"/>
  <c r="L199" i="2"/>
  <c r="K199" i="2"/>
  <c r="J199" i="2"/>
  <c r="M198" i="2"/>
  <c r="L198" i="2"/>
  <c r="K198" i="2"/>
  <c r="J198" i="2"/>
  <c r="M197" i="2"/>
  <c r="L197" i="2"/>
  <c r="K197" i="2"/>
  <c r="J197" i="2"/>
  <c r="M196" i="2"/>
  <c r="L196" i="2"/>
  <c r="K196" i="2"/>
  <c r="J196" i="2"/>
  <c r="M195" i="2"/>
  <c r="L195" i="2"/>
  <c r="K195" i="2"/>
  <c r="J195" i="2"/>
  <c r="M194" i="2"/>
  <c r="L194" i="2"/>
  <c r="K194" i="2"/>
  <c r="J194" i="2"/>
  <c r="M193" i="2"/>
  <c r="L193" i="2"/>
  <c r="K193" i="2"/>
  <c r="J193" i="2"/>
  <c r="M192" i="2"/>
  <c r="L192" i="2"/>
  <c r="K192" i="2"/>
  <c r="J192" i="2"/>
  <c r="M191" i="2"/>
  <c r="L191" i="2"/>
  <c r="K191" i="2"/>
  <c r="J191" i="2"/>
  <c r="M190" i="2"/>
  <c r="L190" i="2"/>
  <c r="K190" i="2"/>
  <c r="J190" i="2"/>
  <c r="M189" i="2"/>
  <c r="L189" i="2"/>
  <c r="K189" i="2"/>
  <c r="J189" i="2"/>
  <c r="M188" i="2"/>
  <c r="L188" i="2"/>
  <c r="K188" i="2"/>
  <c r="J188" i="2"/>
  <c r="M187" i="2"/>
  <c r="L187" i="2"/>
  <c r="K187" i="2"/>
  <c r="J187" i="2"/>
  <c r="M186" i="2"/>
  <c r="L186" i="2"/>
  <c r="K186" i="2"/>
  <c r="J186" i="2"/>
  <c r="M185" i="2"/>
  <c r="L185" i="2"/>
  <c r="K185" i="2"/>
  <c r="J185" i="2"/>
  <c r="M184" i="2"/>
  <c r="L184" i="2"/>
  <c r="K184" i="2"/>
  <c r="J184" i="2"/>
  <c r="M183" i="2"/>
  <c r="L183" i="2"/>
  <c r="K183" i="2"/>
  <c r="J183" i="2"/>
  <c r="M182" i="2"/>
  <c r="L182" i="2"/>
  <c r="K182" i="2"/>
  <c r="J182" i="2"/>
  <c r="M181" i="2"/>
  <c r="L181" i="2"/>
  <c r="K181" i="2"/>
  <c r="J181" i="2"/>
  <c r="M180" i="2"/>
  <c r="L180" i="2"/>
  <c r="K180" i="2"/>
  <c r="J180" i="2"/>
  <c r="M179" i="2"/>
  <c r="L179" i="2"/>
  <c r="K179" i="2"/>
  <c r="J179" i="2"/>
  <c r="M178" i="2"/>
  <c r="L178" i="2"/>
  <c r="K178" i="2"/>
  <c r="J178" i="2"/>
  <c r="M177" i="2"/>
  <c r="L177" i="2"/>
  <c r="K177" i="2"/>
  <c r="J177" i="2"/>
  <c r="M176" i="2"/>
  <c r="L176" i="2"/>
  <c r="K176" i="2"/>
  <c r="J176" i="2"/>
  <c r="M175" i="2"/>
  <c r="L175" i="2"/>
  <c r="K175" i="2"/>
  <c r="J175" i="2"/>
  <c r="M174" i="2"/>
  <c r="L174" i="2"/>
  <c r="K174" i="2"/>
  <c r="J174" i="2"/>
  <c r="M173" i="2"/>
  <c r="L173" i="2"/>
  <c r="K173" i="2"/>
  <c r="J173" i="2"/>
  <c r="M172" i="2"/>
  <c r="L172" i="2"/>
  <c r="K172" i="2"/>
  <c r="J172" i="2"/>
  <c r="M171" i="2"/>
  <c r="L171" i="2"/>
  <c r="K171" i="2"/>
  <c r="J171" i="2"/>
  <c r="M170" i="2"/>
  <c r="L170" i="2"/>
  <c r="K170" i="2"/>
  <c r="J170" i="2"/>
  <c r="M169" i="2"/>
  <c r="L169" i="2"/>
  <c r="K169" i="2"/>
  <c r="J169" i="2"/>
  <c r="M168" i="2"/>
  <c r="L168" i="2"/>
  <c r="K168" i="2"/>
  <c r="J168" i="2"/>
  <c r="M167" i="2"/>
  <c r="L167" i="2"/>
  <c r="K167" i="2"/>
  <c r="J167" i="2"/>
  <c r="M166" i="2"/>
  <c r="L166" i="2"/>
  <c r="K166" i="2"/>
  <c r="J166" i="2"/>
  <c r="M165" i="2"/>
  <c r="L165" i="2"/>
  <c r="K165" i="2"/>
  <c r="J165" i="2"/>
  <c r="M164" i="2"/>
  <c r="L164" i="2"/>
  <c r="K164" i="2"/>
  <c r="J164" i="2"/>
  <c r="M163" i="2"/>
  <c r="L163" i="2"/>
  <c r="K163" i="2"/>
  <c r="J163" i="2"/>
  <c r="M162" i="2"/>
  <c r="L162" i="2"/>
  <c r="K162" i="2"/>
  <c r="J162" i="2"/>
  <c r="M161" i="2"/>
  <c r="L161" i="2"/>
  <c r="K161" i="2"/>
  <c r="J161" i="2"/>
  <c r="M160" i="2"/>
  <c r="L160" i="2"/>
  <c r="K160" i="2"/>
  <c r="J160" i="2"/>
  <c r="M159" i="2"/>
  <c r="L159" i="2"/>
  <c r="K159" i="2"/>
  <c r="J159" i="2"/>
  <c r="M158" i="2"/>
  <c r="L158" i="2"/>
  <c r="K158" i="2"/>
  <c r="J158" i="2"/>
  <c r="M157" i="2"/>
  <c r="L157" i="2"/>
  <c r="K157" i="2"/>
  <c r="J157" i="2"/>
  <c r="M156" i="2"/>
  <c r="L156" i="2"/>
  <c r="K156" i="2"/>
  <c r="J156" i="2"/>
  <c r="M155" i="2"/>
  <c r="L155" i="2"/>
  <c r="K155" i="2"/>
  <c r="J155" i="2"/>
  <c r="M154" i="2"/>
  <c r="L154" i="2"/>
  <c r="K154" i="2"/>
  <c r="J154" i="2"/>
  <c r="M153" i="2"/>
  <c r="L153" i="2"/>
  <c r="K153" i="2"/>
  <c r="J153" i="2"/>
  <c r="M152" i="2"/>
  <c r="L152" i="2"/>
  <c r="K152" i="2"/>
  <c r="J152" i="2"/>
  <c r="M151" i="2"/>
  <c r="L151" i="2"/>
  <c r="K151" i="2"/>
  <c r="J151" i="2"/>
  <c r="M150" i="2"/>
  <c r="L150" i="2"/>
  <c r="K150" i="2"/>
  <c r="J150" i="2"/>
  <c r="M149" i="2"/>
  <c r="L149" i="2"/>
  <c r="K149" i="2"/>
  <c r="J149" i="2"/>
  <c r="M148" i="2"/>
  <c r="L148" i="2"/>
  <c r="K148" i="2"/>
  <c r="J148" i="2"/>
  <c r="M147" i="2"/>
  <c r="L147" i="2"/>
  <c r="K147" i="2"/>
  <c r="J147" i="2"/>
  <c r="M146" i="2"/>
  <c r="L146" i="2"/>
  <c r="K146" i="2"/>
  <c r="J146" i="2"/>
  <c r="M145" i="2"/>
  <c r="L145" i="2"/>
  <c r="K145" i="2"/>
  <c r="J145" i="2"/>
  <c r="M144" i="2"/>
  <c r="L144" i="2"/>
  <c r="K144" i="2"/>
  <c r="J144" i="2"/>
  <c r="M143" i="2"/>
  <c r="L143" i="2"/>
  <c r="K143" i="2"/>
  <c r="J143" i="2"/>
  <c r="M142" i="2"/>
  <c r="L142" i="2"/>
  <c r="K142" i="2"/>
  <c r="J142" i="2"/>
  <c r="M141" i="2"/>
  <c r="L141" i="2"/>
  <c r="K141" i="2"/>
  <c r="J141" i="2"/>
  <c r="M140" i="2"/>
  <c r="L140" i="2"/>
  <c r="K140" i="2"/>
  <c r="J140" i="2"/>
  <c r="M139" i="2"/>
  <c r="L139" i="2"/>
  <c r="K139" i="2"/>
  <c r="J139" i="2"/>
  <c r="M138" i="2"/>
  <c r="L138" i="2"/>
  <c r="K138" i="2"/>
  <c r="J138" i="2"/>
  <c r="M137" i="2"/>
  <c r="L137" i="2"/>
  <c r="K137" i="2"/>
  <c r="J137" i="2"/>
  <c r="M136" i="2"/>
  <c r="L136" i="2"/>
  <c r="K136" i="2"/>
  <c r="J136" i="2"/>
  <c r="M135" i="2"/>
  <c r="L135" i="2"/>
  <c r="K135" i="2"/>
  <c r="J135" i="2"/>
  <c r="M134" i="2"/>
  <c r="L134" i="2"/>
  <c r="K134" i="2"/>
  <c r="J134" i="2"/>
  <c r="M133" i="2"/>
  <c r="L133" i="2"/>
  <c r="K133" i="2"/>
  <c r="J133" i="2"/>
  <c r="M132" i="2"/>
  <c r="L132" i="2"/>
  <c r="K132" i="2"/>
  <c r="J132" i="2"/>
  <c r="M131" i="2"/>
  <c r="L131" i="2"/>
  <c r="K131" i="2"/>
  <c r="J131" i="2"/>
  <c r="M130" i="2"/>
  <c r="L130" i="2"/>
  <c r="K130" i="2"/>
  <c r="J130" i="2"/>
  <c r="M129" i="2"/>
  <c r="L129" i="2"/>
  <c r="K129" i="2"/>
  <c r="J129" i="2"/>
  <c r="M128" i="2"/>
  <c r="L128" i="2"/>
  <c r="K128" i="2"/>
  <c r="J128" i="2"/>
  <c r="M127" i="2"/>
  <c r="L127" i="2"/>
  <c r="K127" i="2"/>
  <c r="J127" i="2"/>
  <c r="M126" i="2"/>
  <c r="L126" i="2"/>
  <c r="K126" i="2"/>
  <c r="J126" i="2"/>
  <c r="M125" i="2"/>
  <c r="L125" i="2"/>
  <c r="K125" i="2"/>
  <c r="J125" i="2"/>
  <c r="M124" i="2"/>
  <c r="L124" i="2"/>
  <c r="K124" i="2"/>
  <c r="J124" i="2"/>
  <c r="M123" i="2"/>
  <c r="L123" i="2"/>
  <c r="K123" i="2"/>
  <c r="J123" i="2"/>
  <c r="M122" i="2"/>
  <c r="L122" i="2"/>
  <c r="K122" i="2"/>
  <c r="J122" i="2"/>
  <c r="M121" i="2"/>
  <c r="L121" i="2"/>
  <c r="K121" i="2"/>
  <c r="J121" i="2"/>
  <c r="M120" i="2"/>
  <c r="L120" i="2"/>
  <c r="K120" i="2"/>
  <c r="J120" i="2"/>
  <c r="M119" i="2"/>
  <c r="L119" i="2"/>
  <c r="K119" i="2"/>
  <c r="J119" i="2"/>
  <c r="M118" i="2"/>
  <c r="L118" i="2"/>
  <c r="K118" i="2"/>
  <c r="J118" i="2"/>
  <c r="M117" i="2"/>
  <c r="L117" i="2"/>
  <c r="K117" i="2"/>
  <c r="J117" i="2"/>
  <c r="M116" i="2"/>
  <c r="L116" i="2"/>
  <c r="K116" i="2"/>
  <c r="J116" i="2"/>
  <c r="M115" i="2"/>
  <c r="L115" i="2"/>
  <c r="K115" i="2"/>
  <c r="J115" i="2"/>
  <c r="M114" i="2"/>
  <c r="L114" i="2"/>
  <c r="K114" i="2"/>
  <c r="J114" i="2"/>
  <c r="M113" i="2"/>
  <c r="L113" i="2"/>
  <c r="K113" i="2"/>
  <c r="J113" i="2"/>
  <c r="M112" i="2"/>
  <c r="L112" i="2"/>
  <c r="K112" i="2"/>
  <c r="J112" i="2"/>
  <c r="M111" i="2"/>
  <c r="L111" i="2"/>
  <c r="K111" i="2"/>
  <c r="J111" i="2"/>
  <c r="M110" i="2"/>
  <c r="L110" i="2"/>
  <c r="K110" i="2"/>
  <c r="J110" i="2"/>
  <c r="M109" i="2"/>
  <c r="L109" i="2"/>
  <c r="K109" i="2"/>
  <c r="J109" i="2"/>
  <c r="M108" i="2"/>
  <c r="L108" i="2"/>
  <c r="K108" i="2"/>
  <c r="J108" i="2"/>
  <c r="M107" i="2"/>
  <c r="L107" i="2"/>
  <c r="K107" i="2"/>
  <c r="J107" i="2"/>
  <c r="M106" i="2"/>
  <c r="L106" i="2"/>
  <c r="K106" i="2"/>
  <c r="J106" i="2"/>
  <c r="M105" i="2"/>
  <c r="L105" i="2"/>
  <c r="K105" i="2"/>
  <c r="J105" i="2"/>
  <c r="M104" i="2"/>
  <c r="L104" i="2"/>
  <c r="K104" i="2"/>
  <c r="J104" i="2"/>
  <c r="M103" i="2"/>
  <c r="L103" i="2"/>
  <c r="K103" i="2"/>
  <c r="J103" i="2"/>
  <c r="M102" i="2"/>
  <c r="L102" i="2"/>
  <c r="K102" i="2"/>
  <c r="J102" i="2"/>
  <c r="M101" i="2"/>
  <c r="L101" i="2"/>
  <c r="K101" i="2"/>
  <c r="J101" i="2"/>
  <c r="M100" i="2"/>
  <c r="L100" i="2"/>
  <c r="K100" i="2"/>
  <c r="J100" i="2"/>
  <c r="M99" i="2"/>
  <c r="L99" i="2"/>
  <c r="K99" i="2"/>
  <c r="J99" i="2"/>
  <c r="M98" i="2"/>
  <c r="L98" i="2"/>
  <c r="K98" i="2"/>
  <c r="J98" i="2"/>
  <c r="M97" i="2"/>
  <c r="L97" i="2"/>
  <c r="K97" i="2"/>
  <c r="J97" i="2"/>
  <c r="M96" i="2"/>
  <c r="L96" i="2"/>
  <c r="K96" i="2"/>
  <c r="J96" i="2"/>
  <c r="M95" i="2"/>
  <c r="L95" i="2"/>
  <c r="K95" i="2"/>
  <c r="J95" i="2"/>
  <c r="M94" i="2"/>
  <c r="L94" i="2"/>
  <c r="K94" i="2"/>
  <c r="J94" i="2"/>
  <c r="M93" i="2"/>
  <c r="L93" i="2"/>
  <c r="K93" i="2"/>
  <c r="J93" i="2"/>
  <c r="M92" i="2"/>
  <c r="L92" i="2"/>
  <c r="K92" i="2"/>
  <c r="J92" i="2"/>
  <c r="M91" i="2"/>
  <c r="L91" i="2"/>
  <c r="K91" i="2"/>
  <c r="J91" i="2"/>
  <c r="M90" i="2"/>
  <c r="L90" i="2"/>
  <c r="K90" i="2"/>
  <c r="J90" i="2"/>
  <c r="M89" i="2"/>
  <c r="L89" i="2"/>
  <c r="K89" i="2"/>
  <c r="J89" i="2"/>
  <c r="M88" i="2"/>
  <c r="L88" i="2"/>
  <c r="K88" i="2"/>
  <c r="J88" i="2"/>
  <c r="M87" i="2"/>
  <c r="L87" i="2"/>
  <c r="K87" i="2"/>
  <c r="J87" i="2"/>
  <c r="M86" i="2"/>
  <c r="L86" i="2"/>
  <c r="K86" i="2"/>
  <c r="J86" i="2"/>
  <c r="M85" i="2"/>
  <c r="L85" i="2"/>
  <c r="K85" i="2"/>
  <c r="J85" i="2"/>
  <c r="M84" i="2"/>
  <c r="L84" i="2"/>
  <c r="K84" i="2"/>
  <c r="J84" i="2"/>
  <c r="M83" i="2"/>
  <c r="L83" i="2"/>
  <c r="K83" i="2"/>
  <c r="J83" i="2"/>
  <c r="M82" i="2"/>
  <c r="L82" i="2"/>
  <c r="K82" i="2"/>
  <c r="J82" i="2"/>
  <c r="M81" i="2"/>
  <c r="L81" i="2"/>
  <c r="K81" i="2"/>
  <c r="J81" i="2"/>
  <c r="M80" i="2"/>
  <c r="L80" i="2"/>
  <c r="K80" i="2"/>
  <c r="J80" i="2"/>
  <c r="M79" i="2"/>
  <c r="L79" i="2"/>
  <c r="K79" i="2"/>
  <c r="J79" i="2"/>
  <c r="M78" i="2"/>
  <c r="L78" i="2"/>
  <c r="K78" i="2"/>
  <c r="J78" i="2"/>
  <c r="M77" i="2"/>
  <c r="L77" i="2"/>
  <c r="K77" i="2"/>
  <c r="J77" i="2"/>
  <c r="M76" i="2"/>
  <c r="L76" i="2"/>
  <c r="K76" i="2"/>
  <c r="J76" i="2"/>
  <c r="M75" i="2"/>
  <c r="L75" i="2"/>
  <c r="K75" i="2"/>
  <c r="J75" i="2"/>
  <c r="M74" i="2"/>
  <c r="L74" i="2"/>
  <c r="K74" i="2"/>
  <c r="J74" i="2"/>
  <c r="M73" i="2"/>
  <c r="L73" i="2"/>
  <c r="K73" i="2"/>
  <c r="J73" i="2"/>
  <c r="M72" i="2"/>
  <c r="L72" i="2"/>
  <c r="K72" i="2"/>
  <c r="J72" i="2"/>
  <c r="M71" i="2"/>
  <c r="L71" i="2"/>
  <c r="K71" i="2"/>
  <c r="J71" i="2"/>
  <c r="M70" i="2"/>
  <c r="L70" i="2"/>
  <c r="K70" i="2"/>
  <c r="J70" i="2"/>
  <c r="M69" i="2"/>
  <c r="L69" i="2"/>
  <c r="K69" i="2"/>
  <c r="J69" i="2"/>
  <c r="M68" i="2"/>
  <c r="L68" i="2"/>
  <c r="K68" i="2"/>
  <c r="J68" i="2"/>
  <c r="M67" i="2"/>
  <c r="L67" i="2"/>
  <c r="K67" i="2"/>
  <c r="J67" i="2"/>
  <c r="M66" i="2"/>
  <c r="L66" i="2"/>
  <c r="K66" i="2"/>
  <c r="J66" i="2"/>
  <c r="M65" i="2"/>
  <c r="L65" i="2"/>
  <c r="K65" i="2"/>
  <c r="J65" i="2"/>
  <c r="M64" i="2"/>
  <c r="L64" i="2"/>
  <c r="K64" i="2"/>
  <c r="J64" i="2"/>
  <c r="M63" i="2"/>
  <c r="L63" i="2"/>
  <c r="K63" i="2"/>
  <c r="J63" i="2"/>
  <c r="M62" i="2"/>
  <c r="L62" i="2"/>
  <c r="K62" i="2"/>
  <c r="J62" i="2"/>
  <c r="M61" i="2"/>
  <c r="L61" i="2"/>
  <c r="K61" i="2"/>
  <c r="J61" i="2"/>
  <c r="M60" i="2"/>
  <c r="L60" i="2"/>
  <c r="K60" i="2"/>
  <c r="J60" i="2"/>
  <c r="M59" i="2"/>
  <c r="L59" i="2"/>
  <c r="K59" i="2"/>
  <c r="J59" i="2"/>
  <c r="M58" i="2"/>
  <c r="L58" i="2"/>
  <c r="K58" i="2"/>
  <c r="J58" i="2"/>
  <c r="M57" i="2"/>
  <c r="L57" i="2"/>
  <c r="K57" i="2"/>
  <c r="J57" i="2"/>
  <c r="M56" i="2"/>
  <c r="L56" i="2"/>
  <c r="K56" i="2"/>
  <c r="J56" i="2"/>
  <c r="M55" i="2"/>
  <c r="L55" i="2"/>
  <c r="K55" i="2"/>
  <c r="J55" i="2"/>
  <c r="M54" i="2"/>
  <c r="L54" i="2"/>
  <c r="K54" i="2"/>
  <c r="J54" i="2"/>
  <c r="M53" i="2"/>
  <c r="L53" i="2"/>
  <c r="K53" i="2"/>
  <c r="J53" i="2"/>
  <c r="M52" i="2"/>
  <c r="L52" i="2"/>
  <c r="K52" i="2"/>
  <c r="J52" i="2"/>
  <c r="M51" i="2"/>
  <c r="L51" i="2"/>
  <c r="K51" i="2"/>
  <c r="J51" i="2"/>
  <c r="M50" i="2"/>
  <c r="L50" i="2"/>
  <c r="K50" i="2"/>
  <c r="J50" i="2"/>
  <c r="M49" i="2"/>
  <c r="L49" i="2"/>
  <c r="K49" i="2"/>
  <c r="J49" i="2"/>
  <c r="M48" i="2"/>
  <c r="L48" i="2"/>
  <c r="K48" i="2"/>
  <c r="J48" i="2"/>
  <c r="M47" i="2"/>
  <c r="L47" i="2"/>
  <c r="K47" i="2"/>
  <c r="J47" i="2"/>
  <c r="M46" i="2"/>
  <c r="L46" i="2"/>
  <c r="K46" i="2"/>
  <c r="J46" i="2"/>
  <c r="M45" i="2"/>
  <c r="L45" i="2"/>
  <c r="K45" i="2"/>
  <c r="J45" i="2"/>
  <c r="M44" i="2"/>
  <c r="L44" i="2"/>
  <c r="K44" i="2"/>
  <c r="J44" i="2"/>
  <c r="M43" i="2"/>
  <c r="L43" i="2"/>
  <c r="K43" i="2"/>
  <c r="J43" i="2"/>
  <c r="M42" i="2"/>
  <c r="L42" i="2"/>
  <c r="K42" i="2"/>
  <c r="J42" i="2"/>
  <c r="M41" i="2"/>
  <c r="L41" i="2"/>
  <c r="K41" i="2"/>
  <c r="J41" i="2"/>
  <c r="M40" i="2"/>
  <c r="L40" i="2"/>
  <c r="K40" i="2"/>
  <c r="J40" i="2"/>
  <c r="M39" i="2"/>
  <c r="L39" i="2"/>
  <c r="K39" i="2"/>
  <c r="J39" i="2"/>
  <c r="M38" i="2"/>
  <c r="L38" i="2"/>
  <c r="K38" i="2"/>
  <c r="J38" i="2"/>
  <c r="M37" i="2"/>
  <c r="L37" i="2"/>
  <c r="K37" i="2"/>
  <c r="J37" i="2"/>
  <c r="M36" i="2"/>
  <c r="L36" i="2"/>
  <c r="K36" i="2"/>
  <c r="J36" i="2"/>
  <c r="M35" i="2"/>
  <c r="L35" i="2"/>
  <c r="K35" i="2"/>
  <c r="J35" i="2"/>
  <c r="M34" i="2"/>
  <c r="L34" i="2"/>
  <c r="K34" i="2"/>
  <c r="J34" i="2"/>
  <c r="M33" i="2"/>
  <c r="L33" i="2"/>
  <c r="K33" i="2"/>
  <c r="J33" i="2"/>
  <c r="M32" i="2"/>
  <c r="L32" i="2"/>
  <c r="K32" i="2"/>
  <c r="J32" i="2"/>
  <c r="M31" i="2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  <c r="M26" i="2"/>
  <c r="L26" i="2"/>
  <c r="K26" i="2"/>
  <c r="J26" i="2"/>
  <c r="M25" i="2"/>
  <c r="L25" i="2"/>
  <c r="K25" i="2"/>
  <c r="J25" i="2"/>
  <c r="M24" i="2"/>
  <c r="L24" i="2"/>
  <c r="K24" i="2"/>
  <c r="J24" i="2"/>
  <c r="M23" i="2"/>
  <c r="L23" i="2"/>
  <c r="K23" i="2"/>
  <c r="J23" i="2"/>
  <c r="M22" i="2"/>
  <c r="L22" i="2"/>
  <c r="K22" i="2"/>
  <c r="J22" i="2"/>
  <c r="M21" i="2"/>
  <c r="L21" i="2"/>
  <c r="K21" i="2"/>
  <c r="J21" i="2"/>
  <c r="M20" i="2"/>
  <c r="L20" i="2"/>
  <c r="K20" i="2"/>
  <c r="J20" i="2"/>
  <c r="M19" i="2"/>
  <c r="L19" i="2"/>
  <c r="K19" i="2"/>
  <c r="J19" i="2"/>
  <c r="M18" i="2"/>
  <c r="L18" i="2"/>
  <c r="K18" i="2"/>
  <c r="J18" i="2"/>
  <c r="M17" i="2"/>
  <c r="L17" i="2"/>
  <c r="K17" i="2"/>
  <c r="J17" i="2"/>
  <c r="M16" i="2"/>
  <c r="L16" i="2"/>
  <c r="K16" i="2"/>
  <c r="J16" i="2"/>
  <c r="M15" i="2"/>
  <c r="L15" i="2"/>
  <c r="K15" i="2"/>
  <c r="J15" i="2"/>
  <c r="M14" i="2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5" i="2"/>
  <c r="L5" i="2"/>
  <c r="K5" i="2"/>
  <c r="J5" i="2"/>
  <c r="M4" i="2"/>
  <c r="L4" i="2"/>
  <c r="K4" i="2"/>
  <c r="J4" i="2"/>
  <c r="M3" i="2"/>
  <c r="L3" i="2"/>
  <c r="K3" i="2"/>
  <c r="J3" i="2"/>
  <c r="M2" i="2"/>
  <c r="L2" i="2"/>
  <c r="K2" i="2"/>
  <c r="J2" i="2"/>
  <c r="K6" i="2"/>
  <c r="J6" i="2"/>
  <c r="M6" i="2"/>
  <c r="L6" i="2"/>
  <c r="I6" i="5" l="1"/>
  <c r="E3" i="5"/>
  <c r="I4" i="5"/>
  <c r="F16" i="5"/>
  <c r="I10" i="5"/>
  <c r="F6" i="5"/>
  <c r="G14" i="5"/>
  <c r="G12" i="5"/>
  <c r="I12" i="5"/>
  <c r="G10" i="5"/>
  <c r="G4" i="5"/>
  <c r="E12" i="5"/>
  <c r="E4" i="5"/>
  <c r="F14" i="5"/>
  <c r="H14" i="5"/>
  <c r="F12" i="5"/>
  <c r="F10" i="5"/>
  <c r="F4" i="5"/>
  <c r="I16" i="5"/>
  <c r="H5" i="5"/>
  <c r="F5" i="5"/>
  <c r="I5" i="5"/>
  <c r="G5" i="5"/>
  <c r="H3" i="5"/>
  <c r="E5" i="5"/>
  <c r="E16" i="5"/>
  <c r="E14" i="5"/>
  <c r="E10" i="5"/>
  <c r="E8" i="5"/>
  <c r="E6" i="5"/>
  <c r="J29" i="3"/>
  <c r="H29" i="3"/>
  <c r="H157" i="3"/>
  <c r="H141" i="3"/>
  <c r="I141" i="3"/>
  <c r="G93" i="3"/>
  <c r="I125" i="3"/>
  <c r="J77" i="3"/>
  <c r="H93" i="3"/>
  <c r="J155" i="3"/>
  <c r="H107" i="3"/>
  <c r="H43" i="3"/>
  <c r="J43" i="3"/>
  <c r="I107" i="3"/>
  <c r="G78" i="3"/>
  <c r="I94" i="3"/>
  <c r="E140" i="3"/>
  <c r="J110" i="3"/>
  <c r="I126" i="3"/>
  <c r="H158" i="3"/>
  <c r="H238" i="3"/>
  <c r="J30" i="3"/>
  <c r="G286" i="3"/>
  <c r="G143" i="3"/>
  <c r="G159" i="3"/>
  <c r="G239" i="3"/>
  <c r="I239" i="3"/>
  <c r="H14" i="3"/>
  <c r="G223" i="3"/>
  <c r="E303" i="3"/>
  <c r="H223" i="3"/>
  <c r="G303" i="3"/>
  <c r="I223" i="3"/>
  <c r="E207" i="3"/>
  <c r="G271" i="3"/>
  <c r="I271" i="3"/>
  <c r="G43" i="3"/>
  <c r="E27" i="3"/>
  <c r="E91" i="3"/>
  <c r="H187" i="3"/>
  <c r="I27" i="3"/>
  <c r="J272" i="3"/>
  <c r="G29" i="3"/>
  <c r="I77" i="3"/>
  <c r="H125" i="3"/>
  <c r="I29" i="3"/>
  <c r="E93" i="3"/>
  <c r="J125" i="3"/>
  <c r="I140" i="3"/>
  <c r="I333" i="3"/>
  <c r="I93" i="3"/>
  <c r="I157" i="3"/>
  <c r="J44" i="3"/>
  <c r="J157" i="3"/>
  <c r="H44" i="3"/>
  <c r="J141" i="3"/>
  <c r="G12" i="3"/>
  <c r="E45" i="3"/>
  <c r="H173" i="3"/>
  <c r="E13" i="3"/>
  <c r="G45" i="3"/>
  <c r="I173" i="3"/>
  <c r="I228" i="3"/>
  <c r="G13" i="3"/>
  <c r="H45" i="3"/>
  <c r="I60" i="3"/>
  <c r="E109" i="3"/>
  <c r="J173" i="3"/>
  <c r="I187" i="3"/>
  <c r="I285" i="3"/>
  <c r="E324" i="3"/>
  <c r="H13" i="3"/>
  <c r="I45" i="3"/>
  <c r="E61" i="3"/>
  <c r="G109" i="3"/>
  <c r="H188" i="3"/>
  <c r="I268" i="3"/>
  <c r="J285" i="3"/>
  <c r="E292" i="3"/>
  <c r="G324" i="3"/>
  <c r="H109" i="3"/>
  <c r="H189" i="3"/>
  <c r="I269" i="3"/>
  <c r="I317" i="3"/>
  <c r="J13" i="3"/>
  <c r="H61" i="3"/>
  <c r="I109" i="3"/>
  <c r="I189" i="3"/>
  <c r="I205" i="3"/>
  <c r="J269" i="3"/>
  <c r="H292" i="3"/>
  <c r="J317" i="3"/>
  <c r="I324" i="3"/>
  <c r="G28" i="3"/>
  <c r="I61" i="3"/>
  <c r="E77" i="3"/>
  <c r="J189" i="3"/>
  <c r="J205" i="3"/>
  <c r="H220" i="3"/>
  <c r="H254" i="3"/>
  <c r="E270" i="3"/>
  <c r="I292" i="3"/>
  <c r="G61" i="3"/>
  <c r="I28" i="3"/>
  <c r="G77" i="3"/>
  <c r="G124" i="3"/>
  <c r="E164" i="3"/>
  <c r="H206" i="3"/>
  <c r="I221" i="3"/>
  <c r="H235" i="3"/>
  <c r="H270" i="3"/>
  <c r="E125" i="3"/>
  <c r="J206" i="3"/>
  <c r="E222" i="3"/>
  <c r="I235" i="3"/>
  <c r="I14" i="3"/>
  <c r="E44" i="3"/>
  <c r="J60" i="3"/>
  <c r="E110" i="3"/>
  <c r="J126" i="3"/>
  <c r="G140" i="3"/>
  <c r="J174" i="3"/>
  <c r="E188" i="3"/>
  <c r="E206" i="3"/>
  <c r="I238" i="3"/>
  <c r="I254" i="3"/>
  <c r="J14" i="3"/>
  <c r="E28" i="3"/>
  <c r="G44" i="3"/>
  <c r="E94" i="3"/>
  <c r="G110" i="3"/>
  <c r="H140" i="3"/>
  <c r="G188" i="3"/>
  <c r="G206" i="3"/>
  <c r="J238" i="3"/>
  <c r="J254" i="3"/>
  <c r="G334" i="3"/>
  <c r="E12" i="3"/>
  <c r="H28" i="3"/>
  <c r="E78" i="3"/>
  <c r="H94" i="3"/>
  <c r="E124" i="3"/>
  <c r="G158" i="3"/>
  <c r="I188" i="3"/>
  <c r="G270" i="3"/>
  <c r="E286" i="3"/>
  <c r="H12" i="3"/>
  <c r="H78" i="3"/>
  <c r="H124" i="3"/>
  <c r="I158" i="3"/>
  <c r="E172" i="3"/>
  <c r="G222" i="3"/>
  <c r="I270" i="3"/>
  <c r="I286" i="3"/>
  <c r="I12" i="3"/>
  <c r="E62" i="3"/>
  <c r="I78" i="3"/>
  <c r="E108" i="3"/>
  <c r="I124" i="3"/>
  <c r="G172" i="3"/>
  <c r="H222" i="3"/>
  <c r="J286" i="3"/>
  <c r="G62" i="3"/>
  <c r="E92" i="3"/>
  <c r="G108" i="3"/>
  <c r="E142" i="3"/>
  <c r="I172" i="3"/>
  <c r="E190" i="3"/>
  <c r="I222" i="3"/>
  <c r="H315" i="3"/>
  <c r="H62" i="3"/>
  <c r="G92" i="3"/>
  <c r="H108" i="3"/>
  <c r="G142" i="3"/>
  <c r="J172" i="3"/>
  <c r="G190" i="3"/>
  <c r="I62" i="3"/>
  <c r="E76" i="3"/>
  <c r="H92" i="3"/>
  <c r="I108" i="3"/>
  <c r="H142" i="3"/>
  <c r="H190" i="3"/>
  <c r="E236" i="3"/>
  <c r="E46" i="3"/>
  <c r="G76" i="3"/>
  <c r="I92" i="3"/>
  <c r="I142" i="3"/>
  <c r="E156" i="3"/>
  <c r="I190" i="3"/>
  <c r="G204" i="3"/>
  <c r="G236" i="3"/>
  <c r="H318" i="3"/>
  <c r="E30" i="3"/>
  <c r="G46" i="3"/>
  <c r="H76" i="3"/>
  <c r="G156" i="3"/>
  <c r="H204" i="3"/>
  <c r="H236" i="3"/>
  <c r="G30" i="3"/>
  <c r="H46" i="3"/>
  <c r="E60" i="3"/>
  <c r="I76" i="3"/>
  <c r="E126" i="3"/>
  <c r="H156" i="3"/>
  <c r="E174" i="3"/>
  <c r="I204" i="3"/>
  <c r="I236" i="3"/>
  <c r="E14" i="3"/>
  <c r="H30" i="3"/>
  <c r="I46" i="3"/>
  <c r="G60" i="3"/>
  <c r="G126" i="3"/>
  <c r="I156" i="3"/>
  <c r="G174" i="3"/>
  <c r="J204" i="3"/>
  <c r="E238" i="3"/>
  <c r="H137" i="3"/>
  <c r="E254" i="3"/>
  <c r="H268" i="3"/>
  <c r="H302" i="3"/>
  <c r="G185" i="3"/>
  <c r="J89" i="3"/>
  <c r="E220" i="3"/>
  <c r="I302" i="3"/>
  <c r="E318" i="3"/>
  <c r="I73" i="3"/>
  <c r="G220" i="3"/>
  <c r="E271" i="3"/>
  <c r="J302" i="3"/>
  <c r="G318" i="3"/>
  <c r="I250" i="3"/>
  <c r="H41" i="3"/>
  <c r="E57" i="3"/>
  <c r="I220" i="3"/>
  <c r="E251" i="3"/>
  <c r="H319" i="3"/>
  <c r="G25" i="3"/>
  <c r="H252" i="3"/>
  <c r="J271" i="3"/>
  <c r="E287" i="3"/>
  <c r="H303" i="3"/>
  <c r="I252" i="3"/>
  <c r="G287" i="3"/>
  <c r="I303" i="3"/>
  <c r="J221" i="3"/>
  <c r="H287" i="3"/>
  <c r="E9" i="3"/>
  <c r="H267" i="3"/>
  <c r="I287" i="3"/>
  <c r="G9" i="3"/>
  <c r="E32" i="3"/>
  <c r="I41" i="3"/>
  <c r="G64" i="3"/>
  <c r="J73" i="3"/>
  <c r="J96" i="3"/>
  <c r="E121" i="3"/>
  <c r="H160" i="3"/>
  <c r="H185" i="3"/>
  <c r="G233" i="3"/>
  <c r="H9" i="3"/>
  <c r="G32" i="3"/>
  <c r="J41" i="3"/>
  <c r="H64" i="3"/>
  <c r="G121" i="3"/>
  <c r="I160" i="3"/>
  <c r="E176" i="3"/>
  <c r="I185" i="3"/>
  <c r="H233" i="3"/>
  <c r="I9" i="3"/>
  <c r="H32" i="3"/>
  <c r="I64" i="3"/>
  <c r="E89" i="3"/>
  <c r="H121" i="3"/>
  <c r="J160" i="3"/>
  <c r="G176" i="3"/>
  <c r="E201" i="3"/>
  <c r="G217" i="3"/>
  <c r="E240" i="3"/>
  <c r="I32" i="3"/>
  <c r="G89" i="3"/>
  <c r="E112" i="3"/>
  <c r="I121" i="3"/>
  <c r="H176" i="3"/>
  <c r="G201" i="3"/>
  <c r="H217" i="3"/>
  <c r="I240" i="3"/>
  <c r="J336" i="3"/>
  <c r="H89" i="3"/>
  <c r="G112" i="3"/>
  <c r="E137" i="3"/>
  <c r="I176" i="3"/>
  <c r="H201" i="3"/>
  <c r="J240" i="3"/>
  <c r="E25" i="3"/>
  <c r="E80" i="3"/>
  <c r="H112" i="3"/>
  <c r="G137" i="3"/>
  <c r="I201" i="3"/>
  <c r="E224" i="3"/>
  <c r="E272" i="3"/>
  <c r="H25" i="3"/>
  <c r="G57" i="3"/>
  <c r="H80" i="3"/>
  <c r="E128" i="3"/>
  <c r="I137" i="3"/>
  <c r="E153" i="3"/>
  <c r="G192" i="3"/>
  <c r="E208" i="3"/>
  <c r="J224" i="3"/>
  <c r="J267" i="3"/>
  <c r="I318" i="3"/>
  <c r="E16" i="3"/>
  <c r="I25" i="3"/>
  <c r="H57" i="3"/>
  <c r="I80" i="3"/>
  <c r="G128" i="3"/>
  <c r="G153" i="3"/>
  <c r="I192" i="3"/>
  <c r="I208" i="3"/>
  <c r="G16" i="3"/>
  <c r="E48" i="3"/>
  <c r="I57" i="3"/>
  <c r="E105" i="3"/>
  <c r="H128" i="3"/>
  <c r="H153" i="3"/>
  <c r="J192" i="3"/>
  <c r="J208" i="3"/>
  <c r="E288" i="3"/>
  <c r="H16" i="3"/>
  <c r="G48" i="3"/>
  <c r="G105" i="3"/>
  <c r="I128" i="3"/>
  <c r="E144" i="3"/>
  <c r="I153" i="3"/>
  <c r="J288" i="3"/>
  <c r="J304" i="3"/>
  <c r="I16" i="3"/>
  <c r="H48" i="3"/>
  <c r="H105" i="3"/>
  <c r="G144" i="3"/>
  <c r="E169" i="3"/>
  <c r="I48" i="3"/>
  <c r="E73" i="3"/>
  <c r="E96" i="3"/>
  <c r="I105" i="3"/>
  <c r="H144" i="3"/>
  <c r="G169" i="3"/>
  <c r="E41" i="3"/>
  <c r="G73" i="3"/>
  <c r="G96" i="3"/>
  <c r="I144" i="3"/>
  <c r="H169" i="3"/>
  <c r="G249" i="3"/>
  <c r="E256" i="3"/>
  <c r="I169" i="3"/>
  <c r="E185" i="3"/>
  <c r="H249" i="3"/>
  <c r="J256" i="3"/>
  <c r="I26" i="3"/>
  <c r="I43" i="3"/>
  <c r="I90" i="3"/>
  <c r="J107" i="3"/>
  <c r="I138" i="3"/>
  <c r="J187" i="3"/>
  <c r="J235" i="3"/>
  <c r="G251" i="3"/>
  <c r="E139" i="3"/>
  <c r="H251" i="3"/>
  <c r="I330" i="3"/>
  <c r="G27" i="3"/>
  <c r="G91" i="3"/>
  <c r="G139" i="3"/>
  <c r="I170" i="3"/>
  <c r="I251" i="3"/>
  <c r="E331" i="3"/>
  <c r="H27" i="3"/>
  <c r="H91" i="3"/>
  <c r="H139" i="3"/>
  <c r="E171" i="3"/>
  <c r="I202" i="3"/>
  <c r="I298" i="3"/>
  <c r="G331" i="3"/>
  <c r="I74" i="3"/>
  <c r="I91" i="3"/>
  <c r="I139" i="3"/>
  <c r="G171" i="3"/>
  <c r="E203" i="3"/>
  <c r="E299" i="3"/>
  <c r="E11" i="3"/>
  <c r="E75" i="3"/>
  <c r="H171" i="3"/>
  <c r="G203" i="3"/>
  <c r="I237" i="3"/>
  <c r="G299" i="3"/>
  <c r="J333" i="3"/>
  <c r="G11" i="3"/>
  <c r="G75" i="3"/>
  <c r="I122" i="3"/>
  <c r="I171" i="3"/>
  <c r="H203" i="3"/>
  <c r="J237" i="3"/>
  <c r="I253" i="3"/>
  <c r="H299" i="3"/>
  <c r="E319" i="3"/>
  <c r="E334" i="3"/>
  <c r="H11" i="3"/>
  <c r="H75" i="3"/>
  <c r="E123" i="3"/>
  <c r="I203" i="3"/>
  <c r="I218" i="3"/>
  <c r="J253" i="3"/>
  <c r="I282" i="3"/>
  <c r="J299" i="3"/>
  <c r="G319" i="3"/>
  <c r="I11" i="3"/>
  <c r="I58" i="3"/>
  <c r="I75" i="3"/>
  <c r="G123" i="3"/>
  <c r="E219" i="3"/>
  <c r="E283" i="3"/>
  <c r="I301" i="3"/>
  <c r="H334" i="3"/>
  <c r="E59" i="3"/>
  <c r="H123" i="3"/>
  <c r="I154" i="3"/>
  <c r="G219" i="3"/>
  <c r="G283" i="3"/>
  <c r="J301" i="3"/>
  <c r="I319" i="3"/>
  <c r="I334" i="3"/>
  <c r="G59" i="3"/>
  <c r="I123" i="3"/>
  <c r="E155" i="3"/>
  <c r="H219" i="3"/>
  <c r="H283" i="3"/>
  <c r="E302" i="3"/>
  <c r="H59" i="3"/>
  <c r="I106" i="3"/>
  <c r="G155" i="3"/>
  <c r="I186" i="3"/>
  <c r="I219" i="3"/>
  <c r="I234" i="3"/>
  <c r="I266" i="3"/>
  <c r="J283" i="3"/>
  <c r="I314" i="3"/>
  <c r="J320" i="3"/>
  <c r="E335" i="3"/>
  <c r="I10" i="3"/>
  <c r="I42" i="3"/>
  <c r="I59" i="3"/>
  <c r="E107" i="3"/>
  <c r="H155" i="3"/>
  <c r="E187" i="3"/>
  <c r="E235" i="3"/>
  <c r="E267" i="3"/>
  <c r="H284" i="3"/>
  <c r="E315" i="3"/>
  <c r="G335" i="3"/>
  <c r="G267" i="3"/>
  <c r="I284" i="3"/>
  <c r="G315" i="3"/>
  <c r="H10" i="3"/>
  <c r="H26" i="3"/>
  <c r="H42" i="3"/>
  <c r="H58" i="3"/>
  <c r="H74" i="3"/>
  <c r="H90" i="3"/>
  <c r="H106" i="3"/>
  <c r="H122" i="3"/>
  <c r="H138" i="3"/>
  <c r="H154" i="3"/>
  <c r="H170" i="3"/>
  <c r="H186" i="3"/>
  <c r="H202" i="3"/>
  <c r="H218" i="3"/>
  <c r="H234" i="3"/>
  <c r="H250" i="3"/>
  <c r="H266" i="3"/>
  <c r="H282" i="3"/>
  <c r="H298" i="3"/>
  <c r="H314" i="3"/>
  <c r="H330" i="3"/>
  <c r="J10" i="3"/>
  <c r="J26" i="3"/>
  <c r="J42" i="3"/>
  <c r="J58" i="3"/>
  <c r="J74" i="3"/>
  <c r="J90" i="3"/>
  <c r="J106" i="3"/>
  <c r="J122" i="3"/>
  <c r="J138" i="3"/>
  <c r="J154" i="3"/>
  <c r="J170" i="3"/>
  <c r="J186" i="3"/>
  <c r="J202" i="3"/>
  <c r="J218" i="3"/>
  <c r="J234" i="3"/>
  <c r="J250" i="3"/>
  <c r="J266" i="3"/>
  <c r="J282" i="3"/>
  <c r="J298" i="3"/>
  <c r="J314" i="3"/>
  <c r="J330" i="3"/>
  <c r="H331" i="3"/>
  <c r="I315" i="3"/>
  <c r="I331" i="3"/>
  <c r="E252" i="3"/>
  <c r="E268" i="3"/>
  <c r="E284" i="3"/>
  <c r="E300" i="3"/>
  <c r="E316" i="3"/>
  <c r="E332" i="3"/>
  <c r="E217" i="3"/>
  <c r="E233" i="3"/>
  <c r="E249" i="3"/>
  <c r="G252" i="3"/>
  <c r="E265" i="3"/>
  <c r="G268" i="3"/>
  <c r="E281" i="3"/>
  <c r="G284" i="3"/>
  <c r="E297" i="3"/>
  <c r="G300" i="3"/>
  <c r="E313" i="3"/>
  <c r="G316" i="3"/>
  <c r="E329" i="3"/>
  <c r="G332" i="3"/>
  <c r="G265" i="3"/>
  <c r="G281" i="3"/>
  <c r="G297" i="3"/>
  <c r="H300" i="3"/>
  <c r="G313" i="3"/>
  <c r="H316" i="3"/>
  <c r="G329" i="3"/>
  <c r="H332" i="3"/>
  <c r="H265" i="3"/>
  <c r="H281" i="3"/>
  <c r="H297" i="3"/>
  <c r="I300" i="3"/>
  <c r="H313" i="3"/>
  <c r="I316" i="3"/>
  <c r="H329" i="3"/>
  <c r="I332" i="3"/>
  <c r="I217" i="3"/>
  <c r="I233" i="3"/>
  <c r="I249" i="3"/>
  <c r="I265" i="3"/>
  <c r="I281" i="3"/>
  <c r="I297" i="3"/>
  <c r="E304" i="3"/>
  <c r="I313" i="3"/>
  <c r="E320" i="3"/>
  <c r="I329" i="3"/>
  <c r="E336" i="3"/>
  <c r="E141" i="3"/>
  <c r="E157" i="3"/>
  <c r="E173" i="3"/>
  <c r="E189" i="3"/>
  <c r="E205" i="3"/>
  <c r="G208" i="3"/>
  <c r="E221" i="3"/>
  <c r="G224" i="3"/>
  <c r="E237" i="3"/>
  <c r="G240" i="3"/>
  <c r="E253" i="3"/>
  <c r="G256" i="3"/>
  <c r="E269" i="3"/>
  <c r="G272" i="3"/>
  <c r="E285" i="3"/>
  <c r="G288" i="3"/>
  <c r="E301" i="3"/>
  <c r="G304" i="3"/>
  <c r="H307" i="3"/>
  <c r="E317" i="3"/>
  <c r="G320" i="3"/>
  <c r="H323" i="3"/>
  <c r="E333" i="3"/>
  <c r="G336" i="3"/>
  <c r="H339" i="3"/>
  <c r="E10" i="3"/>
  <c r="E26" i="3"/>
  <c r="E42" i="3"/>
  <c r="E58" i="3"/>
  <c r="E74" i="3"/>
  <c r="E90" i="3"/>
  <c r="E106" i="3"/>
  <c r="E122" i="3"/>
  <c r="E138" i="3"/>
  <c r="E154" i="3"/>
  <c r="E170" i="3"/>
  <c r="E186" i="3"/>
  <c r="E202" i="3"/>
  <c r="G205" i="3"/>
  <c r="E218" i="3"/>
  <c r="G221" i="3"/>
  <c r="E234" i="3"/>
  <c r="G237" i="3"/>
  <c r="E250" i="3"/>
  <c r="G253" i="3"/>
  <c r="H256" i="3"/>
  <c r="E266" i="3"/>
  <c r="G269" i="3"/>
  <c r="H272" i="3"/>
  <c r="E282" i="3"/>
  <c r="G285" i="3"/>
  <c r="H288" i="3"/>
  <c r="E298" i="3"/>
  <c r="G301" i="3"/>
  <c r="H304" i="3"/>
  <c r="E314" i="3"/>
  <c r="G317" i="3"/>
  <c r="H320" i="3"/>
  <c r="I323" i="3"/>
  <c r="E330" i="3"/>
  <c r="G333" i="3"/>
  <c r="H336" i="3"/>
  <c r="I339" i="3"/>
  <c r="E3" i="3"/>
  <c r="H3" i="3"/>
  <c r="I3" i="3"/>
  <c r="J3" i="3"/>
  <c r="F344" i="1"/>
  <c r="G344" i="1"/>
  <c r="H344" i="1"/>
  <c r="I344" i="1"/>
  <c r="E7" i="5" l="1"/>
  <c r="I7" i="5"/>
  <c r="H7" i="5"/>
  <c r="G7" i="5"/>
  <c r="F7" i="5"/>
  <c r="E18" i="5"/>
  <c r="I18" i="5"/>
  <c r="H18" i="5"/>
  <c r="G18" i="5"/>
  <c r="F18" i="5"/>
  <c r="G345" i="3"/>
  <c r="I345" i="3"/>
  <c r="J345" i="3"/>
  <c r="H345" i="3"/>
  <c r="E20" i="5" l="1"/>
  <c r="I20" i="5"/>
  <c r="H20" i="5"/>
  <c r="G20" i="5"/>
  <c r="F20" i="5"/>
  <c r="E9" i="5"/>
  <c r="I9" i="5"/>
  <c r="H9" i="5"/>
  <c r="G9" i="5"/>
  <c r="F9" i="5"/>
  <c r="E1" i="3"/>
  <c r="E11" i="5" l="1"/>
  <c r="I11" i="5"/>
  <c r="H11" i="5"/>
  <c r="G11" i="5"/>
  <c r="F11" i="5"/>
  <c r="I22" i="5"/>
  <c r="E22" i="5"/>
  <c r="H22" i="5"/>
  <c r="G22" i="5"/>
  <c r="F22" i="5"/>
  <c r="E24" i="5" l="1"/>
  <c r="I24" i="5"/>
  <c r="H24" i="5"/>
  <c r="G24" i="5"/>
  <c r="F24" i="5"/>
  <c r="I13" i="5"/>
  <c r="E13" i="5"/>
  <c r="H13" i="5"/>
  <c r="G13" i="5"/>
  <c r="F13" i="5"/>
  <c r="E15" i="5" l="1"/>
  <c r="I15" i="5"/>
  <c r="H15" i="5"/>
  <c r="G15" i="5"/>
  <c r="F15" i="5"/>
  <c r="E26" i="5"/>
  <c r="I26" i="5"/>
  <c r="H26" i="5"/>
  <c r="G26" i="5"/>
  <c r="F26" i="5"/>
  <c r="E28" i="5" l="1"/>
  <c r="I28" i="5"/>
  <c r="G28" i="5"/>
  <c r="H28" i="5"/>
  <c r="F28" i="5"/>
  <c r="E17" i="5"/>
  <c r="I17" i="5"/>
  <c r="H17" i="5"/>
  <c r="G17" i="5"/>
  <c r="F17" i="5"/>
  <c r="E19" i="5" l="1"/>
  <c r="I19" i="5"/>
  <c r="H19" i="5"/>
  <c r="G19" i="5"/>
  <c r="F19" i="5"/>
  <c r="E30" i="5"/>
  <c r="I30" i="5"/>
  <c r="H30" i="5"/>
  <c r="G30" i="5"/>
  <c r="F30" i="5"/>
  <c r="E32" i="5" l="1"/>
  <c r="I32" i="5"/>
  <c r="H32" i="5"/>
  <c r="G32" i="5"/>
  <c r="F32" i="5"/>
  <c r="E21" i="5"/>
  <c r="I21" i="5"/>
  <c r="H21" i="5"/>
  <c r="G21" i="5"/>
  <c r="F21" i="5"/>
  <c r="I23" i="5" l="1"/>
  <c r="E23" i="5"/>
  <c r="H23" i="5"/>
  <c r="G23" i="5"/>
  <c r="F23" i="5"/>
  <c r="E34" i="5"/>
  <c r="I34" i="5"/>
  <c r="G34" i="5"/>
  <c r="H34" i="5"/>
  <c r="F34" i="5"/>
  <c r="E36" i="5" l="1"/>
  <c r="I36" i="5"/>
  <c r="G36" i="5"/>
  <c r="H36" i="5"/>
  <c r="F36" i="5"/>
  <c r="E25" i="5"/>
  <c r="I25" i="5"/>
  <c r="H25" i="5"/>
  <c r="G25" i="5"/>
  <c r="F25" i="5"/>
  <c r="E27" i="5" l="1"/>
  <c r="I27" i="5"/>
  <c r="H27" i="5"/>
  <c r="G27" i="5"/>
  <c r="F27" i="5"/>
  <c r="E38" i="5"/>
  <c r="H38" i="5"/>
  <c r="I38" i="5"/>
  <c r="G38" i="5"/>
  <c r="F38" i="5"/>
  <c r="E40" i="5" l="1"/>
  <c r="I40" i="5"/>
  <c r="H40" i="5"/>
  <c r="G40" i="5"/>
  <c r="F40" i="5"/>
  <c r="E29" i="5"/>
  <c r="I29" i="5"/>
  <c r="H29" i="5"/>
  <c r="G29" i="5"/>
  <c r="F29" i="5"/>
  <c r="E42" i="5" l="1"/>
  <c r="I42" i="5"/>
  <c r="G42" i="5"/>
  <c r="H42" i="5"/>
  <c r="F42" i="5"/>
  <c r="E31" i="5"/>
  <c r="I31" i="5"/>
  <c r="H31" i="5"/>
  <c r="G31" i="5"/>
  <c r="F31" i="5"/>
  <c r="E33" i="5" l="1"/>
  <c r="I33" i="5"/>
  <c r="H33" i="5"/>
  <c r="G33" i="5"/>
  <c r="F33" i="5"/>
  <c r="E44" i="5"/>
  <c r="I44" i="5"/>
  <c r="H44" i="5"/>
  <c r="G44" i="5"/>
  <c r="F44" i="5"/>
  <c r="E46" i="5" l="1"/>
  <c r="H46" i="5"/>
  <c r="I46" i="5"/>
  <c r="G46" i="5"/>
  <c r="F46" i="5"/>
  <c r="E35" i="5"/>
  <c r="I35" i="5"/>
  <c r="G35" i="5"/>
  <c r="H35" i="5"/>
  <c r="F35" i="5"/>
  <c r="E48" i="5" l="1"/>
  <c r="I48" i="5"/>
  <c r="H48" i="5"/>
  <c r="G48" i="5"/>
  <c r="F48" i="5"/>
  <c r="E37" i="5"/>
  <c r="H37" i="5"/>
  <c r="I37" i="5"/>
  <c r="G37" i="5"/>
  <c r="F37" i="5"/>
  <c r="E39" i="5" l="1"/>
  <c r="I39" i="5"/>
  <c r="H39" i="5"/>
  <c r="G39" i="5"/>
  <c r="F39" i="5"/>
  <c r="I50" i="5"/>
  <c r="E50" i="5"/>
  <c r="G50" i="5"/>
  <c r="H50" i="5"/>
  <c r="F50" i="5"/>
  <c r="E52" i="5" l="1"/>
  <c r="H52" i="5"/>
  <c r="I52" i="5"/>
  <c r="G52" i="5"/>
  <c r="F52" i="5"/>
  <c r="E41" i="5"/>
  <c r="I41" i="5"/>
  <c r="G41" i="5"/>
  <c r="H41" i="5"/>
  <c r="F41" i="5"/>
  <c r="E43" i="5" l="1"/>
  <c r="I43" i="5"/>
  <c r="H43" i="5"/>
  <c r="G43" i="5"/>
  <c r="F43" i="5"/>
  <c r="E54" i="5"/>
  <c r="I54" i="5"/>
  <c r="H54" i="5"/>
  <c r="G54" i="5"/>
  <c r="F54" i="5"/>
  <c r="E56" i="5" l="1"/>
  <c r="I56" i="5"/>
  <c r="H56" i="5"/>
  <c r="G56" i="5"/>
  <c r="F56" i="5"/>
  <c r="E45" i="5"/>
  <c r="I45" i="5"/>
  <c r="G45" i="5"/>
  <c r="H45" i="5"/>
  <c r="F45" i="5"/>
  <c r="E47" i="5" l="1"/>
  <c r="I47" i="5"/>
  <c r="H47" i="5"/>
  <c r="G47" i="5"/>
  <c r="F47" i="5"/>
  <c r="E58" i="5"/>
  <c r="I58" i="5"/>
  <c r="H58" i="5"/>
  <c r="G58" i="5"/>
  <c r="F58" i="5"/>
  <c r="E60" i="5" l="1"/>
  <c r="H60" i="5"/>
  <c r="I60" i="5"/>
  <c r="G60" i="5"/>
  <c r="F60" i="5"/>
  <c r="I49" i="5"/>
  <c r="E49" i="5"/>
  <c r="G49" i="5"/>
  <c r="H49" i="5"/>
  <c r="F49" i="5"/>
  <c r="E51" i="5" l="1"/>
  <c r="H51" i="5"/>
  <c r="I51" i="5"/>
  <c r="G51" i="5"/>
  <c r="F51" i="5"/>
  <c r="E62" i="5"/>
  <c r="I62" i="5"/>
  <c r="H62" i="5"/>
  <c r="G62" i="5"/>
  <c r="F62" i="5"/>
  <c r="E64" i="5" l="1"/>
  <c r="I64" i="5"/>
  <c r="G64" i="5"/>
  <c r="H64" i="5"/>
  <c r="F64" i="5"/>
  <c r="E53" i="5"/>
  <c r="I53" i="5"/>
  <c r="H53" i="5"/>
  <c r="F53" i="5"/>
  <c r="G53" i="5"/>
  <c r="E55" i="5" l="1"/>
  <c r="I55" i="5"/>
  <c r="H55" i="5"/>
  <c r="G55" i="5"/>
  <c r="F55" i="5"/>
  <c r="E66" i="5"/>
  <c r="I66" i="5"/>
  <c r="H66" i="5"/>
  <c r="G66" i="5"/>
  <c r="F66" i="5"/>
  <c r="E68" i="5" l="1"/>
  <c r="I68" i="5"/>
  <c r="G68" i="5"/>
  <c r="H68" i="5"/>
  <c r="F68" i="5"/>
  <c r="E57" i="5"/>
  <c r="I57" i="5"/>
  <c r="H57" i="5"/>
  <c r="G57" i="5"/>
  <c r="F57" i="5"/>
  <c r="E59" i="5" l="1"/>
  <c r="I59" i="5"/>
  <c r="H59" i="5"/>
  <c r="G59" i="5"/>
  <c r="F59" i="5"/>
  <c r="E70" i="5"/>
  <c r="I70" i="5"/>
  <c r="H70" i="5"/>
  <c r="F70" i="5"/>
  <c r="G70" i="5"/>
  <c r="E72" i="5" l="1"/>
  <c r="I72" i="5"/>
  <c r="G72" i="5"/>
  <c r="H72" i="5"/>
  <c r="F72" i="5"/>
  <c r="E61" i="5"/>
  <c r="I61" i="5"/>
  <c r="H61" i="5"/>
  <c r="G61" i="5"/>
  <c r="F61" i="5"/>
  <c r="E63" i="5" l="1"/>
  <c r="I63" i="5"/>
  <c r="H63" i="5"/>
  <c r="G63" i="5"/>
  <c r="F63" i="5"/>
  <c r="E74" i="5"/>
  <c r="I74" i="5"/>
  <c r="H74" i="5"/>
  <c r="G74" i="5"/>
  <c r="F74" i="5"/>
  <c r="E76" i="5" l="1"/>
  <c r="I76" i="5"/>
  <c r="G76" i="5"/>
  <c r="H76" i="5"/>
  <c r="F76" i="5"/>
  <c r="E65" i="5"/>
  <c r="I65" i="5"/>
  <c r="H65" i="5"/>
  <c r="G65" i="5"/>
  <c r="F65" i="5"/>
  <c r="E67" i="5" l="1"/>
  <c r="H67" i="5"/>
  <c r="I67" i="5"/>
  <c r="G67" i="5"/>
  <c r="F67" i="5"/>
  <c r="E78" i="5"/>
  <c r="I78" i="5"/>
  <c r="H78" i="5"/>
  <c r="G78" i="5"/>
  <c r="F78" i="5"/>
  <c r="E80" i="5" l="1"/>
  <c r="I80" i="5"/>
  <c r="H80" i="5"/>
  <c r="G80" i="5"/>
  <c r="F80" i="5"/>
  <c r="E69" i="5"/>
  <c r="I69" i="5"/>
  <c r="H69" i="5"/>
  <c r="G69" i="5"/>
  <c r="F69" i="5"/>
  <c r="E71" i="5" l="1"/>
  <c r="I71" i="5"/>
  <c r="H71" i="5"/>
  <c r="G71" i="5"/>
  <c r="F71" i="5"/>
  <c r="E82" i="5"/>
  <c r="I82" i="5"/>
  <c r="H82" i="5"/>
  <c r="G82" i="5"/>
  <c r="F82" i="5"/>
  <c r="E84" i="5" l="1"/>
  <c r="I84" i="5"/>
  <c r="H84" i="5"/>
  <c r="G84" i="5"/>
  <c r="F84" i="5"/>
  <c r="E73" i="5"/>
  <c r="I73" i="5"/>
  <c r="H73" i="5"/>
  <c r="G73" i="5"/>
  <c r="F73" i="5"/>
  <c r="E75" i="5" l="1"/>
  <c r="I75" i="5"/>
  <c r="H75" i="5"/>
  <c r="G75" i="5"/>
  <c r="F75" i="5"/>
  <c r="E86" i="5"/>
  <c r="I86" i="5"/>
  <c r="H86" i="5"/>
  <c r="G86" i="5"/>
  <c r="F86" i="5"/>
  <c r="E88" i="5" l="1"/>
  <c r="I88" i="5"/>
  <c r="H88" i="5"/>
  <c r="G88" i="5"/>
  <c r="F88" i="5"/>
  <c r="E77" i="5"/>
  <c r="I77" i="5"/>
  <c r="H77" i="5"/>
  <c r="G77" i="5"/>
  <c r="F77" i="5"/>
  <c r="E79" i="5" l="1"/>
  <c r="H79" i="5"/>
  <c r="I79" i="5"/>
  <c r="G79" i="5"/>
  <c r="F79" i="5"/>
  <c r="E90" i="5"/>
  <c r="I90" i="5"/>
  <c r="H90" i="5"/>
  <c r="G90" i="5"/>
  <c r="F90" i="5"/>
  <c r="I92" i="5" l="1"/>
  <c r="E92" i="5"/>
  <c r="H92" i="5"/>
  <c r="G92" i="5"/>
  <c r="F92" i="5"/>
  <c r="E81" i="5"/>
  <c r="I81" i="5"/>
  <c r="H81" i="5"/>
  <c r="G81" i="5"/>
  <c r="F81" i="5"/>
  <c r="E83" i="5" l="1"/>
  <c r="I83" i="5"/>
  <c r="H83" i="5"/>
  <c r="G83" i="5"/>
  <c r="F83" i="5"/>
  <c r="E94" i="5"/>
  <c r="I94" i="5"/>
  <c r="H94" i="5"/>
  <c r="G94" i="5"/>
  <c r="F94" i="5"/>
  <c r="E96" i="5" l="1"/>
  <c r="I96" i="5"/>
  <c r="H96" i="5"/>
  <c r="G96" i="5"/>
  <c r="F96" i="5"/>
  <c r="E85" i="5"/>
  <c r="I85" i="5"/>
  <c r="H85" i="5"/>
  <c r="G85" i="5"/>
  <c r="F85" i="5"/>
  <c r="E87" i="5" l="1"/>
  <c r="I87" i="5"/>
  <c r="H87" i="5"/>
  <c r="G87" i="5"/>
  <c r="F87" i="5"/>
  <c r="E98" i="5"/>
  <c r="I98" i="5"/>
  <c r="H98" i="5"/>
  <c r="G98" i="5"/>
  <c r="F98" i="5"/>
  <c r="E100" i="5" l="1"/>
  <c r="I100" i="5"/>
  <c r="H100" i="5"/>
  <c r="G100" i="5"/>
  <c r="F100" i="5"/>
  <c r="E89" i="5"/>
  <c r="I89" i="5"/>
  <c r="H89" i="5"/>
  <c r="G89" i="5"/>
  <c r="F89" i="5"/>
  <c r="E91" i="5" l="1"/>
  <c r="I91" i="5"/>
  <c r="H91" i="5"/>
  <c r="G91" i="5"/>
  <c r="F91" i="5"/>
  <c r="E102" i="5"/>
  <c r="I102" i="5"/>
  <c r="H102" i="5"/>
  <c r="G102" i="5"/>
  <c r="F102" i="5"/>
  <c r="E104" i="5" l="1"/>
  <c r="I104" i="5"/>
  <c r="H104" i="5"/>
  <c r="G104" i="5"/>
  <c r="F104" i="5"/>
  <c r="I93" i="5"/>
  <c r="E93" i="5"/>
  <c r="H93" i="5"/>
  <c r="G93" i="5"/>
  <c r="F93" i="5"/>
  <c r="E95" i="5" l="1"/>
  <c r="I95" i="5"/>
  <c r="H95" i="5"/>
  <c r="G95" i="5"/>
  <c r="F95" i="5"/>
  <c r="E106" i="5"/>
  <c r="H106" i="5"/>
  <c r="I106" i="5"/>
  <c r="G106" i="5"/>
  <c r="F106" i="5"/>
  <c r="E108" i="5" l="1"/>
  <c r="I108" i="5"/>
  <c r="G108" i="5"/>
  <c r="H108" i="5"/>
  <c r="F108" i="5"/>
  <c r="E97" i="5"/>
  <c r="I97" i="5"/>
  <c r="H97" i="5"/>
  <c r="G97" i="5"/>
  <c r="F97" i="5"/>
  <c r="E99" i="5" l="1"/>
  <c r="I99" i="5"/>
  <c r="H99" i="5"/>
  <c r="G99" i="5"/>
  <c r="F99" i="5"/>
  <c r="E110" i="5"/>
  <c r="I110" i="5"/>
  <c r="H110" i="5"/>
  <c r="G110" i="5"/>
  <c r="F110" i="5"/>
  <c r="E112" i="5" l="1"/>
  <c r="I112" i="5"/>
  <c r="H112" i="5"/>
  <c r="G112" i="5"/>
  <c r="F112" i="5"/>
  <c r="E101" i="5"/>
  <c r="I101" i="5"/>
  <c r="H101" i="5"/>
  <c r="G101" i="5"/>
  <c r="F101" i="5"/>
  <c r="E103" i="5" l="1"/>
  <c r="I103" i="5"/>
  <c r="H103" i="5"/>
  <c r="G103" i="5"/>
  <c r="F103" i="5"/>
  <c r="E114" i="5"/>
  <c r="I114" i="5"/>
  <c r="H114" i="5"/>
  <c r="G114" i="5"/>
  <c r="F114" i="5"/>
  <c r="E116" i="5" l="1"/>
  <c r="I116" i="5"/>
  <c r="H116" i="5"/>
  <c r="G116" i="5"/>
  <c r="F116" i="5"/>
  <c r="E105" i="5"/>
  <c r="I105" i="5"/>
  <c r="H105" i="5"/>
  <c r="G105" i="5"/>
  <c r="F105" i="5"/>
  <c r="E107" i="5" l="1"/>
  <c r="I107" i="5"/>
  <c r="H107" i="5"/>
  <c r="G107" i="5"/>
  <c r="F107" i="5"/>
  <c r="E118" i="5"/>
  <c r="I118" i="5"/>
  <c r="H118" i="5"/>
  <c r="G118" i="5"/>
  <c r="F118" i="5"/>
  <c r="E120" i="5" l="1"/>
  <c r="I120" i="5"/>
  <c r="H120" i="5"/>
  <c r="G120" i="5"/>
  <c r="F120" i="5"/>
  <c r="E109" i="5"/>
  <c r="I109" i="5"/>
  <c r="H109" i="5"/>
  <c r="G109" i="5"/>
  <c r="F109" i="5"/>
  <c r="E111" i="5" l="1"/>
  <c r="I111" i="5"/>
  <c r="H111" i="5"/>
  <c r="G111" i="5"/>
  <c r="F111" i="5"/>
  <c r="E122" i="5"/>
  <c r="I122" i="5"/>
  <c r="H122" i="5"/>
  <c r="G122" i="5"/>
  <c r="F122" i="5"/>
  <c r="E124" i="5" l="1"/>
  <c r="I124" i="5"/>
  <c r="H124" i="5"/>
  <c r="G124" i="5"/>
  <c r="F124" i="5"/>
  <c r="E113" i="5"/>
  <c r="I113" i="5"/>
  <c r="H113" i="5"/>
  <c r="G113" i="5"/>
  <c r="F113" i="5"/>
  <c r="E115" i="5" l="1"/>
  <c r="I115" i="5"/>
  <c r="H115" i="5"/>
  <c r="G115" i="5"/>
  <c r="F115" i="5"/>
  <c r="E126" i="5"/>
  <c r="I126" i="5"/>
  <c r="H126" i="5"/>
  <c r="G126" i="5"/>
  <c r="F126" i="5"/>
  <c r="E128" i="5" l="1"/>
  <c r="I128" i="5"/>
  <c r="H128" i="5"/>
  <c r="G128" i="5"/>
  <c r="F128" i="5"/>
  <c r="E117" i="5"/>
  <c r="I117" i="5"/>
  <c r="G117" i="5"/>
  <c r="H117" i="5"/>
  <c r="F117" i="5"/>
  <c r="E119" i="5" l="1"/>
  <c r="I119" i="5"/>
  <c r="H119" i="5"/>
  <c r="G119" i="5"/>
  <c r="F119" i="5"/>
  <c r="E130" i="5"/>
  <c r="I130" i="5"/>
  <c r="H130" i="5"/>
  <c r="G130" i="5"/>
  <c r="F130" i="5"/>
  <c r="E132" i="5" l="1"/>
  <c r="I132" i="5"/>
  <c r="H132" i="5"/>
  <c r="G132" i="5"/>
  <c r="F132" i="5"/>
  <c r="E121" i="5"/>
  <c r="I121" i="5"/>
  <c r="H121" i="5"/>
  <c r="G121" i="5"/>
  <c r="F121" i="5"/>
  <c r="E123" i="5" l="1"/>
  <c r="I123" i="5"/>
  <c r="H123" i="5"/>
  <c r="G123" i="5"/>
  <c r="F123" i="5"/>
  <c r="E134" i="5"/>
  <c r="I134" i="5"/>
  <c r="H134" i="5"/>
  <c r="G134" i="5"/>
  <c r="F134" i="5"/>
  <c r="E136" i="5" l="1"/>
  <c r="I136" i="5"/>
  <c r="H136" i="5"/>
  <c r="G136" i="5"/>
  <c r="F136" i="5"/>
  <c r="E125" i="5"/>
  <c r="I125" i="5"/>
  <c r="H125" i="5"/>
  <c r="G125" i="5"/>
  <c r="F125" i="5"/>
  <c r="E127" i="5" l="1"/>
  <c r="I127" i="5"/>
  <c r="H127" i="5"/>
  <c r="G127" i="5"/>
  <c r="F127" i="5"/>
  <c r="E138" i="5"/>
  <c r="I138" i="5"/>
  <c r="H138" i="5"/>
  <c r="G138" i="5"/>
  <c r="F138" i="5"/>
  <c r="E140" i="5" l="1"/>
  <c r="I140" i="5"/>
  <c r="H140" i="5"/>
  <c r="G140" i="5"/>
  <c r="F140" i="5"/>
  <c r="E129" i="5"/>
  <c r="I129" i="5"/>
  <c r="H129" i="5"/>
  <c r="G129" i="5"/>
  <c r="F129" i="5"/>
  <c r="E131" i="5" l="1"/>
  <c r="H131" i="5"/>
  <c r="I131" i="5"/>
  <c r="G131" i="5"/>
  <c r="F131" i="5"/>
  <c r="E142" i="5"/>
  <c r="I142" i="5"/>
  <c r="H142" i="5"/>
  <c r="G142" i="5"/>
  <c r="F142" i="5"/>
  <c r="E144" i="5" l="1"/>
  <c r="I144" i="5"/>
  <c r="H144" i="5"/>
  <c r="G144" i="5"/>
  <c r="F144" i="5"/>
  <c r="E133" i="5"/>
  <c r="I133" i="5"/>
  <c r="H133" i="5"/>
  <c r="G133" i="5"/>
  <c r="F133" i="5"/>
  <c r="E135" i="5" l="1"/>
  <c r="I135" i="5"/>
  <c r="H135" i="5"/>
  <c r="G135" i="5"/>
  <c r="F135" i="5"/>
  <c r="E146" i="5"/>
  <c r="I146" i="5"/>
  <c r="H146" i="5"/>
  <c r="G146" i="5"/>
  <c r="F146" i="5"/>
  <c r="E148" i="5" l="1"/>
  <c r="I148" i="5"/>
  <c r="H148" i="5"/>
  <c r="G148" i="5"/>
  <c r="F148" i="5"/>
  <c r="E137" i="5"/>
  <c r="I137" i="5"/>
  <c r="H137" i="5"/>
  <c r="G137" i="5"/>
  <c r="F137" i="5"/>
  <c r="E139" i="5" l="1"/>
  <c r="I139" i="5"/>
  <c r="H139" i="5"/>
  <c r="G139" i="5"/>
  <c r="F139" i="5"/>
  <c r="E150" i="5"/>
  <c r="I150" i="5"/>
  <c r="G150" i="5"/>
  <c r="H150" i="5"/>
  <c r="F150" i="5"/>
  <c r="E152" i="5" l="1"/>
  <c r="I152" i="5"/>
  <c r="H152" i="5"/>
  <c r="G152" i="5"/>
  <c r="F152" i="5"/>
  <c r="E141" i="5"/>
  <c r="I141" i="5"/>
  <c r="H141" i="5"/>
  <c r="G141" i="5"/>
  <c r="F141" i="5"/>
  <c r="E143" i="5" l="1"/>
  <c r="H143" i="5"/>
  <c r="I143" i="5"/>
  <c r="G143" i="5"/>
  <c r="F143" i="5"/>
  <c r="E154" i="5"/>
  <c r="I154" i="5"/>
  <c r="H154" i="5"/>
  <c r="G154" i="5"/>
  <c r="F154" i="5"/>
  <c r="E156" i="5" l="1"/>
  <c r="I156" i="5"/>
  <c r="H156" i="5"/>
  <c r="G156" i="5"/>
  <c r="F156" i="5"/>
  <c r="E145" i="5"/>
  <c r="I145" i="5"/>
  <c r="H145" i="5"/>
  <c r="G145" i="5"/>
  <c r="F145" i="5"/>
  <c r="E147" i="5" l="1"/>
  <c r="I147" i="5"/>
  <c r="H147" i="5"/>
  <c r="G147" i="5"/>
  <c r="F147" i="5"/>
  <c r="E158" i="5"/>
  <c r="I158" i="5"/>
  <c r="H158" i="5"/>
  <c r="G158" i="5"/>
  <c r="F158" i="5"/>
  <c r="E160" i="5" l="1"/>
  <c r="I160" i="5"/>
  <c r="H160" i="5"/>
  <c r="G160" i="5"/>
  <c r="F160" i="5"/>
  <c r="E149" i="5"/>
  <c r="I149" i="5"/>
  <c r="H149" i="5"/>
  <c r="G149" i="5"/>
  <c r="F149" i="5"/>
  <c r="E151" i="5" l="1"/>
  <c r="I151" i="5"/>
  <c r="H151" i="5"/>
  <c r="G151" i="5"/>
  <c r="F151" i="5"/>
  <c r="E162" i="5"/>
  <c r="I162" i="5"/>
  <c r="H162" i="5"/>
  <c r="G162" i="5"/>
  <c r="F162" i="5"/>
  <c r="E164" i="5" l="1"/>
  <c r="I164" i="5"/>
  <c r="H164" i="5"/>
  <c r="G164" i="5"/>
  <c r="F164" i="5"/>
  <c r="E153" i="5"/>
  <c r="I153" i="5"/>
  <c r="H153" i="5"/>
  <c r="G153" i="5"/>
  <c r="F153" i="5"/>
  <c r="E155" i="5" l="1"/>
  <c r="I155" i="5"/>
  <c r="H155" i="5"/>
  <c r="G155" i="5"/>
  <c r="F155" i="5"/>
  <c r="E166" i="5"/>
  <c r="H166" i="5"/>
  <c r="I166" i="5"/>
  <c r="G166" i="5"/>
  <c r="F166" i="5"/>
  <c r="E168" i="5" l="1"/>
  <c r="I168" i="5"/>
  <c r="H168" i="5"/>
  <c r="G168" i="5"/>
  <c r="F168" i="5"/>
  <c r="E157" i="5"/>
  <c r="I157" i="5"/>
  <c r="H157" i="5"/>
  <c r="G157" i="5"/>
  <c r="F157" i="5"/>
  <c r="E170" i="5" l="1"/>
  <c r="I170" i="5"/>
  <c r="H170" i="5"/>
  <c r="G170" i="5"/>
  <c r="F170" i="5"/>
  <c r="E159" i="5"/>
  <c r="I159" i="5"/>
  <c r="H159" i="5"/>
  <c r="G159" i="5"/>
  <c r="F159" i="5"/>
  <c r="E161" i="5" l="1"/>
  <c r="I161" i="5"/>
  <c r="H161" i="5"/>
  <c r="G161" i="5"/>
  <c r="F161" i="5"/>
  <c r="E172" i="5"/>
  <c r="I172" i="5"/>
  <c r="H172" i="5"/>
  <c r="G172" i="5"/>
  <c r="F172" i="5"/>
  <c r="E174" i="5" l="1"/>
  <c r="I174" i="5"/>
  <c r="H174" i="5"/>
  <c r="G174" i="5"/>
  <c r="F174" i="5"/>
  <c r="E163" i="5"/>
  <c r="I163" i="5"/>
  <c r="H163" i="5"/>
  <c r="G163" i="5"/>
  <c r="F163" i="5"/>
  <c r="E165" i="5" l="1"/>
  <c r="I165" i="5"/>
  <c r="H165" i="5"/>
  <c r="G165" i="5"/>
  <c r="F165" i="5"/>
  <c r="E176" i="5"/>
  <c r="I176" i="5"/>
  <c r="H176" i="5"/>
  <c r="G176" i="5"/>
  <c r="F176" i="5"/>
  <c r="E178" i="5" l="1"/>
  <c r="I178" i="5"/>
  <c r="G178" i="5"/>
  <c r="H178" i="5"/>
  <c r="F178" i="5"/>
  <c r="E167" i="5"/>
  <c r="I167" i="5"/>
  <c r="H167" i="5"/>
  <c r="G167" i="5"/>
  <c r="F167" i="5"/>
  <c r="E169" i="5" l="1"/>
  <c r="I169" i="5"/>
  <c r="H169" i="5"/>
  <c r="G169" i="5"/>
  <c r="F169" i="5"/>
  <c r="E180" i="5"/>
  <c r="I180" i="5"/>
  <c r="H180" i="5"/>
  <c r="G180" i="5"/>
  <c r="F180" i="5"/>
  <c r="E182" i="5" l="1"/>
  <c r="H182" i="5"/>
  <c r="I182" i="5"/>
  <c r="G182" i="5"/>
  <c r="F182" i="5"/>
  <c r="E171" i="5"/>
  <c r="I171" i="5"/>
  <c r="H171" i="5"/>
  <c r="G171" i="5"/>
  <c r="F171" i="5"/>
  <c r="E173" i="5" l="1"/>
  <c r="I173" i="5"/>
  <c r="H173" i="5"/>
  <c r="G173" i="5"/>
  <c r="F173" i="5"/>
  <c r="E184" i="5"/>
  <c r="I184" i="5"/>
  <c r="H184" i="5"/>
  <c r="G184" i="5"/>
  <c r="F184" i="5"/>
  <c r="E186" i="5" l="1"/>
  <c r="I186" i="5"/>
  <c r="H186" i="5"/>
  <c r="G186" i="5"/>
  <c r="F186" i="5"/>
  <c r="E175" i="5"/>
  <c r="H175" i="5"/>
  <c r="I175" i="5"/>
  <c r="G175" i="5"/>
  <c r="F175" i="5"/>
  <c r="E177" i="5" l="1"/>
  <c r="I177" i="5"/>
  <c r="H177" i="5"/>
  <c r="G177" i="5"/>
  <c r="F177" i="5"/>
  <c r="E188" i="5"/>
  <c r="I188" i="5"/>
  <c r="H188" i="5"/>
  <c r="G188" i="5"/>
  <c r="F188" i="5"/>
  <c r="E190" i="5" l="1"/>
  <c r="I190" i="5"/>
  <c r="H190" i="5"/>
  <c r="G190" i="5"/>
  <c r="F190" i="5"/>
  <c r="E179" i="5"/>
  <c r="I179" i="5"/>
  <c r="H179" i="5"/>
  <c r="G179" i="5"/>
  <c r="F179" i="5"/>
  <c r="E181" i="5" l="1"/>
  <c r="I181" i="5"/>
  <c r="H181" i="5"/>
  <c r="G181" i="5"/>
  <c r="F181" i="5"/>
  <c r="E192" i="5"/>
  <c r="I192" i="5"/>
  <c r="H192" i="5"/>
  <c r="G192" i="5"/>
  <c r="F192" i="5"/>
  <c r="E194" i="5" l="1"/>
  <c r="I194" i="5"/>
  <c r="H194" i="5"/>
  <c r="G194" i="5"/>
  <c r="F194" i="5"/>
  <c r="E183" i="5"/>
  <c r="I183" i="5"/>
  <c r="H183" i="5"/>
  <c r="G183" i="5"/>
  <c r="F183" i="5"/>
  <c r="E185" i="5" l="1"/>
  <c r="I185" i="5"/>
  <c r="H185" i="5"/>
  <c r="G185" i="5"/>
  <c r="F185" i="5"/>
  <c r="E196" i="5"/>
  <c r="I196" i="5"/>
  <c r="H196" i="5"/>
  <c r="G196" i="5"/>
  <c r="F196" i="5"/>
  <c r="E187" i="5" l="1"/>
  <c r="I187" i="5"/>
  <c r="G187" i="5"/>
  <c r="H187" i="5"/>
  <c r="F187" i="5"/>
  <c r="E198" i="5"/>
  <c r="I198" i="5"/>
  <c r="H198" i="5"/>
  <c r="G198" i="5"/>
  <c r="F198" i="5"/>
  <c r="E200" i="5" l="1"/>
  <c r="I200" i="5"/>
  <c r="H200" i="5"/>
  <c r="G200" i="5"/>
  <c r="F200" i="5"/>
  <c r="E189" i="5"/>
  <c r="I189" i="5"/>
  <c r="H189" i="5"/>
  <c r="G189" i="5"/>
  <c r="F189" i="5"/>
  <c r="E191" i="5" l="1"/>
  <c r="I191" i="5"/>
  <c r="H191" i="5"/>
  <c r="G191" i="5"/>
  <c r="F191" i="5"/>
  <c r="E202" i="5"/>
  <c r="I202" i="5"/>
  <c r="H202" i="5"/>
  <c r="F202" i="5"/>
  <c r="G202" i="5"/>
  <c r="E204" i="5" l="1"/>
  <c r="I204" i="5"/>
  <c r="H204" i="5"/>
  <c r="G204" i="5"/>
  <c r="F204" i="5"/>
  <c r="E193" i="5"/>
  <c r="I193" i="5"/>
  <c r="H193" i="5"/>
  <c r="G193" i="5"/>
  <c r="F193" i="5"/>
  <c r="E195" i="5" l="1"/>
  <c r="I195" i="5"/>
  <c r="H195" i="5"/>
  <c r="F195" i="5"/>
  <c r="G195" i="5"/>
  <c r="E206" i="5"/>
  <c r="H206" i="5"/>
  <c r="I206" i="5"/>
  <c r="G206" i="5"/>
  <c r="F206" i="5"/>
  <c r="E208" i="5" l="1"/>
  <c r="I208" i="5"/>
  <c r="H208" i="5"/>
  <c r="G208" i="5"/>
  <c r="F208" i="5"/>
  <c r="E197" i="5"/>
  <c r="H197" i="5"/>
  <c r="I197" i="5"/>
  <c r="G197" i="5"/>
  <c r="F197" i="5"/>
  <c r="E199" i="5" l="1"/>
  <c r="I199" i="5"/>
  <c r="H199" i="5"/>
  <c r="G199" i="5"/>
  <c r="F199" i="5"/>
  <c r="E210" i="5"/>
  <c r="I210" i="5"/>
  <c r="H210" i="5"/>
  <c r="G210" i="5"/>
  <c r="F210" i="5"/>
  <c r="E212" i="5" l="1"/>
  <c r="I212" i="5"/>
  <c r="H212" i="5"/>
  <c r="G212" i="5"/>
  <c r="F212" i="5"/>
  <c r="E201" i="5"/>
  <c r="I201" i="5"/>
  <c r="H201" i="5"/>
  <c r="G201" i="5"/>
  <c r="F201" i="5"/>
  <c r="E203" i="5" l="1"/>
  <c r="I203" i="5"/>
  <c r="H203" i="5"/>
  <c r="G203" i="5"/>
  <c r="F203" i="5"/>
  <c r="E214" i="5"/>
  <c r="I214" i="5"/>
  <c r="H214" i="5"/>
  <c r="G214" i="5"/>
  <c r="F214" i="5"/>
  <c r="E216" i="5" l="1"/>
  <c r="I216" i="5"/>
  <c r="H216" i="5"/>
  <c r="G216" i="5"/>
  <c r="F216" i="5"/>
  <c r="E205" i="5"/>
  <c r="I205" i="5"/>
  <c r="H205" i="5"/>
  <c r="G205" i="5"/>
  <c r="F205" i="5"/>
  <c r="E207" i="5" l="1"/>
  <c r="I207" i="5"/>
  <c r="H207" i="5"/>
  <c r="G207" i="5"/>
  <c r="F207" i="5"/>
  <c r="E218" i="5"/>
  <c r="I218" i="5"/>
  <c r="H218" i="5"/>
  <c r="G218" i="5"/>
  <c r="F218" i="5"/>
  <c r="E220" i="5" l="1"/>
  <c r="I220" i="5"/>
  <c r="H220" i="5"/>
  <c r="G220" i="5"/>
  <c r="F220" i="5"/>
  <c r="E209" i="5"/>
  <c r="I209" i="5"/>
  <c r="H209" i="5"/>
  <c r="F209" i="5"/>
  <c r="G209" i="5"/>
  <c r="E211" i="5" l="1"/>
  <c r="H211" i="5"/>
  <c r="I211" i="5"/>
  <c r="G211" i="5"/>
  <c r="F211" i="5"/>
  <c r="E222" i="5"/>
  <c r="I222" i="5"/>
  <c r="H222" i="5"/>
  <c r="G222" i="5"/>
  <c r="F222" i="5"/>
  <c r="E224" i="5" l="1"/>
  <c r="I224" i="5"/>
  <c r="H224" i="5"/>
  <c r="G224" i="5"/>
  <c r="F224" i="5"/>
  <c r="E213" i="5"/>
  <c r="I213" i="5"/>
  <c r="H213" i="5"/>
  <c r="G213" i="5"/>
  <c r="F213" i="5"/>
  <c r="E215" i="5" l="1"/>
  <c r="I215" i="5"/>
  <c r="H215" i="5"/>
  <c r="G215" i="5"/>
  <c r="F215" i="5"/>
  <c r="E226" i="5"/>
  <c r="I226" i="5"/>
  <c r="H226" i="5"/>
  <c r="G226" i="5"/>
  <c r="F226" i="5"/>
  <c r="E228" i="5" l="1"/>
  <c r="I228" i="5"/>
  <c r="H228" i="5"/>
  <c r="G228" i="5"/>
  <c r="F228" i="5"/>
  <c r="E217" i="5"/>
  <c r="I217" i="5"/>
  <c r="H217" i="5"/>
  <c r="G217" i="5"/>
  <c r="F217" i="5"/>
  <c r="E219" i="5" l="1"/>
  <c r="I219" i="5"/>
  <c r="H219" i="5"/>
  <c r="G219" i="5"/>
  <c r="F219" i="5"/>
  <c r="E230" i="5"/>
  <c r="I230" i="5"/>
  <c r="H230" i="5"/>
  <c r="F230" i="5"/>
  <c r="G230" i="5"/>
  <c r="E232" i="5" l="1"/>
  <c r="I232" i="5"/>
  <c r="H232" i="5"/>
  <c r="G232" i="5"/>
  <c r="F232" i="5"/>
  <c r="E221" i="5"/>
  <c r="I221" i="5"/>
  <c r="H221" i="5"/>
  <c r="G221" i="5"/>
  <c r="F221" i="5"/>
  <c r="I223" i="5" l="1"/>
  <c r="E223" i="5"/>
  <c r="H223" i="5"/>
  <c r="G223" i="5"/>
  <c r="F223" i="5"/>
  <c r="E234" i="5"/>
  <c r="I234" i="5"/>
  <c r="H234" i="5"/>
  <c r="G234" i="5"/>
  <c r="F234" i="5"/>
  <c r="E236" i="5" l="1"/>
  <c r="I236" i="5"/>
  <c r="H236" i="5"/>
  <c r="G236" i="5"/>
  <c r="F236" i="5"/>
  <c r="E225" i="5"/>
  <c r="I225" i="5"/>
  <c r="H225" i="5"/>
  <c r="G225" i="5"/>
  <c r="F225" i="5"/>
  <c r="E227" i="5" l="1"/>
  <c r="I227" i="5"/>
  <c r="H227" i="5"/>
  <c r="G227" i="5"/>
  <c r="F227" i="5"/>
  <c r="E238" i="5"/>
  <c r="I238" i="5"/>
  <c r="H238" i="5"/>
  <c r="G238" i="5"/>
  <c r="F238" i="5"/>
  <c r="E240" i="5" l="1"/>
  <c r="I240" i="5"/>
  <c r="H240" i="5"/>
  <c r="G240" i="5"/>
  <c r="F240" i="5"/>
  <c r="E229" i="5"/>
  <c r="I229" i="5"/>
  <c r="H229" i="5"/>
  <c r="G229" i="5"/>
  <c r="F229" i="5"/>
  <c r="E231" i="5" l="1"/>
  <c r="I231" i="5"/>
  <c r="H231" i="5"/>
  <c r="G231" i="5"/>
  <c r="F231" i="5"/>
  <c r="E242" i="5"/>
  <c r="I242" i="5"/>
  <c r="H242" i="5"/>
  <c r="G242" i="5"/>
  <c r="F242" i="5"/>
  <c r="E244" i="5" l="1"/>
  <c r="I244" i="5"/>
  <c r="H244" i="5"/>
  <c r="G244" i="5"/>
  <c r="F244" i="5"/>
  <c r="E233" i="5"/>
  <c r="I233" i="5"/>
  <c r="H233" i="5"/>
  <c r="F233" i="5"/>
  <c r="G233" i="5"/>
  <c r="E235" i="5" l="1"/>
  <c r="I235" i="5"/>
  <c r="H235" i="5"/>
  <c r="G235" i="5"/>
  <c r="F235" i="5"/>
  <c r="E246" i="5"/>
  <c r="I246" i="5"/>
  <c r="H246" i="5"/>
  <c r="G246" i="5"/>
  <c r="F246" i="5"/>
  <c r="E248" i="5" l="1"/>
  <c r="I248" i="5"/>
  <c r="H248" i="5"/>
  <c r="G248" i="5"/>
  <c r="F248" i="5"/>
  <c r="E237" i="5"/>
  <c r="I237" i="5"/>
  <c r="H237" i="5"/>
  <c r="G237" i="5"/>
  <c r="F237" i="5"/>
  <c r="E239" i="5" l="1"/>
  <c r="I239" i="5"/>
  <c r="H239" i="5"/>
  <c r="G239" i="5"/>
  <c r="F239" i="5"/>
  <c r="E250" i="5"/>
  <c r="I250" i="5"/>
  <c r="H250" i="5"/>
  <c r="G250" i="5"/>
  <c r="F250" i="5"/>
  <c r="E252" i="5" l="1"/>
  <c r="I252" i="5"/>
  <c r="H252" i="5"/>
  <c r="G252" i="5"/>
  <c r="F252" i="5"/>
  <c r="E241" i="5"/>
  <c r="I241" i="5"/>
  <c r="H241" i="5"/>
  <c r="G241" i="5"/>
  <c r="F241" i="5"/>
  <c r="E243" i="5" l="1"/>
  <c r="I243" i="5"/>
  <c r="H243" i="5"/>
  <c r="F243" i="5"/>
  <c r="G243" i="5"/>
  <c r="E254" i="5"/>
  <c r="I254" i="5"/>
  <c r="H254" i="5"/>
  <c r="G254" i="5"/>
  <c r="F254" i="5"/>
  <c r="E256" i="5" l="1"/>
  <c r="I256" i="5"/>
  <c r="H256" i="5"/>
  <c r="G256" i="5"/>
  <c r="F256" i="5"/>
  <c r="E245" i="5"/>
  <c r="I245" i="5"/>
  <c r="G245" i="5"/>
  <c r="H245" i="5"/>
  <c r="F245" i="5"/>
  <c r="E247" i="5" l="1"/>
  <c r="I247" i="5"/>
  <c r="H247" i="5"/>
  <c r="G247" i="5"/>
  <c r="F247" i="5"/>
  <c r="E258" i="5"/>
  <c r="I258" i="5"/>
  <c r="H258" i="5"/>
  <c r="G258" i="5"/>
  <c r="F258" i="5"/>
  <c r="E260" i="5" l="1"/>
  <c r="I260" i="5"/>
  <c r="H260" i="5"/>
  <c r="G260" i="5"/>
  <c r="F260" i="5"/>
  <c r="E249" i="5"/>
  <c r="H249" i="5"/>
  <c r="I249" i="5"/>
  <c r="G249" i="5"/>
  <c r="F249" i="5"/>
  <c r="E251" i="5" l="1"/>
  <c r="H251" i="5"/>
  <c r="I251" i="5"/>
  <c r="G251" i="5"/>
  <c r="F251" i="5"/>
  <c r="E262" i="5"/>
  <c r="I262" i="5"/>
  <c r="H262" i="5"/>
  <c r="G262" i="5"/>
  <c r="F262" i="5"/>
  <c r="E264" i="5" l="1"/>
  <c r="I264" i="5"/>
  <c r="H264" i="5"/>
  <c r="G264" i="5"/>
  <c r="F264" i="5"/>
  <c r="E253" i="5"/>
  <c r="I253" i="5"/>
  <c r="H253" i="5"/>
  <c r="G253" i="5"/>
  <c r="F253" i="5"/>
  <c r="E255" i="5" l="1"/>
  <c r="I255" i="5"/>
  <c r="H255" i="5"/>
  <c r="G255" i="5"/>
  <c r="F255" i="5"/>
  <c r="I266" i="5"/>
  <c r="E266" i="5"/>
  <c r="H266" i="5"/>
  <c r="G266" i="5"/>
  <c r="F266" i="5"/>
  <c r="E268" i="5" l="1"/>
  <c r="I268" i="5"/>
  <c r="H268" i="5"/>
  <c r="G268" i="5"/>
  <c r="F268" i="5"/>
  <c r="E257" i="5"/>
  <c r="I257" i="5"/>
  <c r="H257" i="5"/>
  <c r="G257" i="5"/>
  <c r="F257" i="5"/>
  <c r="E259" i="5" l="1"/>
  <c r="I259" i="5"/>
  <c r="H259" i="5"/>
  <c r="G259" i="5"/>
  <c r="F259" i="5"/>
  <c r="E270" i="5"/>
  <c r="I270" i="5"/>
  <c r="H270" i="5"/>
  <c r="G270" i="5"/>
  <c r="F270" i="5"/>
  <c r="E272" i="5" l="1"/>
  <c r="I272" i="5"/>
  <c r="H272" i="5"/>
  <c r="F272" i="5"/>
  <c r="G272" i="5"/>
  <c r="E261" i="5"/>
  <c r="I261" i="5"/>
  <c r="H261" i="5"/>
  <c r="G261" i="5"/>
  <c r="F261" i="5"/>
  <c r="E263" i="5" l="1"/>
  <c r="I263" i="5"/>
  <c r="H263" i="5"/>
  <c r="G263" i="5"/>
  <c r="F263" i="5"/>
  <c r="E274" i="5"/>
  <c r="I274" i="5"/>
  <c r="H274" i="5"/>
  <c r="G274" i="5"/>
  <c r="F274" i="5"/>
  <c r="E276" i="5" l="1"/>
  <c r="I276" i="5"/>
  <c r="H276" i="5"/>
  <c r="G276" i="5"/>
  <c r="F276" i="5"/>
  <c r="E265" i="5"/>
  <c r="H265" i="5"/>
  <c r="I265" i="5"/>
  <c r="G265" i="5"/>
  <c r="F265" i="5"/>
  <c r="E267" i="5" l="1"/>
  <c r="I267" i="5"/>
  <c r="H267" i="5"/>
  <c r="G267" i="5"/>
  <c r="F267" i="5"/>
  <c r="E278" i="5"/>
  <c r="I278" i="5"/>
  <c r="H278" i="5"/>
  <c r="G278" i="5"/>
  <c r="F278" i="5"/>
  <c r="E280" i="5" l="1"/>
  <c r="I280" i="5"/>
  <c r="H280" i="5"/>
  <c r="G280" i="5"/>
  <c r="F280" i="5"/>
  <c r="E269" i="5"/>
  <c r="I269" i="5"/>
  <c r="H269" i="5"/>
  <c r="G269" i="5"/>
  <c r="F269" i="5"/>
  <c r="E271" i="5" l="1"/>
  <c r="I271" i="5"/>
  <c r="H271" i="5"/>
  <c r="G271" i="5"/>
  <c r="F271" i="5"/>
  <c r="E282" i="5"/>
  <c r="I282" i="5"/>
  <c r="H282" i="5"/>
  <c r="G282" i="5"/>
  <c r="F282" i="5"/>
  <c r="E284" i="5" l="1"/>
  <c r="I284" i="5"/>
  <c r="H284" i="5"/>
  <c r="G284" i="5"/>
  <c r="F284" i="5"/>
  <c r="E273" i="5"/>
  <c r="I273" i="5"/>
  <c r="H273" i="5"/>
  <c r="F273" i="5"/>
  <c r="G273" i="5"/>
  <c r="E275" i="5" l="1"/>
  <c r="I275" i="5"/>
  <c r="H275" i="5"/>
  <c r="G275" i="5"/>
  <c r="F275" i="5"/>
  <c r="E286" i="5"/>
  <c r="I286" i="5"/>
  <c r="H286" i="5"/>
  <c r="G286" i="5"/>
  <c r="F286" i="5"/>
  <c r="E288" i="5" l="1"/>
  <c r="I288" i="5"/>
  <c r="H288" i="5"/>
  <c r="G288" i="5"/>
  <c r="F288" i="5"/>
  <c r="E277" i="5"/>
  <c r="I277" i="5"/>
  <c r="H277" i="5"/>
  <c r="G277" i="5"/>
  <c r="F277" i="5"/>
  <c r="E279" i="5" l="1"/>
  <c r="I279" i="5"/>
  <c r="H279" i="5"/>
  <c r="G279" i="5"/>
  <c r="F279" i="5"/>
  <c r="E290" i="5"/>
  <c r="I290" i="5"/>
  <c r="H290" i="5"/>
  <c r="G290" i="5"/>
  <c r="F290" i="5"/>
  <c r="E292" i="5" l="1"/>
  <c r="I292" i="5"/>
  <c r="H292" i="5"/>
  <c r="G292" i="5"/>
  <c r="F292" i="5"/>
  <c r="E281" i="5"/>
  <c r="H281" i="5"/>
  <c r="I281" i="5"/>
  <c r="G281" i="5"/>
  <c r="F281" i="5"/>
  <c r="E283" i="5" l="1"/>
  <c r="I283" i="5"/>
  <c r="H283" i="5"/>
  <c r="G283" i="5"/>
  <c r="F283" i="5"/>
  <c r="E294" i="5"/>
  <c r="I294" i="5"/>
  <c r="H294" i="5"/>
  <c r="G294" i="5"/>
  <c r="F294" i="5"/>
  <c r="E296" i="5" l="1"/>
  <c r="I296" i="5"/>
  <c r="H296" i="5"/>
  <c r="G296" i="5"/>
  <c r="F296" i="5"/>
  <c r="E285" i="5"/>
  <c r="I285" i="5"/>
  <c r="H285" i="5"/>
  <c r="G285" i="5"/>
  <c r="F285" i="5"/>
  <c r="E287" i="5" l="1"/>
  <c r="I287" i="5"/>
  <c r="H287" i="5"/>
  <c r="G287" i="5"/>
  <c r="F287" i="5"/>
  <c r="E298" i="5"/>
  <c r="I298" i="5"/>
  <c r="H298" i="5"/>
  <c r="G298" i="5"/>
  <c r="F298" i="5"/>
  <c r="E300" i="5" l="1"/>
  <c r="I300" i="5"/>
  <c r="H300" i="5"/>
  <c r="G300" i="5"/>
  <c r="F300" i="5"/>
  <c r="E289" i="5"/>
  <c r="I289" i="5"/>
  <c r="H289" i="5"/>
  <c r="G289" i="5"/>
  <c r="F289" i="5"/>
  <c r="E291" i="5" l="1"/>
  <c r="I291" i="5"/>
  <c r="H291" i="5"/>
  <c r="G291" i="5"/>
  <c r="F291" i="5"/>
  <c r="E302" i="5"/>
  <c r="I302" i="5"/>
  <c r="H302" i="5"/>
  <c r="G302" i="5"/>
  <c r="F302" i="5"/>
  <c r="E304" i="5" l="1"/>
  <c r="I304" i="5"/>
  <c r="H304" i="5"/>
  <c r="G304" i="5"/>
  <c r="F304" i="5"/>
  <c r="E293" i="5"/>
  <c r="I293" i="5"/>
  <c r="H293" i="5"/>
  <c r="G293" i="5"/>
  <c r="F293" i="5"/>
  <c r="E295" i="5" l="1"/>
  <c r="I295" i="5"/>
  <c r="H295" i="5"/>
  <c r="G295" i="5"/>
  <c r="F295" i="5"/>
  <c r="E306" i="5"/>
  <c r="I306" i="5"/>
  <c r="H306" i="5"/>
  <c r="G306" i="5"/>
  <c r="F306" i="5"/>
  <c r="E308" i="5" l="1"/>
  <c r="I308" i="5"/>
  <c r="H308" i="5"/>
  <c r="G308" i="5"/>
  <c r="F308" i="5"/>
  <c r="E297" i="5"/>
  <c r="H297" i="5"/>
  <c r="I297" i="5"/>
  <c r="G297" i="5"/>
  <c r="F297" i="5"/>
  <c r="E299" i="5" l="1"/>
  <c r="I299" i="5"/>
  <c r="H299" i="5"/>
  <c r="G299" i="5"/>
  <c r="F299" i="5"/>
  <c r="E310" i="5"/>
  <c r="I310" i="5"/>
  <c r="H310" i="5"/>
  <c r="G310" i="5"/>
  <c r="F310" i="5"/>
  <c r="E312" i="5" l="1"/>
  <c r="H312" i="5"/>
  <c r="I312" i="5"/>
  <c r="G312" i="5"/>
  <c r="F312" i="5"/>
  <c r="E301" i="5"/>
  <c r="I301" i="5"/>
  <c r="H301" i="5"/>
  <c r="G301" i="5"/>
  <c r="F301" i="5"/>
  <c r="E303" i="5" l="1"/>
  <c r="I303" i="5"/>
  <c r="H303" i="5"/>
  <c r="G303" i="5"/>
  <c r="F303" i="5"/>
  <c r="E314" i="5"/>
  <c r="I314" i="5"/>
  <c r="H314" i="5"/>
  <c r="G314" i="5"/>
  <c r="F314" i="5"/>
  <c r="E316" i="5" l="1"/>
  <c r="I316" i="5"/>
  <c r="H316" i="5"/>
  <c r="G316" i="5"/>
  <c r="F316" i="5"/>
  <c r="E305" i="5"/>
  <c r="I305" i="5"/>
  <c r="G305" i="5"/>
  <c r="H305" i="5"/>
  <c r="F305" i="5"/>
  <c r="E307" i="5" l="1"/>
  <c r="I307" i="5"/>
  <c r="H307" i="5"/>
  <c r="G307" i="5"/>
  <c r="F307" i="5"/>
  <c r="E318" i="5"/>
  <c r="I318" i="5"/>
  <c r="H318" i="5"/>
  <c r="G318" i="5"/>
  <c r="F318" i="5"/>
  <c r="E320" i="5" l="1"/>
  <c r="I320" i="5"/>
  <c r="H320" i="5"/>
  <c r="G320" i="5"/>
  <c r="F320" i="5"/>
  <c r="E309" i="5"/>
  <c r="I309" i="5"/>
  <c r="H309" i="5"/>
  <c r="G309" i="5"/>
  <c r="F309" i="5"/>
  <c r="E311" i="5" l="1"/>
  <c r="I311" i="5"/>
  <c r="H311" i="5"/>
  <c r="G311" i="5"/>
  <c r="F311" i="5"/>
  <c r="E322" i="5"/>
  <c r="I322" i="5"/>
  <c r="H322" i="5"/>
  <c r="G322" i="5"/>
  <c r="F322" i="5"/>
  <c r="E324" i="5" l="1"/>
  <c r="I324" i="5"/>
  <c r="G324" i="5"/>
  <c r="H324" i="5"/>
  <c r="F324" i="5"/>
  <c r="E313" i="5"/>
  <c r="I313" i="5"/>
  <c r="H313" i="5"/>
  <c r="G313" i="5"/>
  <c r="F313" i="5"/>
  <c r="E315" i="5" l="1"/>
  <c r="I315" i="5"/>
  <c r="H315" i="5"/>
  <c r="G315" i="5"/>
  <c r="F315" i="5"/>
  <c r="E326" i="5"/>
  <c r="I326" i="5"/>
  <c r="H326" i="5"/>
  <c r="G326" i="5"/>
  <c r="F326" i="5"/>
  <c r="E328" i="5" l="1"/>
  <c r="I328" i="5"/>
  <c r="H328" i="5"/>
  <c r="G328" i="5"/>
  <c r="F328" i="5"/>
  <c r="E317" i="5"/>
  <c r="I317" i="5"/>
  <c r="H317" i="5"/>
  <c r="G317" i="5"/>
  <c r="F317" i="5"/>
  <c r="E319" i="5" l="1"/>
  <c r="I319" i="5"/>
  <c r="H319" i="5"/>
  <c r="G319" i="5"/>
  <c r="F319" i="5"/>
  <c r="E330" i="5"/>
  <c r="I330" i="5"/>
  <c r="H330" i="5"/>
  <c r="G330" i="5"/>
  <c r="F330" i="5"/>
  <c r="E332" i="5" l="1"/>
  <c r="I332" i="5"/>
  <c r="H332" i="5"/>
  <c r="G332" i="5"/>
  <c r="F332" i="5"/>
  <c r="E321" i="5"/>
  <c r="I321" i="5"/>
  <c r="H321" i="5"/>
  <c r="G321" i="5"/>
  <c r="F321" i="5"/>
  <c r="E323" i="5" l="1"/>
  <c r="I323" i="5"/>
  <c r="H323" i="5"/>
  <c r="G323" i="5"/>
  <c r="F323" i="5"/>
  <c r="E334" i="5"/>
  <c r="I334" i="5"/>
  <c r="H334" i="5"/>
  <c r="G334" i="5"/>
  <c r="F334" i="5"/>
  <c r="E336" i="5" l="1"/>
  <c r="I336" i="5"/>
  <c r="H336" i="5"/>
  <c r="G336" i="5"/>
  <c r="F336" i="5"/>
  <c r="E325" i="5"/>
  <c r="I325" i="5"/>
  <c r="H325" i="5"/>
  <c r="G325" i="5"/>
  <c r="F325" i="5"/>
  <c r="E327" i="5" l="1"/>
  <c r="I327" i="5"/>
  <c r="H327" i="5"/>
  <c r="G327" i="5"/>
  <c r="F327" i="5"/>
  <c r="E338" i="5"/>
  <c r="I338" i="5"/>
  <c r="H338" i="5"/>
  <c r="G338" i="5"/>
  <c r="F338" i="5"/>
  <c r="E340" i="5" l="1"/>
  <c r="I340" i="5"/>
  <c r="H340" i="5"/>
  <c r="G340" i="5"/>
  <c r="F340" i="5"/>
  <c r="E329" i="5"/>
  <c r="I329" i="5"/>
  <c r="H329" i="5"/>
  <c r="G329" i="5"/>
  <c r="F329" i="5"/>
  <c r="E331" i="5" l="1"/>
  <c r="I331" i="5"/>
  <c r="H331" i="5"/>
  <c r="G331" i="5"/>
  <c r="F331" i="5"/>
  <c r="E342" i="5"/>
  <c r="I342" i="5"/>
  <c r="H342" i="5"/>
  <c r="G342" i="5"/>
  <c r="F342" i="5"/>
  <c r="E344" i="5" l="1"/>
  <c r="I344" i="5"/>
  <c r="H344" i="5"/>
  <c r="G344" i="5"/>
  <c r="F344" i="5"/>
  <c r="E333" i="5"/>
  <c r="I333" i="5"/>
  <c r="H333" i="5"/>
  <c r="G333" i="5"/>
  <c r="F333" i="5"/>
  <c r="E335" i="5" l="1"/>
  <c r="I335" i="5"/>
  <c r="H335" i="5"/>
  <c r="G335" i="5"/>
  <c r="F335" i="5"/>
  <c r="E346" i="5"/>
  <c r="I346" i="5"/>
  <c r="H346" i="5"/>
  <c r="G346" i="5"/>
  <c r="F346" i="5"/>
  <c r="E348" i="5" l="1"/>
  <c r="I348" i="5"/>
  <c r="H348" i="5"/>
  <c r="G348" i="5"/>
  <c r="F348" i="5"/>
  <c r="E337" i="5"/>
  <c r="I337" i="5"/>
  <c r="H337" i="5"/>
  <c r="G337" i="5"/>
  <c r="F337" i="5"/>
  <c r="E339" i="5" l="1"/>
  <c r="I339" i="5"/>
  <c r="H339" i="5"/>
  <c r="G339" i="5"/>
  <c r="F339" i="5"/>
  <c r="E350" i="5"/>
  <c r="I350" i="5"/>
  <c r="H350" i="5"/>
  <c r="G350" i="5"/>
  <c r="F350" i="5"/>
  <c r="E352" i="5" l="1"/>
  <c r="I352" i="5"/>
  <c r="H352" i="5"/>
  <c r="G352" i="5"/>
  <c r="F352" i="5"/>
  <c r="E341" i="5"/>
  <c r="H341" i="5"/>
  <c r="I341" i="5"/>
  <c r="G341" i="5"/>
  <c r="F341" i="5"/>
  <c r="E343" i="5" l="1"/>
  <c r="I343" i="5"/>
  <c r="H343" i="5"/>
  <c r="G343" i="5"/>
  <c r="F343" i="5"/>
  <c r="E354" i="5"/>
  <c r="H354" i="5"/>
  <c r="I354" i="5"/>
  <c r="G354" i="5"/>
  <c r="F354" i="5"/>
  <c r="E356" i="5" l="1"/>
  <c r="I356" i="5"/>
  <c r="H356" i="5"/>
  <c r="G356" i="5"/>
  <c r="F356" i="5"/>
  <c r="E345" i="5"/>
  <c r="I345" i="5"/>
  <c r="H345" i="5"/>
  <c r="G345" i="5"/>
  <c r="F345" i="5"/>
  <c r="E347" i="5" l="1"/>
  <c r="I347" i="5"/>
  <c r="H347" i="5"/>
  <c r="G347" i="5"/>
  <c r="F347" i="5"/>
  <c r="E358" i="5"/>
  <c r="I358" i="5"/>
  <c r="H358" i="5"/>
  <c r="G358" i="5"/>
  <c r="F358" i="5"/>
  <c r="E360" i="5" l="1"/>
  <c r="I360" i="5"/>
  <c r="H360" i="5"/>
  <c r="G360" i="5"/>
  <c r="F360" i="5"/>
  <c r="E349" i="5"/>
  <c r="I349" i="5"/>
  <c r="H349" i="5"/>
  <c r="G349" i="5"/>
  <c r="F349" i="5"/>
  <c r="E362" i="5" l="1"/>
  <c r="I362" i="5"/>
  <c r="H362" i="5"/>
  <c r="F362" i="5"/>
  <c r="G362" i="5"/>
  <c r="E351" i="5"/>
  <c r="I351" i="5"/>
  <c r="H351" i="5"/>
  <c r="G351" i="5"/>
  <c r="F351" i="5"/>
  <c r="E353" i="5" l="1"/>
  <c r="I353" i="5"/>
  <c r="H353" i="5"/>
  <c r="G353" i="5"/>
  <c r="F353" i="5"/>
  <c r="E364" i="5"/>
  <c r="I364" i="5"/>
  <c r="H364" i="5"/>
  <c r="G364" i="5"/>
  <c r="F364" i="5"/>
  <c r="E366" i="5" l="1"/>
  <c r="I366" i="5"/>
  <c r="H366" i="5"/>
  <c r="G366" i="5"/>
  <c r="F366" i="5"/>
  <c r="E355" i="5"/>
  <c r="I355" i="5"/>
  <c r="H355" i="5"/>
  <c r="G355" i="5"/>
  <c r="F355" i="5"/>
  <c r="I357" i="5" l="1"/>
  <c r="E357" i="5"/>
  <c r="H357" i="5"/>
  <c r="G357" i="5"/>
  <c r="F357" i="5"/>
  <c r="E368" i="5"/>
  <c r="I368" i="5"/>
  <c r="H368" i="5"/>
  <c r="G368" i="5"/>
  <c r="F368" i="5"/>
  <c r="E370" i="5" l="1"/>
  <c r="I370" i="5"/>
  <c r="H370" i="5"/>
  <c r="G370" i="5"/>
  <c r="F370" i="5"/>
  <c r="E359" i="5"/>
  <c r="I359" i="5"/>
  <c r="H359" i="5"/>
  <c r="G359" i="5"/>
  <c r="F359" i="5"/>
  <c r="E361" i="5" l="1"/>
  <c r="I361" i="5"/>
  <c r="H361" i="5"/>
  <c r="G361" i="5"/>
  <c r="F361" i="5"/>
  <c r="E372" i="5"/>
  <c r="H372" i="5"/>
  <c r="I372" i="5"/>
  <c r="G372" i="5"/>
  <c r="F372" i="5"/>
  <c r="E374" i="5" l="1"/>
  <c r="I374" i="5"/>
  <c r="H374" i="5"/>
  <c r="G374" i="5"/>
  <c r="F374" i="5"/>
  <c r="E363" i="5"/>
  <c r="I363" i="5"/>
  <c r="H363" i="5"/>
  <c r="F363" i="5"/>
  <c r="G363" i="5"/>
  <c r="E365" i="5" l="1"/>
  <c r="I365" i="5"/>
  <c r="H365" i="5"/>
  <c r="G365" i="5"/>
  <c r="F365" i="5"/>
  <c r="E376" i="5"/>
  <c r="I376" i="5"/>
  <c r="H376" i="5"/>
  <c r="G376" i="5"/>
  <c r="F376" i="5"/>
  <c r="I378" i="5" l="1"/>
  <c r="E378" i="5"/>
  <c r="H378" i="5"/>
  <c r="G378" i="5"/>
  <c r="F378" i="5"/>
  <c r="E367" i="5"/>
  <c r="I367" i="5"/>
  <c r="H367" i="5"/>
  <c r="G367" i="5"/>
  <c r="F367" i="5"/>
  <c r="E369" i="5" l="1"/>
  <c r="I369" i="5"/>
  <c r="H369" i="5"/>
  <c r="G369" i="5"/>
  <c r="F369" i="5"/>
  <c r="E380" i="5"/>
  <c r="I380" i="5"/>
  <c r="H380" i="5"/>
  <c r="G380" i="5"/>
  <c r="F380" i="5"/>
  <c r="E382" i="5" l="1"/>
  <c r="H382" i="5"/>
  <c r="I382" i="5"/>
  <c r="G382" i="5"/>
  <c r="F382" i="5"/>
  <c r="E371" i="5"/>
  <c r="I371" i="5"/>
  <c r="H371" i="5"/>
  <c r="G371" i="5"/>
  <c r="F371" i="5"/>
  <c r="E373" i="5" l="1"/>
  <c r="I373" i="5"/>
  <c r="H373" i="5"/>
  <c r="G373" i="5"/>
  <c r="F373" i="5"/>
  <c r="E384" i="5"/>
  <c r="I384" i="5"/>
  <c r="H384" i="5"/>
  <c r="G384" i="5"/>
  <c r="F384" i="5"/>
  <c r="E386" i="5" l="1"/>
  <c r="I386" i="5"/>
  <c r="H386" i="5"/>
  <c r="G386" i="5"/>
  <c r="F386" i="5"/>
  <c r="E375" i="5"/>
  <c r="I375" i="5"/>
  <c r="H375" i="5"/>
  <c r="G375" i="5"/>
  <c r="F375" i="5"/>
  <c r="E377" i="5" l="1"/>
  <c r="I377" i="5"/>
  <c r="H377" i="5"/>
  <c r="F377" i="5"/>
  <c r="G377" i="5"/>
  <c r="E388" i="5"/>
  <c r="I388" i="5"/>
  <c r="H388" i="5"/>
  <c r="G388" i="5"/>
  <c r="F388" i="5"/>
  <c r="E390" i="5" l="1"/>
  <c r="I390" i="5"/>
  <c r="H390" i="5"/>
  <c r="G390" i="5"/>
  <c r="F390" i="5"/>
  <c r="E379" i="5"/>
  <c r="I379" i="5"/>
  <c r="H379" i="5"/>
  <c r="G379" i="5"/>
  <c r="F379" i="5"/>
  <c r="E381" i="5" l="1"/>
  <c r="I381" i="5"/>
  <c r="G381" i="5"/>
  <c r="H381" i="5"/>
  <c r="F381" i="5"/>
  <c r="E392" i="5"/>
  <c r="I392" i="5"/>
  <c r="H392" i="5"/>
  <c r="G392" i="5"/>
  <c r="F392" i="5"/>
  <c r="I394" i="5" l="1"/>
  <c r="E394" i="5"/>
  <c r="H394" i="5"/>
  <c r="G394" i="5"/>
  <c r="F394" i="5"/>
  <c r="E383" i="5"/>
  <c r="I383" i="5"/>
  <c r="H383" i="5"/>
  <c r="G383" i="5"/>
  <c r="F383" i="5"/>
  <c r="E385" i="5" l="1"/>
  <c r="I385" i="5"/>
  <c r="H385" i="5"/>
  <c r="G385" i="5"/>
  <c r="F385" i="5"/>
  <c r="E396" i="5"/>
  <c r="I396" i="5"/>
  <c r="H396" i="5"/>
  <c r="G396" i="5"/>
  <c r="F396" i="5"/>
  <c r="E398" i="5" l="1"/>
  <c r="I398" i="5"/>
  <c r="H398" i="5"/>
  <c r="G398" i="5"/>
  <c r="F398" i="5"/>
  <c r="E387" i="5"/>
  <c r="I387" i="5"/>
  <c r="H387" i="5"/>
  <c r="G387" i="5"/>
  <c r="F387" i="5"/>
  <c r="E389" i="5" l="1"/>
  <c r="I389" i="5"/>
  <c r="H389" i="5"/>
  <c r="G389" i="5"/>
  <c r="F389" i="5"/>
  <c r="E400" i="5"/>
  <c r="I400" i="5"/>
  <c r="H400" i="5"/>
  <c r="G400" i="5"/>
  <c r="F400" i="5"/>
  <c r="E402" i="5" l="1"/>
  <c r="I402" i="5"/>
  <c r="H402" i="5"/>
  <c r="G402" i="5"/>
  <c r="F402" i="5"/>
  <c r="E391" i="5"/>
  <c r="I391" i="5"/>
  <c r="H391" i="5"/>
  <c r="G391" i="5"/>
  <c r="F391" i="5"/>
  <c r="E393" i="5" l="1"/>
  <c r="I393" i="5"/>
  <c r="H393" i="5"/>
  <c r="G393" i="5"/>
  <c r="F393" i="5"/>
  <c r="E404" i="5"/>
  <c r="I404" i="5"/>
  <c r="H404" i="5"/>
  <c r="G404" i="5"/>
  <c r="F404" i="5"/>
  <c r="E406" i="5" l="1"/>
  <c r="I406" i="5"/>
  <c r="H406" i="5"/>
  <c r="G406" i="5"/>
  <c r="F406" i="5"/>
  <c r="E395" i="5"/>
  <c r="I395" i="5"/>
  <c r="G395" i="5"/>
  <c r="H395" i="5"/>
  <c r="F395" i="5"/>
  <c r="E397" i="5" l="1"/>
  <c r="H397" i="5"/>
  <c r="I397" i="5"/>
  <c r="G397" i="5"/>
  <c r="F397" i="5"/>
  <c r="E408" i="5"/>
  <c r="I408" i="5"/>
  <c r="H408" i="5"/>
  <c r="G408" i="5"/>
  <c r="F408" i="5"/>
  <c r="E410" i="5" l="1"/>
  <c r="I410" i="5"/>
  <c r="H410" i="5"/>
  <c r="G410" i="5"/>
  <c r="F410" i="5"/>
  <c r="E399" i="5"/>
  <c r="I399" i="5"/>
  <c r="H399" i="5"/>
  <c r="G399" i="5"/>
  <c r="F399" i="5"/>
  <c r="E401" i="5" l="1"/>
  <c r="I401" i="5"/>
  <c r="H401" i="5"/>
  <c r="G401" i="5"/>
  <c r="F401" i="5"/>
  <c r="E412" i="5"/>
  <c r="I412" i="5"/>
  <c r="H412" i="5"/>
  <c r="G412" i="5"/>
  <c r="F412" i="5"/>
  <c r="I414" i="5" l="1"/>
  <c r="E414" i="5"/>
  <c r="H414" i="5"/>
  <c r="G414" i="5"/>
  <c r="F414" i="5"/>
  <c r="E403" i="5"/>
  <c r="I403" i="5"/>
  <c r="H403" i="5"/>
  <c r="G403" i="5"/>
  <c r="F403" i="5"/>
  <c r="E405" i="5" l="1"/>
  <c r="I405" i="5"/>
  <c r="H405" i="5"/>
  <c r="G405" i="5"/>
  <c r="F405" i="5"/>
  <c r="E416" i="5"/>
  <c r="I416" i="5"/>
  <c r="H416" i="5"/>
  <c r="G416" i="5"/>
  <c r="F416" i="5"/>
  <c r="E418" i="5" l="1"/>
  <c r="I418" i="5"/>
  <c r="H418" i="5"/>
  <c r="G418" i="5"/>
  <c r="F418" i="5"/>
  <c r="E407" i="5"/>
  <c r="H407" i="5"/>
  <c r="I407" i="5"/>
  <c r="G407" i="5"/>
  <c r="F407" i="5"/>
  <c r="E409" i="5" l="1"/>
  <c r="I409" i="5"/>
  <c r="H409" i="5"/>
  <c r="G409" i="5"/>
  <c r="F409" i="5"/>
  <c r="E420" i="5"/>
  <c r="I420" i="5"/>
  <c r="H420" i="5"/>
  <c r="G420" i="5"/>
  <c r="F420" i="5"/>
  <c r="E422" i="5" l="1"/>
  <c r="I422" i="5"/>
  <c r="H422" i="5"/>
  <c r="G422" i="5"/>
  <c r="F422" i="5"/>
  <c r="E411" i="5"/>
  <c r="I411" i="5"/>
  <c r="H411" i="5"/>
  <c r="G411" i="5"/>
  <c r="F411" i="5"/>
  <c r="E413" i="5" l="1"/>
  <c r="H413" i="5"/>
  <c r="I413" i="5"/>
  <c r="G413" i="5"/>
  <c r="F413" i="5"/>
  <c r="E424" i="5"/>
  <c r="I424" i="5"/>
  <c r="H424" i="5"/>
  <c r="G424" i="5"/>
  <c r="F424" i="5"/>
  <c r="E426" i="5" l="1"/>
  <c r="I426" i="5"/>
  <c r="H426" i="5"/>
  <c r="G426" i="5"/>
  <c r="F426" i="5"/>
  <c r="E415" i="5"/>
  <c r="I415" i="5"/>
  <c r="H415" i="5"/>
  <c r="G415" i="5"/>
  <c r="F415" i="5"/>
  <c r="E417" i="5" l="1"/>
  <c r="I417" i="5"/>
  <c r="H417" i="5"/>
  <c r="G417" i="5"/>
  <c r="F417" i="5"/>
  <c r="E428" i="5"/>
  <c r="I428" i="5"/>
  <c r="H428" i="5"/>
  <c r="G428" i="5"/>
  <c r="F428" i="5"/>
  <c r="E430" i="5" l="1"/>
  <c r="I430" i="5"/>
  <c r="H430" i="5"/>
  <c r="G430" i="5"/>
  <c r="F430" i="5"/>
  <c r="E419" i="5"/>
  <c r="I419" i="5"/>
  <c r="H419" i="5"/>
  <c r="G419" i="5"/>
  <c r="F419" i="5"/>
  <c r="E432" i="5" l="1"/>
  <c r="I432" i="5"/>
  <c r="H432" i="5"/>
  <c r="G432" i="5"/>
  <c r="F432" i="5"/>
  <c r="E421" i="5"/>
  <c r="I421" i="5"/>
  <c r="H421" i="5"/>
  <c r="G421" i="5"/>
  <c r="F421" i="5"/>
  <c r="E423" i="5" l="1"/>
  <c r="I423" i="5"/>
  <c r="H423" i="5"/>
  <c r="G423" i="5"/>
  <c r="F423" i="5"/>
  <c r="I434" i="5"/>
  <c r="E434" i="5"/>
  <c r="H434" i="5"/>
  <c r="F434" i="5"/>
  <c r="G434" i="5"/>
  <c r="E436" i="5" l="1"/>
  <c r="H436" i="5"/>
  <c r="I436" i="5"/>
  <c r="F436" i="5"/>
  <c r="G436" i="5"/>
  <c r="E425" i="5"/>
  <c r="I425" i="5"/>
  <c r="H425" i="5"/>
  <c r="G425" i="5"/>
  <c r="F425" i="5"/>
  <c r="E427" i="5" l="1"/>
  <c r="I427" i="5"/>
  <c r="H427" i="5"/>
  <c r="G427" i="5"/>
  <c r="F427" i="5"/>
  <c r="E438" i="5"/>
  <c r="I438" i="5"/>
  <c r="H438" i="5"/>
  <c r="G438" i="5"/>
  <c r="F438" i="5"/>
  <c r="E440" i="5" l="1"/>
  <c r="I440" i="5"/>
  <c r="H440" i="5"/>
  <c r="G440" i="5"/>
  <c r="F440" i="5"/>
  <c r="E429" i="5"/>
  <c r="H429" i="5"/>
  <c r="I429" i="5"/>
  <c r="G429" i="5"/>
  <c r="F429" i="5"/>
  <c r="E431" i="5" l="1"/>
  <c r="I431" i="5"/>
  <c r="H431" i="5"/>
  <c r="G431" i="5"/>
  <c r="F431" i="5"/>
  <c r="E442" i="5"/>
  <c r="I442" i="5"/>
  <c r="H442" i="5"/>
  <c r="G442" i="5"/>
  <c r="F442" i="5"/>
  <c r="E444" i="5" l="1"/>
  <c r="I444" i="5"/>
  <c r="H444" i="5"/>
  <c r="G444" i="5"/>
  <c r="F444" i="5"/>
  <c r="E433" i="5"/>
  <c r="I433" i="5"/>
  <c r="H433" i="5"/>
  <c r="G433" i="5"/>
  <c r="F433" i="5"/>
  <c r="I435" i="5" l="1"/>
  <c r="E435" i="5"/>
  <c r="H435" i="5"/>
  <c r="F435" i="5"/>
  <c r="G435" i="5"/>
  <c r="E446" i="5"/>
  <c r="I446" i="5"/>
  <c r="H446" i="5"/>
  <c r="G446" i="5"/>
  <c r="F446" i="5"/>
  <c r="E448" i="5" l="1"/>
  <c r="I448" i="5"/>
  <c r="H448" i="5"/>
  <c r="G448" i="5"/>
  <c r="F448" i="5"/>
  <c r="E437" i="5"/>
  <c r="I437" i="5"/>
  <c r="H437" i="5"/>
  <c r="F437" i="5"/>
  <c r="G437" i="5"/>
  <c r="E450" i="5" l="1"/>
  <c r="I450" i="5"/>
  <c r="H450" i="5"/>
  <c r="G450" i="5"/>
  <c r="F450" i="5"/>
  <c r="E439" i="5"/>
  <c r="I439" i="5"/>
  <c r="H439" i="5"/>
  <c r="G439" i="5"/>
  <c r="F439" i="5"/>
  <c r="E441" i="5" l="1"/>
  <c r="I441" i="5"/>
  <c r="H441" i="5"/>
  <c r="G441" i="5"/>
  <c r="F441" i="5"/>
  <c r="E452" i="5"/>
  <c r="I452" i="5"/>
  <c r="H452" i="5"/>
  <c r="G452" i="5"/>
  <c r="F452" i="5"/>
  <c r="E454" i="5" l="1"/>
  <c r="I454" i="5"/>
  <c r="H454" i="5"/>
  <c r="G454" i="5"/>
  <c r="F454" i="5"/>
  <c r="E443" i="5"/>
  <c r="I443" i="5"/>
  <c r="H443" i="5"/>
  <c r="G443" i="5"/>
  <c r="F443" i="5"/>
  <c r="E445" i="5" l="1"/>
  <c r="H445" i="5"/>
  <c r="I445" i="5"/>
  <c r="G445" i="5"/>
  <c r="F445" i="5"/>
  <c r="E456" i="5"/>
  <c r="I456" i="5"/>
  <c r="H456" i="5"/>
  <c r="G456" i="5"/>
  <c r="F456" i="5"/>
  <c r="E458" i="5" l="1"/>
  <c r="H458" i="5"/>
  <c r="I458" i="5"/>
  <c r="G458" i="5"/>
  <c r="F458" i="5"/>
  <c r="E447" i="5"/>
  <c r="I447" i="5"/>
  <c r="H447" i="5"/>
  <c r="G447" i="5"/>
  <c r="F447" i="5"/>
  <c r="E449" i="5" l="1"/>
  <c r="I449" i="5"/>
  <c r="H449" i="5"/>
  <c r="G449" i="5"/>
  <c r="F449" i="5"/>
  <c r="E460" i="5"/>
  <c r="I460" i="5"/>
  <c r="H460" i="5"/>
  <c r="G460" i="5"/>
  <c r="F460" i="5"/>
  <c r="E462" i="5" l="1"/>
  <c r="I462" i="5"/>
  <c r="H462" i="5"/>
  <c r="G462" i="5"/>
  <c r="F462" i="5"/>
  <c r="E451" i="5"/>
  <c r="I451" i="5"/>
  <c r="H451" i="5"/>
  <c r="G451" i="5"/>
  <c r="F451" i="5"/>
  <c r="E453" i="5" l="1"/>
  <c r="I453" i="5"/>
  <c r="H453" i="5"/>
  <c r="G453" i="5"/>
  <c r="F453" i="5"/>
  <c r="E464" i="5"/>
  <c r="I464" i="5"/>
  <c r="H464" i="5"/>
  <c r="G464" i="5"/>
  <c r="F464" i="5"/>
  <c r="E466" i="5" l="1"/>
  <c r="I466" i="5"/>
  <c r="H466" i="5"/>
  <c r="G466" i="5"/>
  <c r="F466" i="5"/>
  <c r="E455" i="5"/>
  <c r="I455" i="5"/>
  <c r="H455" i="5"/>
  <c r="G455" i="5"/>
  <c r="F455" i="5"/>
  <c r="E457" i="5" l="1"/>
  <c r="I457" i="5"/>
  <c r="H457" i="5"/>
  <c r="G457" i="5"/>
  <c r="F457" i="5"/>
  <c r="E468" i="5"/>
  <c r="I468" i="5"/>
  <c r="H468" i="5"/>
  <c r="G468" i="5"/>
  <c r="F468" i="5"/>
  <c r="E470" i="5" l="1"/>
  <c r="I470" i="5"/>
  <c r="H470" i="5"/>
  <c r="G470" i="5"/>
  <c r="F470" i="5"/>
  <c r="E459" i="5"/>
  <c r="I459" i="5"/>
  <c r="H459" i="5"/>
  <c r="G459" i="5"/>
  <c r="F459" i="5"/>
  <c r="E461" i="5" l="1"/>
  <c r="H461" i="5"/>
  <c r="I461" i="5"/>
  <c r="G461" i="5"/>
  <c r="F461" i="5"/>
  <c r="I472" i="5"/>
  <c r="E472" i="5"/>
  <c r="H472" i="5"/>
  <c r="G472" i="5"/>
  <c r="F472" i="5"/>
  <c r="E474" i="5" l="1"/>
  <c r="I474" i="5"/>
  <c r="H474" i="5"/>
  <c r="G474" i="5"/>
  <c r="F474" i="5"/>
  <c r="E463" i="5"/>
  <c r="I463" i="5"/>
  <c r="H463" i="5"/>
  <c r="G463" i="5"/>
  <c r="F463" i="5"/>
  <c r="E465" i="5" l="1"/>
  <c r="I465" i="5"/>
  <c r="H465" i="5"/>
  <c r="G465" i="5"/>
  <c r="F465" i="5"/>
  <c r="E476" i="5"/>
  <c r="I476" i="5"/>
  <c r="H476" i="5"/>
  <c r="G476" i="5"/>
  <c r="F476" i="5"/>
  <c r="E478" i="5" l="1"/>
  <c r="I478" i="5"/>
  <c r="H478" i="5"/>
  <c r="G478" i="5"/>
  <c r="F478" i="5"/>
  <c r="E467" i="5"/>
  <c r="I467" i="5"/>
  <c r="H467" i="5"/>
  <c r="G467" i="5"/>
  <c r="F467" i="5"/>
  <c r="E469" i="5" l="1"/>
  <c r="I469" i="5"/>
  <c r="G469" i="5"/>
  <c r="H469" i="5"/>
  <c r="F469" i="5"/>
  <c r="E480" i="5"/>
  <c r="I480" i="5"/>
  <c r="H480" i="5"/>
  <c r="G480" i="5"/>
  <c r="F480" i="5"/>
  <c r="E482" i="5" l="1"/>
  <c r="I482" i="5"/>
  <c r="H482" i="5"/>
  <c r="G482" i="5"/>
  <c r="F482" i="5"/>
  <c r="E471" i="5"/>
  <c r="I471" i="5"/>
  <c r="H471" i="5"/>
  <c r="G471" i="5"/>
  <c r="F471" i="5"/>
  <c r="E473" i="5" l="1"/>
  <c r="I473" i="5"/>
  <c r="H473" i="5"/>
  <c r="G473" i="5"/>
  <c r="F473" i="5"/>
  <c r="E484" i="5"/>
  <c r="H484" i="5"/>
  <c r="G484" i="5"/>
  <c r="I484" i="5"/>
  <c r="F484" i="5"/>
  <c r="E486" i="5" l="1"/>
  <c r="I486" i="5"/>
  <c r="G486" i="5"/>
  <c r="H486" i="5"/>
  <c r="F486" i="5"/>
  <c r="E475" i="5"/>
  <c r="H475" i="5"/>
  <c r="I475" i="5"/>
  <c r="G475" i="5"/>
  <c r="F475" i="5"/>
  <c r="E477" i="5" l="1"/>
  <c r="I477" i="5"/>
  <c r="H477" i="5"/>
  <c r="G477" i="5"/>
  <c r="F477" i="5"/>
  <c r="E488" i="5"/>
  <c r="I488" i="5"/>
  <c r="H488" i="5"/>
  <c r="G488" i="5"/>
  <c r="F488" i="5"/>
  <c r="E490" i="5" l="1"/>
  <c r="H490" i="5"/>
  <c r="I490" i="5"/>
  <c r="G490" i="5"/>
  <c r="F490" i="5"/>
  <c r="E479" i="5"/>
  <c r="I479" i="5"/>
  <c r="H479" i="5"/>
  <c r="G479" i="5"/>
  <c r="F479" i="5"/>
  <c r="E481" i="5" l="1"/>
  <c r="I481" i="5"/>
  <c r="H481" i="5"/>
  <c r="G481" i="5"/>
  <c r="F481" i="5"/>
  <c r="E492" i="5"/>
  <c r="I492" i="5"/>
  <c r="H492" i="5"/>
  <c r="G492" i="5"/>
  <c r="F492" i="5"/>
  <c r="E494" i="5" l="1"/>
  <c r="I494" i="5"/>
  <c r="H494" i="5"/>
  <c r="G494" i="5"/>
  <c r="F494" i="5"/>
  <c r="E483" i="5"/>
  <c r="I483" i="5"/>
  <c r="H483" i="5"/>
  <c r="G483" i="5"/>
  <c r="F483" i="5"/>
  <c r="E485" i="5" l="1"/>
  <c r="I485" i="5"/>
  <c r="H485" i="5"/>
  <c r="G485" i="5"/>
  <c r="F485" i="5"/>
  <c r="E496" i="5"/>
  <c r="I496" i="5"/>
  <c r="H496" i="5"/>
  <c r="F496" i="5"/>
  <c r="G496" i="5"/>
  <c r="E498" i="5" l="1"/>
  <c r="I498" i="5"/>
  <c r="H498" i="5"/>
  <c r="G498" i="5"/>
  <c r="F498" i="5"/>
  <c r="E487" i="5"/>
  <c r="I487" i="5"/>
  <c r="H487" i="5"/>
  <c r="G487" i="5"/>
  <c r="F487" i="5"/>
  <c r="E489" i="5" l="1"/>
  <c r="I489" i="5"/>
  <c r="H489" i="5"/>
  <c r="G489" i="5"/>
  <c r="F489" i="5"/>
  <c r="E500" i="5"/>
  <c r="I500" i="5"/>
  <c r="H500" i="5"/>
  <c r="G500" i="5"/>
  <c r="F500" i="5"/>
  <c r="E502" i="5" l="1"/>
  <c r="I502" i="5"/>
  <c r="H502" i="5"/>
  <c r="G502" i="5"/>
  <c r="F502" i="5"/>
  <c r="I491" i="5"/>
  <c r="E491" i="5"/>
  <c r="H491" i="5"/>
  <c r="G491" i="5"/>
  <c r="F491" i="5"/>
  <c r="E493" i="5" l="1"/>
  <c r="I493" i="5"/>
  <c r="H493" i="5"/>
  <c r="G493" i="5"/>
  <c r="F493" i="5"/>
  <c r="E504" i="5"/>
  <c r="I504" i="5"/>
  <c r="H504" i="5"/>
  <c r="G504" i="5"/>
  <c r="F504" i="5"/>
  <c r="E506" i="5" l="1"/>
  <c r="H506" i="5"/>
  <c r="I506" i="5"/>
  <c r="G506" i="5"/>
  <c r="F506" i="5"/>
  <c r="E495" i="5"/>
  <c r="I495" i="5"/>
  <c r="H495" i="5"/>
  <c r="F495" i="5"/>
  <c r="G495" i="5"/>
  <c r="E497" i="5" l="1"/>
  <c r="I497" i="5"/>
  <c r="H497" i="5"/>
  <c r="G497" i="5"/>
  <c r="F497" i="5"/>
  <c r="E508" i="5"/>
  <c r="I508" i="5"/>
  <c r="H508" i="5"/>
  <c r="G508" i="5"/>
  <c r="F508" i="5"/>
  <c r="I510" i="5" l="1"/>
  <c r="E510" i="5"/>
  <c r="H510" i="5"/>
  <c r="G510" i="5"/>
  <c r="F510" i="5"/>
  <c r="E499" i="5"/>
  <c r="I499" i="5"/>
  <c r="H499" i="5"/>
  <c r="G499" i="5"/>
  <c r="F499" i="5"/>
  <c r="E501" i="5" l="1"/>
  <c r="I501" i="5"/>
  <c r="H501" i="5"/>
  <c r="G501" i="5"/>
  <c r="F501" i="5"/>
  <c r="I512" i="5"/>
  <c r="E512" i="5"/>
  <c r="H512" i="5"/>
  <c r="G512" i="5"/>
  <c r="F512" i="5"/>
  <c r="E514" i="5" l="1"/>
  <c r="I514" i="5"/>
  <c r="H514" i="5"/>
  <c r="G514" i="5"/>
  <c r="F514" i="5"/>
  <c r="E503" i="5"/>
  <c r="I503" i="5"/>
  <c r="G503" i="5"/>
  <c r="H503" i="5"/>
  <c r="F503" i="5"/>
  <c r="E505" i="5" l="1"/>
  <c r="I505" i="5"/>
  <c r="H505" i="5"/>
  <c r="G505" i="5"/>
  <c r="F505" i="5"/>
  <c r="E516" i="5"/>
  <c r="I516" i="5"/>
  <c r="H516" i="5"/>
  <c r="G516" i="5"/>
  <c r="F516" i="5"/>
  <c r="E518" i="5" l="1"/>
  <c r="I518" i="5"/>
  <c r="H518" i="5"/>
  <c r="G518" i="5"/>
  <c r="F518" i="5"/>
  <c r="I507" i="5"/>
  <c r="E507" i="5"/>
  <c r="H507" i="5"/>
  <c r="G507" i="5"/>
  <c r="F507" i="5"/>
  <c r="E509" i="5" l="1"/>
  <c r="I509" i="5"/>
  <c r="H509" i="5"/>
  <c r="G509" i="5"/>
  <c r="F509" i="5"/>
  <c r="E520" i="5"/>
  <c r="I520" i="5"/>
  <c r="H520" i="5"/>
  <c r="G520" i="5"/>
  <c r="F520" i="5"/>
  <c r="E522" i="5" l="1"/>
  <c r="H522" i="5"/>
  <c r="I522" i="5"/>
  <c r="G522" i="5"/>
  <c r="F522" i="5"/>
  <c r="I511" i="5"/>
  <c r="E511" i="5"/>
  <c r="H511" i="5"/>
  <c r="G511" i="5"/>
  <c r="F511" i="5"/>
  <c r="E513" i="5" l="1"/>
  <c r="I513" i="5"/>
  <c r="H513" i="5"/>
  <c r="G513" i="5"/>
  <c r="F513" i="5"/>
  <c r="E524" i="5"/>
  <c r="I524" i="5"/>
  <c r="H524" i="5"/>
  <c r="G524" i="5"/>
  <c r="F524" i="5"/>
  <c r="E526" i="5" l="1"/>
  <c r="I526" i="5"/>
  <c r="H526" i="5"/>
  <c r="G526" i="5"/>
  <c r="F526" i="5"/>
  <c r="E515" i="5"/>
  <c r="I515" i="5"/>
  <c r="H515" i="5"/>
  <c r="G515" i="5"/>
  <c r="F515" i="5"/>
  <c r="E517" i="5" l="1"/>
  <c r="I517" i="5"/>
  <c r="H517" i="5"/>
  <c r="G517" i="5"/>
  <c r="F517" i="5"/>
  <c r="I528" i="5"/>
  <c r="E528" i="5"/>
  <c r="H528" i="5"/>
  <c r="G528" i="5"/>
  <c r="F528" i="5"/>
  <c r="E530" i="5" l="1"/>
  <c r="I530" i="5"/>
  <c r="H530" i="5"/>
  <c r="G530" i="5"/>
  <c r="F530" i="5"/>
  <c r="E519" i="5"/>
  <c r="I519" i="5"/>
  <c r="H519" i="5"/>
  <c r="G519" i="5"/>
  <c r="F519" i="5"/>
  <c r="E521" i="5" l="1"/>
  <c r="I521" i="5"/>
  <c r="H521" i="5"/>
  <c r="G521" i="5"/>
  <c r="F521" i="5"/>
  <c r="E532" i="5"/>
  <c r="I532" i="5"/>
  <c r="H532" i="5"/>
  <c r="G532" i="5"/>
  <c r="F532" i="5"/>
  <c r="E534" i="5" l="1"/>
  <c r="I534" i="5"/>
  <c r="H534" i="5"/>
  <c r="G534" i="5"/>
  <c r="F534" i="5"/>
  <c r="E523" i="5"/>
  <c r="I523" i="5"/>
  <c r="H523" i="5"/>
  <c r="G523" i="5"/>
  <c r="F523" i="5"/>
  <c r="E525" i="5" l="1"/>
  <c r="I525" i="5"/>
  <c r="H525" i="5"/>
  <c r="G525" i="5"/>
  <c r="F525" i="5"/>
  <c r="E536" i="5"/>
  <c r="I536" i="5"/>
  <c r="H536" i="5"/>
  <c r="G536" i="5"/>
  <c r="F536" i="5"/>
  <c r="E538" i="5" l="1"/>
  <c r="I538" i="5"/>
  <c r="H538" i="5"/>
  <c r="G538" i="5"/>
  <c r="F538" i="5"/>
  <c r="I527" i="5"/>
  <c r="E527" i="5"/>
  <c r="H527" i="5"/>
  <c r="G527" i="5"/>
  <c r="F527" i="5"/>
  <c r="E529" i="5" l="1"/>
  <c r="I529" i="5"/>
  <c r="H529" i="5"/>
  <c r="G529" i="5"/>
  <c r="F529" i="5"/>
  <c r="E540" i="5"/>
  <c r="I540" i="5"/>
  <c r="H540" i="5"/>
  <c r="G540" i="5"/>
  <c r="F540" i="5"/>
  <c r="E542" i="5" l="1"/>
  <c r="I542" i="5"/>
  <c r="H542" i="5"/>
  <c r="G542" i="5"/>
  <c r="F542" i="5"/>
  <c r="E531" i="5"/>
  <c r="I531" i="5"/>
  <c r="H531" i="5"/>
  <c r="G531" i="5"/>
  <c r="F531" i="5"/>
  <c r="E533" i="5" l="1"/>
  <c r="I533" i="5"/>
  <c r="H533" i="5"/>
  <c r="G533" i="5"/>
  <c r="F533" i="5"/>
  <c r="E544" i="5"/>
  <c r="I544" i="5"/>
  <c r="H544" i="5"/>
  <c r="G544" i="5"/>
  <c r="F544" i="5"/>
  <c r="E546" i="5" l="1"/>
  <c r="I546" i="5"/>
  <c r="H546" i="5"/>
  <c r="G546" i="5"/>
  <c r="F546" i="5"/>
  <c r="E535" i="5"/>
  <c r="I535" i="5"/>
  <c r="H535" i="5"/>
  <c r="G535" i="5"/>
  <c r="F535" i="5"/>
  <c r="E537" i="5" l="1"/>
  <c r="H537" i="5"/>
  <c r="I537" i="5"/>
  <c r="G537" i="5"/>
  <c r="F537" i="5"/>
  <c r="E548" i="5"/>
  <c r="I548" i="5"/>
  <c r="H548" i="5"/>
  <c r="G548" i="5"/>
  <c r="F548" i="5"/>
  <c r="E550" i="5" l="1"/>
  <c r="I550" i="5"/>
  <c r="H550" i="5"/>
  <c r="G550" i="5"/>
  <c r="F550" i="5"/>
  <c r="E539" i="5"/>
  <c r="I539" i="5"/>
  <c r="H539" i="5"/>
  <c r="G539" i="5"/>
  <c r="F539" i="5"/>
  <c r="E541" i="5" l="1"/>
  <c r="I541" i="5"/>
  <c r="H541" i="5"/>
  <c r="G541" i="5"/>
  <c r="F541" i="5"/>
  <c r="E552" i="5"/>
  <c r="I552" i="5"/>
  <c r="H552" i="5"/>
  <c r="G552" i="5"/>
  <c r="F552" i="5"/>
  <c r="E554" i="5" l="1"/>
  <c r="I554" i="5"/>
  <c r="H554" i="5"/>
  <c r="G554" i="5"/>
  <c r="F554" i="5"/>
  <c r="E543" i="5"/>
  <c r="I543" i="5"/>
  <c r="H543" i="5"/>
  <c r="G543" i="5"/>
  <c r="F543" i="5"/>
  <c r="I545" i="5" l="1"/>
  <c r="E545" i="5"/>
  <c r="H545" i="5"/>
  <c r="G545" i="5"/>
  <c r="F545" i="5"/>
  <c r="E556" i="5"/>
  <c r="I556" i="5"/>
  <c r="H556" i="5"/>
  <c r="F556" i="5"/>
  <c r="G556" i="5"/>
  <c r="E558" i="5" l="1"/>
  <c r="I558" i="5"/>
  <c r="H558" i="5"/>
  <c r="F558" i="5"/>
  <c r="G558" i="5"/>
  <c r="E547" i="5"/>
  <c r="I547" i="5"/>
  <c r="H547" i="5"/>
  <c r="G547" i="5"/>
  <c r="F547" i="5"/>
  <c r="E549" i="5" l="1"/>
  <c r="I549" i="5"/>
  <c r="H549" i="5"/>
  <c r="G549" i="5"/>
  <c r="F549" i="5"/>
  <c r="E560" i="5"/>
  <c r="I560" i="5"/>
  <c r="H560" i="5"/>
  <c r="G560" i="5"/>
  <c r="F560" i="5"/>
  <c r="E562" i="5" l="1"/>
  <c r="I562" i="5"/>
  <c r="H562" i="5"/>
  <c r="G562" i="5"/>
  <c r="F562" i="5"/>
  <c r="E551" i="5"/>
  <c r="H551" i="5"/>
  <c r="I551" i="5"/>
  <c r="G551" i="5"/>
  <c r="F551" i="5"/>
  <c r="E553" i="5" l="1"/>
  <c r="I553" i="5"/>
  <c r="H553" i="5"/>
  <c r="G553" i="5"/>
  <c r="F553" i="5"/>
  <c r="E564" i="5"/>
  <c r="I564" i="5"/>
  <c r="H564" i="5"/>
  <c r="G564" i="5"/>
  <c r="F564" i="5"/>
  <c r="E566" i="5" l="1"/>
  <c r="I566" i="5"/>
  <c r="H566" i="5"/>
  <c r="G566" i="5"/>
  <c r="F566" i="5"/>
  <c r="E555" i="5"/>
  <c r="I555" i="5"/>
  <c r="H555" i="5"/>
  <c r="G555" i="5"/>
  <c r="F555" i="5"/>
  <c r="E557" i="5" l="1"/>
  <c r="I557" i="5"/>
  <c r="H557" i="5"/>
  <c r="F557" i="5"/>
  <c r="G557" i="5"/>
  <c r="E568" i="5"/>
  <c r="I568" i="5"/>
  <c r="H568" i="5"/>
  <c r="G568" i="5"/>
  <c r="F568" i="5"/>
  <c r="E570" i="5" l="1"/>
  <c r="I570" i="5"/>
  <c r="H570" i="5"/>
  <c r="G570" i="5"/>
  <c r="F570" i="5"/>
  <c r="E559" i="5"/>
  <c r="I559" i="5"/>
  <c r="H559" i="5"/>
  <c r="F559" i="5"/>
  <c r="G559" i="5"/>
  <c r="E561" i="5" l="1"/>
  <c r="I561" i="5"/>
  <c r="H561" i="5"/>
  <c r="G561" i="5"/>
  <c r="F561" i="5"/>
  <c r="E572" i="5"/>
  <c r="I572" i="5"/>
  <c r="H572" i="5"/>
  <c r="G572" i="5"/>
  <c r="F572" i="5"/>
  <c r="E574" i="5" l="1"/>
  <c r="I574" i="5"/>
  <c r="H574" i="5"/>
  <c r="G574" i="5"/>
  <c r="F574" i="5"/>
  <c r="E563" i="5"/>
  <c r="I563" i="5"/>
  <c r="H563" i="5"/>
  <c r="G563" i="5"/>
  <c r="F563" i="5"/>
  <c r="E565" i="5" l="1"/>
  <c r="I565" i="5"/>
  <c r="H565" i="5"/>
  <c r="G565" i="5"/>
  <c r="F565" i="5"/>
  <c r="E576" i="5"/>
  <c r="I576" i="5"/>
  <c r="H576" i="5"/>
  <c r="G576" i="5"/>
  <c r="F576" i="5"/>
  <c r="E578" i="5" l="1"/>
  <c r="I578" i="5"/>
  <c r="H578" i="5"/>
  <c r="G578" i="5"/>
  <c r="F578" i="5"/>
  <c r="E567" i="5"/>
  <c r="H567" i="5"/>
  <c r="I567" i="5"/>
  <c r="G567" i="5"/>
  <c r="F567" i="5"/>
  <c r="E569" i="5" l="1"/>
  <c r="I569" i="5"/>
  <c r="H569" i="5"/>
  <c r="G569" i="5"/>
  <c r="F569" i="5"/>
  <c r="E580" i="5"/>
  <c r="I580" i="5"/>
  <c r="H580" i="5"/>
  <c r="G580" i="5"/>
  <c r="F580" i="5"/>
  <c r="E582" i="5" l="1"/>
  <c r="I582" i="5"/>
  <c r="H582" i="5"/>
  <c r="G582" i="5"/>
  <c r="F582" i="5"/>
  <c r="E571" i="5"/>
  <c r="I571" i="5"/>
  <c r="H571" i="5"/>
  <c r="G571" i="5"/>
  <c r="F571" i="5"/>
  <c r="E573" i="5" l="1"/>
  <c r="I573" i="5"/>
  <c r="H573" i="5"/>
  <c r="G573" i="5"/>
  <c r="F573" i="5"/>
  <c r="E584" i="5"/>
  <c r="I584" i="5"/>
  <c r="H584" i="5"/>
  <c r="G584" i="5"/>
  <c r="F584" i="5"/>
  <c r="E586" i="5" l="1"/>
  <c r="I586" i="5"/>
  <c r="H586" i="5"/>
  <c r="G586" i="5"/>
  <c r="F586" i="5"/>
  <c r="E575" i="5"/>
  <c r="I575" i="5"/>
  <c r="H575" i="5"/>
  <c r="G575" i="5"/>
  <c r="F575" i="5"/>
  <c r="E577" i="5" l="1"/>
  <c r="I577" i="5"/>
  <c r="H577" i="5"/>
  <c r="G577" i="5"/>
  <c r="F577" i="5"/>
  <c r="E588" i="5"/>
  <c r="I588" i="5"/>
  <c r="H588" i="5"/>
  <c r="G588" i="5"/>
  <c r="F588" i="5"/>
  <c r="E590" i="5" l="1"/>
  <c r="I590" i="5"/>
  <c r="H590" i="5"/>
  <c r="G590" i="5"/>
  <c r="F590" i="5"/>
  <c r="E579" i="5"/>
  <c r="I579" i="5"/>
  <c r="H579" i="5"/>
  <c r="G579" i="5"/>
  <c r="F579" i="5"/>
  <c r="E581" i="5" l="1"/>
  <c r="I581" i="5"/>
  <c r="H581" i="5"/>
  <c r="G581" i="5"/>
  <c r="F581" i="5"/>
  <c r="E592" i="5"/>
  <c r="I592" i="5"/>
  <c r="H592" i="5"/>
  <c r="G592" i="5"/>
  <c r="F592" i="5"/>
  <c r="E594" i="5" l="1"/>
  <c r="I594" i="5"/>
  <c r="H594" i="5"/>
  <c r="G594" i="5"/>
  <c r="F594" i="5"/>
  <c r="E583" i="5"/>
  <c r="H583" i="5"/>
  <c r="I583" i="5"/>
  <c r="G583" i="5"/>
  <c r="F583" i="5"/>
  <c r="E585" i="5" l="1"/>
  <c r="I585" i="5"/>
  <c r="H585" i="5"/>
  <c r="G585" i="5"/>
  <c r="F585" i="5"/>
  <c r="E596" i="5"/>
  <c r="I596" i="5"/>
  <c r="H596" i="5"/>
  <c r="G596" i="5"/>
  <c r="F596" i="5"/>
  <c r="E598" i="5" l="1"/>
  <c r="I598" i="5"/>
  <c r="H598" i="5"/>
  <c r="G598" i="5"/>
  <c r="F598" i="5"/>
  <c r="E587" i="5"/>
  <c r="I587" i="5"/>
  <c r="H587" i="5"/>
  <c r="G587" i="5"/>
  <c r="F587" i="5"/>
  <c r="E589" i="5" l="1"/>
  <c r="I589" i="5"/>
  <c r="H589" i="5"/>
  <c r="G589" i="5"/>
  <c r="F589" i="5"/>
  <c r="E600" i="5"/>
  <c r="I600" i="5"/>
  <c r="H600" i="5"/>
  <c r="G600" i="5"/>
  <c r="F600" i="5"/>
  <c r="E602" i="5" l="1"/>
  <c r="I602" i="5"/>
  <c r="H602" i="5"/>
  <c r="G602" i="5"/>
  <c r="F602" i="5"/>
  <c r="E591" i="5"/>
  <c r="I591" i="5"/>
  <c r="H591" i="5"/>
  <c r="G591" i="5"/>
  <c r="F591" i="5"/>
  <c r="E593" i="5" l="1"/>
  <c r="I593" i="5"/>
  <c r="H593" i="5"/>
  <c r="G593" i="5"/>
  <c r="F593" i="5"/>
  <c r="E604" i="5"/>
  <c r="I604" i="5"/>
  <c r="H604" i="5"/>
  <c r="G604" i="5"/>
  <c r="F604" i="5"/>
  <c r="E606" i="5" l="1"/>
  <c r="I606" i="5"/>
  <c r="H606" i="5"/>
  <c r="F606" i="5"/>
  <c r="G606" i="5"/>
  <c r="E595" i="5"/>
  <c r="I595" i="5"/>
  <c r="H595" i="5"/>
  <c r="G595" i="5"/>
  <c r="F595" i="5"/>
  <c r="E597" i="5" l="1"/>
  <c r="I597" i="5"/>
  <c r="H597" i="5"/>
  <c r="G597" i="5"/>
  <c r="F597" i="5"/>
  <c r="E608" i="5"/>
  <c r="I608" i="5"/>
  <c r="H608" i="5"/>
  <c r="G608" i="5"/>
  <c r="F608" i="5"/>
  <c r="I610" i="5" l="1"/>
  <c r="E610" i="5"/>
  <c r="H610" i="5"/>
  <c r="G610" i="5"/>
  <c r="F610" i="5"/>
  <c r="E599" i="5"/>
  <c r="H599" i="5"/>
  <c r="I599" i="5"/>
  <c r="G599" i="5"/>
  <c r="F599" i="5"/>
  <c r="E601" i="5" l="1"/>
  <c r="I601" i="5"/>
  <c r="H601" i="5"/>
  <c r="G601" i="5"/>
  <c r="F601" i="5"/>
  <c r="E612" i="5"/>
  <c r="I612" i="5"/>
  <c r="H612" i="5"/>
  <c r="G612" i="5"/>
  <c r="F612" i="5"/>
  <c r="E614" i="5" l="1"/>
  <c r="H614" i="5"/>
  <c r="I614" i="5"/>
  <c r="G614" i="5"/>
  <c r="F614" i="5"/>
  <c r="E603" i="5"/>
  <c r="I603" i="5"/>
  <c r="H603" i="5"/>
  <c r="F603" i="5"/>
  <c r="G603" i="5"/>
  <c r="E605" i="5" l="1"/>
  <c r="I605" i="5"/>
  <c r="H605" i="5"/>
  <c r="F605" i="5"/>
  <c r="G605" i="5"/>
  <c r="E616" i="5"/>
  <c r="I616" i="5"/>
  <c r="H616" i="5"/>
  <c r="G616" i="5"/>
  <c r="F616" i="5"/>
  <c r="E618" i="5" l="1"/>
  <c r="I618" i="5"/>
  <c r="H618" i="5"/>
  <c r="G618" i="5"/>
  <c r="F618" i="5"/>
  <c r="E607" i="5"/>
  <c r="I607" i="5"/>
  <c r="H607" i="5"/>
  <c r="G607" i="5"/>
  <c r="F607" i="5"/>
  <c r="E609" i="5" l="1"/>
  <c r="I609" i="5"/>
  <c r="H609" i="5"/>
  <c r="G609" i="5"/>
  <c r="F609" i="5"/>
  <c r="E620" i="5"/>
  <c r="I620" i="5"/>
  <c r="H620" i="5"/>
  <c r="G620" i="5"/>
  <c r="F620" i="5"/>
  <c r="E622" i="5" l="1"/>
  <c r="I622" i="5"/>
  <c r="H622" i="5"/>
  <c r="G622" i="5"/>
  <c r="F622" i="5"/>
  <c r="E611" i="5"/>
  <c r="I611" i="5"/>
  <c r="H611" i="5"/>
  <c r="G611" i="5"/>
  <c r="F611" i="5"/>
  <c r="E613" i="5" l="1"/>
  <c r="I613" i="5"/>
  <c r="H613" i="5"/>
  <c r="G613" i="5"/>
  <c r="F613" i="5"/>
  <c r="E624" i="5"/>
  <c r="I624" i="5"/>
  <c r="H624" i="5"/>
  <c r="G624" i="5"/>
  <c r="F624" i="5"/>
  <c r="E626" i="5" l="1"/>
  <c r="I626" i="5"/>
  <c r="H626" i="5"/>
  <c r="G626" i="5"/>
  <c r="F626" i="5"/>
  <c r="E615" i="5"/>
  <c r="I615" i="5"/>
  <c r="H615" i="5"/>
  <c r="G615" i="5"/>
  <c r="F615" i="5"/>
  <c r="E617" i="5" l="1"/>
  <c r="I617" i="5"/>
  <c r="H617" i="5"/>
  <c r="G617" i="5"/>
  <c r="F617" i="5"/>
  <c r="E628" i="5"/>
  <c r="I628" i="5"/>
  <c r="H628" i="5"/>
  <c r="G628" i="5"/>
  <c r="F628" i="5"/>
  <c r="E630" i="5" l="1"/>
  <c r="H630" i="5"/>
  <c r="I630" i="5"/>
  <c r="G630" i="5"/>
  <c r="F630" i="5"/>
  <c r="E619" i="5"/>
  <c r="I619" i="5"/>
  <c r="H619" i="5"/>
  <c r="G619" i="5"/>
  <c r="F619" i="5"/>
  <c r="E621" i="5" l="1"/>
  <c r="I621" i="5"/>
  <c r="H621" i="5"/>
  <c r="G621" i="5"/>
  <c r="F621" i="5"/>
  <c r="E632" i="5"/>
  <c r="I632" i="5"/>
  <c r="H632" i="5"/>
  <c r="G632" i="5"/>
  <c r="F632" i="5"/>
  <c r="E634" i="5" l="1"/>
  <c r="I634" i="5"/>
  <c r="H634" i="5"/>
  <c r="G634" i="5"/>
  <c r="F634" i="5"/>
  <c r="E623" i="5"/>
  <c r="H623" i="5"/>
  <c r="I623" i="5"/>
  <c r="G623" i="5"/>
  <c r="F623" i="5"/>
  <c r="E625" i="5" l="1"/>
  <c r="I625" i="5"/>
  <c r="H625" i="5"/>
  <c r="G625" i="5"/>
  <c r="F625" i="5"/>
  <c r="E636" i="5"/>
  <c r="I636" i="5"/>
  <c r="H636" i="5"/>
  <c r="G636" i="5"/>
  <c r="F636" i="5"/>
  <c r="E638" i="5" l="1"/>
  <c r="I638" i="5"/>
  <c r="H638" i="5"/>
  <c r="G638" i="5"/>
  <c r="F638" i="5"/>
  <c r="E627" i="5"/>
  <c r="I627" i="5"/>
  <c r="H627" i="5"/>
  <c r="G627" i="5"/>
  <c r="F627" i="5"/>
  <c r="E629" i="5" l="1"/>
  <c r="I629" i="5"/>
  <c r="H629" i="5"/>
  <c r="G629" i="5"/>
  <c r="F629" i="5"/>
  <c r="E640" i="5"/>
  <c r="I640" i="5"/>
  <c r="H640" i="5"/>
  <c r="G640" i="5"/>
  <c r="F640" i="5"/>
  <c r="E642" i="5" l="1"/>
  <c r="I642" i="5"/>
  <c r="H642" i="5"/>
  <c r="G642" i="5"/>
  <c r="F642" i="5"/>
  <c r="I631" i="5"/>
  <c r="E631" i="5"/>
  <c r="H631" i="5"/>
  <c r="G631" i="5"/>
  <c r="F631" i="5"/>
  <c r="E633" i="5" l="1"/>
  <c r="I633" i="5"/>
  <c r="H633" i="5"/>
  <c r="G633" i="5"/>
  <c r="F633" i="5"/>
  <c r="E644" i="5"/>
  <c r="I644" i="5"/>
  <c r="H644" i="5"/>
  <c r="G644" i="5"/>
  <c r="F644" i="5"/>
  <c r="E646" i="5" l="1"/>
  <c r="I646" i="5"/>
  <c r="H646" i="5"/>
  <c r="G646" i="5"/>
  <c r="F646" i="5"/>
  <c r="E635" i="5"/>
  <c r="I635" i="5"/>
  <c r="H635" i="5"/>
  <c r="G635" i="5"/>
  <c r="F635" i="5"/>
  <c r="E637" i="5" l="1"/>
  <c r="I637" i="5"/>
  <c r="H637" i="5"/>
  <c r="G637" i="5"/>
  <c r="F637" i="5"/>
  <c r="E648" i="5"/>
  <c r="I648" i="5"/>
  <c r="H648" i="5"/>
  <c r="G648" i="5"/>
  <c r="F648" i="5"/>
  <c r="E650" i="5" l="1"/>
  <c r="I650" i="5"/>
  <c r="H650" i="5"/>
  <c r="G650" i="5"/>
  <c r="F650" i="5"/>
  <c r="E639" i="5"/>
  <c r="I639" i="5"/>
  <c r="H639" i="5"/>
  <c r="G639" i="5"/>
  <c r="F639" i="5"/>
  <c r="E641" i="5" l="1"/>
  <c r="I641" i="5"/>
  <c r="H641" i="5"/>
  <c r="G641" i="5"/>
  <c r="F641" i="5"/>
  <c r="E652" i="5"/>
  <c r="I652" i="5"/>
  <c r="H652" i="5"/>
  <c r="G652" i="5"/>
  <c r="F652" i="5"/>
  <c r="E654" i="5" l="1"/>
  <c r="I654" i="5"/>
  <c r="H654" i="5"/>
  <c r="G654" i="5"/>
  <c r="F654" i="5"/>
  <c r="E643" i="5"/>
  <c r="I643" i="5"/>
  <c r="H643" i="5"/>
  <c r="G643" i="5"/>
  <c r="F643" i="5"/>
  <c r="E645" i="5" l="1"/>
  <c r="H645" i="5"/>
  <c r="I645" i="5"/>
  <c r="G645" i="5"/>
  <c r="F645" i="5"/>
  <c r="E656" i="5"/>
  <c r="I656" i="5"/>
  <c r="H656" i="5"/>
  <c r="G656" i="5"/>
  <c r="F656" i="5"/>
  <c r="E658" i="5" l="1"/>
  <c r="I658" i="5"/>
  <c r="H658" i="5"/>
  <c r="G658" i="5"/>
  <c r="F658" i="5"/>
  <c r="I647" i="5"/>
  <c r="E647" i="5"/>
  <c r="H647" i="5"/>
  <c r="G647" i="5"/>
  <c r="F647" i="5"/>
  <c r="E649" i="5" l="1"/>
  <c r="I649" i="5"/>
  <c r="H649" i="5"/>
  <c r="F649" i="5"/>
  <c r="G649" i="5"/>
  <c r="H660" i="5"/>
  <c r="I660" i="5"/>
  <c r="E660" i="5"/>
  <c r="G660" i="5"/>
  <c r="F660" i="5"/>
  <c r="E662" i="5" l="1"/>
  <c r="I662" i="5"/>
  <c r="H662" i="5"/>
  <c r="G662" i="5"/>
  <c r="F662" i="5"/>
  <c r="E651" i="5"/>
  <c r="I651" i="5"/>
  <c r="H651" i="5"/>
  <c r="G651" i="5"/>
  <c r="F651" i="5"/>
  <c r="E653" i="5" l="1"/>
  <c r="I653" i="5"/>
  <c r="H653" i="5"/>
  <c r="G653" i="5"/>
  <c r="F653" i="5"/>
  <c r="E664" i="5"/>
  <c r="I664" i="5"/>
  <c r="H664" i="5"/>
  <c r="G664" i="5"/>
  <c r="F664" i="5"/>
  <c r="E666" i="5" l="1"/>
  <c r="I666" i="5"/>
  <c r="H666" i="5"/>
  <c r="G666" i="5"/>
  <c r="F666" i="5"/>
  <c r="E655" i="5"/>
  <c r="I655" i="5"/>
  <c r="H655" i="5"/>
  <c r="G655" i="5"/>
  <c r="F655" i="5"/>
  <c r="E657" i="5" l="1"/>
  <c r="I657" i="5"/>
  <c r="H657" i="5"/>
  <c r="G657" i="5"/>
  <c r="F657" i="5"/>
  <c r="E668" i="5"/>
  <c r="I668" i="5"/>
  <c r="H668" i="5"/>
  <c r="G668" i="5"/>
  <c r="F668" i="5"/>
  <c r="E670" i="5" l="1"/>
  <c r="I670" i="5"/>
  <c r="H670" i="5"/>
  <c r="G670" i="5"/>
  <c r="F670" i="5"/>
  <c r="E659" i="5"/>
  <c r="I659" i="5"/>
  <c r="H659" i="5"/>
  <c r="F659" i="5"/>
  <c r="G659" i="5"/>
  <c r="E661" i="5" l="1"/>
  <c r="I661" i="5"/>
  <c r="H661" i="5"/>
  <c r="G661" i="5"/>
  <c r="F661" i="5"/>
  <c r="E672" i="5"/>
  <c r="I672" i="5"/>
  <c r="H672" i="5"/>
  <c r="G672" i="5"/>
  <c r="F672" i="5"/>
  <c r="E674" i="5" l="1"/>
  <c r="I674" i="5"/>
  <c r="H674" i="5"/>
  <c r="F674" i="5"/>
  <c r="G674" i="5"/>
  <c r="E663" i="5"/>
  <c r="I663" i="5"/>
  <c r="H663" i="5"/>
  <c r="F663" i="5"/>
  <c r="G663" i="5"/>
  <c r="E665" i="5" l="1"/>
  <c r="I665" i="5"/>
  <c r="H665" i="5"/>
  <c r="G665" i="5"/>
  <c r="F665" i="5"/>
  <c r="I676" i="5"/>
  <c r="E676" i="5"/>
  <c r="H676" i="5"/>
  <c r="G676" i="5"/>
  <c r="F676" i="5"/>
  <c r="I678" i="5" l="1"/>
  <c r="E678" i="5"/>
  <c r="H678" i="5"/>
  <c r="G678" i="5"/>
  <c r="F678" i="5"/>
  <c r="E667" i="5"/>
  <c r="I667" i="5"/>
  <c r="H667" i="5"/>
  <c r="G667" i="5"/>
  <c r="F667" i="5"/>
  <c r="E669" i="5" l="1"/>
  <c r="I669" i="5"/>
  <c r="H669" i="5"/>
  <c r="G669" i="5"/>
  <c r="F669" i="5"/>
  <c r="E680" i="5"/>
  <c r="I680" i="5"/>
  <c r="H680" i="5"/>
  <c r="G680" i="5"/>
  <c r="F680" i="5"/>
  <c r="E682" i="5" l="1"/>
  <c r="I682" i="5"/>
  <c r="G682" i="5"/>
  <c r="F682" i="5"/>
  <c r="H682" i="5"/>
  <c r="E671" i="5"/>
  <c r="I671" i="5"/>
  <c r="H671" i="5"/>
  <c r="G671" i="5"/>
  <c r="F671" i="5"/>
  <c r="E673" i="5" l="1"/>
  <c r="I673" i="5"/>
  <c r="H673" i="5"/>
  <c r="G673" i="5"/>
  <c r="F673" i="5"/>
  <c r="E684" i="5"/>
  <c r="I684" i="5"/>
  <c r="H684" i="5"/>
  <c r="G684" i="5"/>
  <c r="F684" i="5"/>
  <c r="E686" i="5" l="1"/>
  <c r="I686" i="5"/>
  <c r="H686" i="5"/>
  <c r="G686" i="5"/>
  <c r="F686" i="5"/>
  <c r="E675" i="5"/>
  <c r="I675" i="5"/>
  <c r="H675" i="5"/>
  <c r="G675" i="5"/>
  <c r="F675" i="5"/>
  <c r="E677" i="5" l="1"/>
  <c r="I677" i="5"/>
  <c r="H677" i="5"/>
  <c r="G677" i="5"/>
  <c r="F677" i="5"/>
  <c r="E688" i="5"/>
  <c r="I688" i="5"/>
  <c r="H688" i="5"/>
  <c r="G688" i="5"/>
  <c r="F688" i="5"/>
  <c r="E690" i="5" l="1"/>
  <c r="I690" i="5"/>
  <c r="H690" i="5"/>
  <c r="F690" i="5"/>
  <c r="G690" i="5"/>
  <c r="E679" i="5"/>
  <c r="I679" i="5"/>
  <c r="H679" i="5"/>
  <c r="G679" i="5"/>
  <c r="F679" i="5"/>
  <c r="E681" i="5" l="1"/>
  <c r="I681" i="5"/>
  <c r="H681" i="5"/>
  <c r="G681" i="5"/>
  <c r="F681" i="5"/>
  <c r="I692" i="5"/>
  <c r="E692" i="5"/>
  <c r="H692" i="5"/>
  <c r="G692" i="5"/>
  <c r="F692" i="5"/>
  <c r="I694" i="5" l="1"/>
  <c r="E694" i="5"/>
  <c r="H694" i="5"/>
  <c r="F694" i="5"/>
  <c r="G694" i="5"/>
  <c r="E683" i="5"/>
  <c r="I683" i="5"/>
  <c r="H683" i="5"/>
  <c r="G683" i="5"/>
  <c r="F683" i="5"/>
  <c r="E685" i="5" l="1"/>
  <c r="I685" i="5"/>
  <c r="H685" i="5"/>
  <c r="G685" i="5"/>
  <c r="F685" i="5"/>
  <c r="E696" i="5"/>
  <c r="I696" i="5"/>
  <c r="H696" i="5"/>
  <c r="G696" i="5"/>
  <c r="F696" i="5"/>
  <c r="E698" i="5" l="1"/>
  <c r="I698" i="5"/>
  <c r="H698" i="5"/>
  <c r="G698" i="5"/>
  <c r="F698" i="5"/>
  <c r="E687" i="5"/>
  <c r="I687" i="5"/>
  <c r="H687" i="5"/>
  <c r="G687" i="5"/>
  <c r="F687" i="5"/>
  <c r="E689" i="5" l="1"/>
  <c r="I689" i="5"/>
  <c r="H689" i="5"/>
  <c r="G689" i="5"/>
  <c r="F689" i="5"/>
  <c r="E700" i="5"/>
  <c r="I700" i="5"/>
  <c r="H700" i="5"/>
  <c r="G700" i="5"/>
  <c r="F700" i="5"/>
  <c r="E702" i="5" l="1"/>
  <c r="H702" i="5"/>
  <c r="I702" i="5"/>
  <c r="G702" i="5"/>
  <c r="F702" i="5"/>
  <c r="E691" i="5"/>
  <c r="I691" i="5"/>
  <c r="H691" i="5"/>
  <c r="G691" i="5"/>
  <c r="F691" i="5"/>
  <c r="E693" i="5" l="1"/>
  <c r="I693" i="5"/>
  <c r="H693" i="5"/>
  <c r="G693" i="5"/>
  <c r="F693" i="5"/>
  <c r="E704" i="5"/>
  <c r="I704" i="5"/>
  <c r="H704" i="5"/>
  <c r="G704" i="5"/>
  <c r="F704" i="5"/>
  <c r="E706" i="5" l="1"/>
  <c r="I706" i="5"/>
  <c r="H706" i="5"/>
  <c r="F706" i="5"/>
  <c r="G706" i="5"/>
  <c r="E695" i="5"/>
  <c r="I695" i="5"/>
  <c r="H695" i="5"/>
  <c r="G695" i="5"/>
  <c r="F695" i="5"/>
  <c r="E697" i="5" l="1"/>
  <c r="I697" i="5"/>
  <c r="H697" i="5"/>
  <c r="G697" i="5"/>
  <c r="F697" i="5"/>
  <c r="I708" i="5"/>
  <c r="E708" i="5"/>
  <c r="H708" i="5"/>
  <c r="G708" i="5"/>
  <c r="F708" i="5"/>
  <c r="I710" i="5" l="1"/>
  <c r="E710" i="5"/>
  <c r="H710" i="5"/>
  <c r="G710" i="5"/>
  <c r="F710" i="5"/>
  <c r="E699" i="5"/>
  <c r="I699" i="5"/>
  <c r="H699" i="5"/>
  <c r="G699" i="5"/>
  <c r="F699" i="5"/>
  <c r="E701" i="5" l="1"/>
  <c r="I701" i="5"/>
  <c r="H701" i="5"/>
  <c r="G701" i="5"/>
  <c r="F701" i="5"/>
  <c r="E712" i="5"/>
  <c r="I712" i="5"/>
  <c r="H712" i="5"/>
  <c r="G712" i="5"/>
  <c r="F712" i="5"/>
  <c r="E714" i="5" l="1"/>
  <c r="I714" i="5"/>
  <c r="H714" i="5"/>
  <c r="G714" i="5"/>
  <c r="F714" i="5"/>
  <c r="E703" i="5"/>
  <c r="I703" i="5"/>
  <c r="H703" i="5"/>
  <c r="G703" i="5"/>
  <c r="F703" i="5"/>
  <c r="E705" i="5" l="1"/>
  <c r="I705" i="5"/>
  <c r="H705" i="5"/>
  <c r="G705" i="5"/>
  <c r="F705" i="5"/>
  <c r="E716" i="5"/>
  <c r="I716" i="5"/>
  <c r="H716" i="5"/>
  <c r="G716" i="5"/>
  <c r="F716" i="5"/>
  <c r="E718" i="5" l="1"/>
  <c r="I718" i="5"/>
  <c r="H718" i="5"/>
  <c r="G718" i="5"/>
  <c r="F718" i="5"/>
  <c r="E707" i="5"/>
  <c r="I707" i="5"/>
  <c r="H707" i="5"/>
  <c r="G707" i="5"/>
  <c r="F707" i="5"/>
  <c r="E709" i="5" l="1"/>
  <c r="I709" i="5"/>
  <c r="H709" i="5"/>
  <c r="G709" i="5"/>
  <c r="F709" i="5"/>
  <c r="E720" i="5"/>
  <c r="I720" i="5"/>
  <c r="H720" i="5"/>
  <c r="G720" i="5"/>
  <c r="F720" i="5"/>
  <c r="E722" i="5" l="1"/>
  <c r="I722" i="5"/>
  <c r="H722" i="5"/>
  <c r="F722" i="5"/>
  <c r="G722" i="5"/>
  <c r="E711" i="5"/>
  <c r="I711" i="5"/>
  <c r="H711" i="5"/>
  <c r="G711" i="5"/>
  <c r="F711" i="5"/>
  <c r="E713" i="5" l="1"/>
  <c r="I713" i="5"/>
  <c r="H713" i="5"/>
  <c r="G713" i="5"/>
  <c r="F713" i="5"/>
  <c r="E724" i="5"/>
  <c r="I724" i="5"/>
  <c r="H724" i="5"/>
  <c r="G724" i="5"/>
  <c r="F724" i="5"/>
  <c r="I726" i="5" l="1"/>
  <c r="E726" i="5"/>
  <c r="H726" i="5"/>
  <c r="F726" i="5"/>
  <c r="G726" i="5"/>
  <c r="E715" i="5"/>
  <c r="I715" i="5"/>
  <c r="H715" i="5"/>
  <c r="G715" i="5"/>
  <c r="F715" i="5"/>
  <c r="E717" i="5" l="1"/>
  <c r="I717" i="5"/>
  <c r="H717" i="5"/>
  <c r="G717" i="5"/>
  <c r="F717" i="5"/>
  <c r="E728" i="5"/>
  <c r="I728" i="5"/>
  <c r="H728" i="5"/>
  <c r="G728" i="5"/>
  <c r="F728" i="5"/>
  <c r="E730" i="5" l="1"/>
  <c r="I730" i="5"/>
  <c r="H730" i="5"/>
  <c r="G730" i="5"/>
  <c r="F730" i="5"/>
  <c r="E719" i="5"/>
  <c r="I719" i="5"/>
  <c r="H719" i="5"/>
  <c r="G719" i="5"/>
  <c r="F719" i="5"/>
  <c r="E721" i="5" l="1"/>
  <c r="H721" i="5"/>
  <c r="I721" i="5"/>
  <c r="G721" i="5"/>
  <c r="F721" i="5"/>
  <c r="E732" i="5"/>
  <c r="I732" i="5"/>
  <c r="H732" i="5"/>
  <c r="G732" i="5"/>
  <c r="F732" i="5"/>
  <c r="E734" i="5" l="1"/>
  <c r="I734" i="5"/>
  <c r="H734" i="5"/>
  <c r="G734" i="5"/>
  <c r="F734" i="5"/>
  <c r="E723" i="5"/>
  <c r="I723" i="5"/>
  <c r="H723" i="5"/>
  <c r="G723" i="5"/>
  <c r="F723" i="5"/>
  <c r="E725" i="5" l="1"/>
  <c r="I725" i="5"/>
  <c r="H725" i="5"/>
  <c r="G725" i="5"/>
  <c r="F725" i="5"/>
  <c r="E736" i="5"/>
  <c r="I736" i="5"/>
  <c r="H736" i="5"/>
  <c r="G736" i="5"/>
  <c r="F736" i="5"/>
  <c r="E738" i="5" l="1"/>
  <c r="I738" i="5"/>
  <c r="H738" i="5"/>
  <c r="F738" i="5"/>
  <c r="G738" i="5"/>
  <c r="E727" i="5"/>
  <c r="I727" i="5"/>
  <c r="H727" i="5"/>
  <c r="G727" i="5"/>
  <c r="F727" i="5"/>
  <c r="E729" i="5" l="1"/>
  <c r="I729" i="5"/>
  <c r="H729" i="5"/>
  <c r="G729" i="5"/>
  <c r="F729" i="5"/>
  <c r="E740" i="5"/>
  <c r="I740" i="5"/>
  <c r="H740" i="5"/>
  <c r="G740" i="5"/>
  <c r="F740" i="5"/>
  <c r="E742" i="5" l="1"/>
  <c r="I742" i="5"/>
  <c r="H742" i="5"/>
  <c r="G742" i="5"/>
  <c r="F742" i="5"/>
  <c r="E731" i="5"/>
  <c r="I731" i="5"/>
  <c r="H731" i="5"/>
  <c r="G731" i="5"/>
  <c r="F731" i="5"/>
  <c r="E733" i="5" l="1"/>
  <c r="I733" i="5"/>
  <c r="H733" i="5"/>
  <c r="G733" i="5"/>
  <c r="F733" i="5"/>
  <c r="E744" i="5"/>
  <c r="I744" i="5"/>
  <c r="H744" i="5"/>
  <c r="G744" i="5"/>
  <c r="F744" i="5"/>
  <c r="E746" i="5" l="1"/>
  <c r="I746" i="5"/>
  <c r="H746" i="5"/>
  <c r="G746" i="5"/>
  <c r="F746" i="5"/>
  <c r="E735" i="5"/>
  <c r="I735" i="5"/>
  <c r="H735" i="5"/>
  <c r="G735" i="5"/>
  <c r="F735" i="5"/>
  <c r="E737" i="5" l="1"/>
  <c r="I737" i="5"/>
  <c r="H737" i="5"/>
  <c r="G737" i="5"/>
  <c r="F737" i="5"/>
  <c r="E748" i="5"/>
  <c r="I748" i="5"/>
  <c r="H748" i="5"/>
  <c r="G748" i="5"/>
  <c r="F748" i="5"/>
  <c r="E750" i="5" l="1"/>
  <c r="I750" i="5"/>
  <c r="H750" i="5"/>
  <c r="G750" i="5"/>
  <c r="F750" i="5"/>
  <c r="E739" i="5"/>
  <c r="I739" i="5"/>
  <c r="H739" i="5"/>
  <c r="G739" i="5"/>
  <c r="F739" i="5"/>
  <c r="E741" i="5" l="1"/>
  <c r="I741" i="5"/>
  <c r="H741" i="5"/>
  <c r="G741" i="5"/>
  <c r="F741" i="5"/>
  <c r="E752" i="5"/>
  <c r="I752" i="5"/>
  <c r="H752" i="5"/>
  <c r="G752" i="5"/>
  <c r="F752" i="5"/>
  <c r="E754" i="5" l="1"/>
  <c r="I754" i="5"/>
  <c r="H754" i="5"/>
  <c r="G754" i="5"/>
  <c r="F754" i="5"/>
  <c r="E743" i="5"/>
  <c r="I743" i="5"/>
  <c r="H743" i="5"/>
  <c r="G743" i="5"/>
  <c r="F743" i="5"/>
  <c r="E745" i="5" l="1"/>
  <c r="I745" i="5"/>
  <c r="H745" i="5"/>
  <c r="G745" i="5"/>
  <c r="F745" i="5"/>
  <c r="E756" i="5"/>
  <c r="I756" i="5"/>
  <c r="H756" i="5"/>
  <c r="G756" i="5"/>
  <c r="F756" i="5"/>
  <c r="E758" i="5" l="1"/>
  <c r="I758" i="5"/>
  <c r="H758" i="5"/>
  <c r="G758" i="5"/>
  <c r="F758" i="5"/>
  <c r="E747" i="5"/>
  <c r="I747" i="5"/>
  <c r="H747" i="5"/>
  <c r="G747" i="5"/>
  <c r="F747" i="5"/>
  <c r="E749" i="5" l="1"/>
  <c r="I749" i="5"/>
  <c r="H749" i="5"/>
  <c r="G749" i="5"/>
  <c r="F749" i="5"/>
  <c r="E760" i="5"/>
  <c r="I760" i="5"/>
  <c r="H760" i="5"/>
  <c r="G760" i="5"/>
  <c r="F760" i="5"/>
  <c r="E762" i="5" l="1"/>
  <c r="I762" i="5"/>
  <c r="H762" i="5"/>
  <c r="G762" i="5"/>
  <c r="F762" i="5"/>
  <c r="E751" i="5"/>
  <c r="I751" i="5"/>
  <c r="H751" i="5"/>
  <c r="G751" i="5"/>
  <c r="F751" i="5"/>
  <c r="E753" i="5" l="1"/>
  <c r="I753" i="5"/>
  <c r="H753" i="5"/>
  <c r="F753" i="5"/>
  <c r="G753" i="5"/>
  <c r="E764" i="5"/>
  <c r="I764" i="5"/>
  <c r="H764" i="5"/>
  <c r="G764" i="5"/>
  <c r="F764" i="5"/>
  <c r="E766" i="5" l="1"/>
  <c r="I766" i="5"/>
  <c r="H766" i="5"/>
  <c r="G766" i="5"/>
  <c r="F766" i="5"/>
  <c r="E755" i="5"/>
  <c r="I755" i="5"/>
  <c r="H755" i="5"/>
  <c r="G755" i="5"/>
  <c r="F755" i="5"/>
  <c r="E757" i="5" l="1"/>
  <c r="I757" i="5"/>
  <c r="H757" i="5"/>
  <c r="F757" i="5"/>
  <c r="G757" i="5"/>
  <c r="E768" i="5"/>
  <c r="I768" i="5"/>
  <c r="H768" i="5"/>
  <c r="F768" i="5"/>
  <c r="G768" i="5"/>
  <c r="E770" i="5" l="1"/>
  <c r="I770" i="5"/>
  <c r="H770" i="5"/>
  <c r="G770" i="5"/>
  <c r="F770" i="5"/>
  <c r="E759" i="5"/>
  <c r="I759" i="5"/>
  <c r="G759" i="5"/>
  <c r="F759" i="5"/>
  <c r="H759" i="5"/>
  <c r="E761" i="5" l="1"/>
  <c r="I761" i="5"/>
  <c r="H761" i="5"/>
  <c r="G761" i="5"/>
  <c r="F761" i="5"/>
  <c r="E772" i="5"/>
  <c r="I772" i="5"/>
  <c r="H772" i="5"/>
  <c r="G772" i="5"/>
  <c r="F772" i="5"/>
  <c r="E774" i="5" l="1"/>
  <c r="I774" i="5"/>
  <c r="H774" i="5"/>
  <c r="G774" i="5"/>
  <c r="F774" i="5"/>
  <c r="E763" i="5"/>
  <c r="I763" i="5"/>
  <c r="H763" i="5"/>
  <c r="G763" i="5"/>
  <c r="F763" i="5"/>
  <c r="E765" i="5" l="1"/>
  <c r="I765" i="5"/>
  <c r="H765" i="5"/>
  <c r="G765" i="5"/>
  <c r="F765" i="5"/>
  <c r="E776" i="5"/>
  <c r="I776" i="5"/>
  <c r="H776" i="5"/>
  <c r="G776" i="5"/>
  <c r="F776" i="5"/>
  <c r="E778" i="5" l="1"/>
  <c r="I778" i="5"/>
  <c r="H778" i="5"/>
  <c r="G778" i="5"/>
  <c r="F778" i="5"/>
  <c r="E767" i="5"/>
  <c r="I767" i="5"/>
  <c r="H767" i="5"/>
  <c r="G767" i="5"/>
  <c r="F767" i="5"/>
  <c r="E769" i="5" l="1"/>
  <c r="I769" i="5"/>
  <c r="H769" i="5"/>
  <c r="G769" i="5"/>
  <c r="F769" i="5"/>
  <c r="E780" i="5"/>
  <c r="I780" i="5"/>
  <c r="H780" i="5"/>
  <c r="G780" i="5"/>
  <c r="F780" i="5"/>
  <c r="E782" i="5" l="1"/>
  <c r="I782" i="5"/>
  <c r="H782" i="5"/>
  <c r="F782" i="5"/>
  <c r="G782" i="5"/>
  <c r="E771" i="5"/>
  <c r="I771" i="5"/>
  <c r="H771" i="5"/>
  <c r="G771" i="5"/>
  <c r="F771" i="5"/>
  <c r="E773" i="5" l="1"/>
  <c r="I773" i="5"/>
  <c r="H773" i="5"/>
  <c r="G773" i="5"/>
  <c r="F773" i="5"/>
  <c r="E784" i="5"/>
  <c r="I784" i="5"/>
  <c r="H784" i="5"/>
  <c r="F784" i="5"/>
  <c r="G784" i="5"/>
  <c r="E786" i="5" l="1"/>
  <c r="I786" i="5"/>
  <c r="H786" i="5"/>
  <c r="F786" i="5"/>
  <c r="G786" i="5"/>
  <c r="E775" i="5"/>
  <c r="I775" i="5"/>
  <c r="H775" i="5"/>
  <c r="G775" i="5"/>
  <c r="F775" i="5"/>
  <c r="E777" i="5" l="1"/>
  <c r="H777" i="5"/>
  <c r="I777" i="5"/>
  <c r="G777" i="5"/>
  <c r="F777" i="5"/>
  <c r="E788" i="5"/>
  <c r="I788" i="5"/>
  <c r="H788" i="5"/>
  <c r="G788" i="5"/>
  <c r="F788" i="5"/>
  <c r="E790" i="5" l="1"/>
  <c r="I790" i="5"/>
  <c r="H790" i="5"/>
  <c r="G790" i="5"/>
  <c r="F790" i="5"/>
  <c r="E779" i="5"/>
  <c r="I779" i="5"/>
  <c r="H779" i="5"/>
  <c r="G779" i="5"/>
  <c r="F779" i="5"/>
  <c r="E781" i="5" l="1"/>
  <c r="I781" i="5"/>
  <c r="H781" i="5"/>
  <c r="G781" i="5"/>
  <c r="F781" i="5"/>
  <c r="E792" i="5"/>
  <c r="I792" i="5"/>
  <c r="H792" i="5"/>
  <c r="G792" i="5"/>
  <c r="F792" i="5"/>
  <c r="E794" i="5" l="1"/>
  <c r="I794" i="5"/>
  <c r="H794" i="5"/>
  <c r="G794" i="5"/>
  <c r="F794" i="5"/>
  <c r="E783" i="5"/>
  <c r="I783" i="5"/>
  <c r="H783" i="5"/>
  <c r="G783" i="5"/>
  <c r="F783" i="5"/>
  <c r="E785" i="5" l="1"/>
  <c r="I785" i="5"/>
  <c r="H785" i="5"/>
  <c r="F785" i="5"/>
  <c r="G785" i="5"/>
  <c r="E796" i="5"/>
  <c r="I796" i="5"/>
  <c r="H796" i="5"/>
  <c r="G796" i="5"/>
  <c r="F796" i="5"/>
  <c r="E798" i="5" l="1"/>
  <c r="I798" i="5"/>
  <c r="H798" i="5"/>
  <c r="G798" i="5"/>
  <c r="F798" i="5"/>
  <c r="E787" i="5"/>
  <c r="I787" i="5"/>
  <c r="H787" i="5"/>
  <c r="G787" i="5"/>
  <c r="F787" i="5"/>
  <c r="E789" i="5" l="1"/>
  <c r="I789" i="5"/>
  <c r="H789" i="5"/>
  <c r="G789" i="5"/>
  <c r="F789" i="5"/>
  <c r="E800" i="5"/>
  <c r="I800" i="5"/>
  <c r="H800" i="5"/>
  <c r="G800" i="5"/>
  <c r="F800" i="5"/>
  <c r="E802" i="5" l="1"/>
  <c r="I802" i="5"/>
  <c r="H802" i="5"/>
  <c r="G802" i="5"/>
  <c r="F802" i="5"/>
  <c r="E791" i="5"/>
  <c r="I791" i="5"/>
  <c r="H791" i="5"/>
  <c r="G791" i="5"/>
  <c r="F791" i="5"/>
  <c r="E793" i="5" l="1"/>
  <c r="H793" i="5"/>
  <c r="I793" i="5"/>
  <c r="G793" i="5"/>
  <c r="F793" i="5"/>
  <c r="E804" i="5"/>
  <c r="I804" i="5"/>
  <c r="H804" i="5"/>
  <c r="G804" i="5"/>
  <c r="F804" i="5"/>
  <c r="E806" i="5" l="1"/>
  <c r="I806" i="5"/>
  <c r="H806" i="5"/>
  <c r="G806" i="5"/>
  <c r="F806" i="5"/>
  <c r="E795" i="5"/>
  <c r="I795" i="5"/>
  <c r="H795" i="5"/>
  <c r="G795" i="5"/>
  <c r="F795" i="5"/>
  <c r="E797" i="5" l="1"/>
  <c r="I797" i="5"/>
  <c r="H797" i="5"/>
  <c r="F797" i="5"/>
  <c r="G797" i="5"/>
  <c r="E808" i="5"/>
  <c r="I808" i="5"/>
  <c r="H808" i="5"/>
  <c r="G808" i="5"/>
  <c r="F808" i="5"/>
  <c r="E810" i="5" l="1"/>
  <c r="I810" i="5"/>
  <c r="H810" i="5"/>
  <c r="G810" i="5"/>
  <c r="F810" i="5"/>
  <c r="E799" i="5"/>
  <c r="I799" i="5"/>
  <c r="H799" i="5"/>
  <c r="G799" i="5"/>
  <c r="F799" i="5"/>
  <c r="E801" i="5" l="1"/>
  <c r="I801" i="5"/>
  <c r="H801" i="5"/>
  <c r="G801" i="5"/>
  <c r="F801" i="5"/>
  <c r="E812" i="5"/>
  <c r="I812" i="5"/>
  <c r="H812" i="5"/>
  <c r="G812" i="5"/>
  <c r="F812" i="5"/>
  <c r="E814" i="5" l="1"/>
  <c r="I814" i="5"/>
  <c r="H814" i="5"/>
  <c r="G814" i="5"/>
  <c r="F814" i="5"/>
  <c r="E803" i="5"/>
  <c r="I803" i="5"/>
  <c r="H803" i="5"/>
  <c r="G803" i="5"/>
  <c r="F803" i="5"/>
  <c r="E805" i="5" l="1"/>
  <c r="I805" i="5"/>
  <c r="H805" i="5"/>
  <c r="G805" i="5"/>
  <c r="F805" i="5"/>
  <c r="E816" i="5"/>
  <c r="I816" i="5"/>
  <c r="H816" i="5"/>
  <c r="F816" i="5"/>
  <c r="G816" i="5"/>
  <c r="E818" i="5" l="1"/>
  <c r="I818" i="5"/>
  <c r="H818" i="5"/>
  <c r="G818" i="5"/>
  <c r="F818" i="5"/>
  <c r="E807" i="5"/>
  <c r="I807" i="5"/>
  <c r="H807" i="5"/>
  <c r="G807" i="5"/>
  <c r="F807" i="5"/>
  <c r="E809" i="5" l="1"/>
  <c r="I809" i="5"/>
  <c r="H809" i="5"/>
  <c r="G809" i="5"/>
  <c r="F809" i="5"/>
  <c r="E820" i="5"/>
  <c r="I820" i="5"/>
  <c r="G820" i="5"/>
  <c r="F820" i="5"/>
  <c r="H820" i="5"/>
  <c r="E822" i="5" l="1"/>
  <c r="I822" i="5"/>
  <c r="H822" i="5"/>
  <c r="G822" i="5"/>
  <c r="F822" i="5"/>
  <c r="E811" i="5"/>
  <c r="H811" i="5"/>
  <c r="I811" i="5"/>
  <c r="G811" i="5"/>
  <c r="F811" i="5"/>
  <c r="E813" i="5" l="1"/>
  <c r="I813" i="5"/>
  <c r="H813" i="5"/>
  <c r="F813" i="5"/>
  <c r="G813" i="5"/>
  <c r="E824" i="5"/>
  <c r="I824" i="5"/>
  <c r="H824" i="5"/>
  <c r="G824" i="5"/>
  <c r="F824" i="5"/>
  <c r="E826" i="5" l="1"/>
  <c r="I826" i="5"/>
  <c r="H826" i="5"/>
  <c r="G826" i="5"/>
  <c r="F826" i="5"/>
  <c r="E815" i="5"/>
  <c r="I815" i="5"/>
  <c r="H815" i="5"/>
  <c r="G815" i="5"/>
  <c r="F815" i="5"/>
  <c r="E817" i="5" l="1"/>
  <c r="I817" i="5"/>
  <c r="H817" i="5"/>
  <c r="F817" i="5"/>
  <c r="G817" i="5"/>
  <c r="E828" i="5"/>
  <c r="I828" i="5"/>
  <c r="H828" i="5"/>
  <c r="G828" i="5"/>
  <c r="F828" i="5"/>
  <c r="E830" i="5" l="1"/>
  <c r="I830" i="5"/>
  <c r="H830" i="5"/>
  <c r="G830" i="5"/>
  <c r="F830" i="5"/>
  <c r="E819" i="5"/>
  <c r="I819" i="5"/>
  <c r="H819" i="5"/>
  <c r="G819" i="5"/>
  <c r="F819" i="5"/>
  <c r="E821" i="5" l="1"/>
  <c r="I821" i="5"/>
  <c r="H821" i="5"/>
  <c r="G821" i="5"/>
  <c r="F821" i="5"/>
  <c r="E832" i="5"/>
  <c r="I832" i="5"/>
  <c r="H832" i="5"/>
  <c r="G832" i="5"/>
  <c r="F832" i="5"/>
  <c r="E834" i="5" l="1"/>
  <c r="I834" i="5"/>
  <c r="H834" i="5"/>
  <c r="G834" i="5"/>
  <c r="F834" i="5"/>
  <c r="E823" i="5"/>
  <c r="I823" i="5"/>
  <c r="H823" i="5"/>
  <c r="G823" i="5"/>
  <c r="F823" i="5"/>
  <c r="E825" i="5" l="1"/>
  <c r="I825" i="5"/>
  <c r="H825" i="5"/>
  <c r="G825" i="5"/>
  <c r="F825" i="5"/>
  <c r="E836" i="5"/>
  <c r="I836" i="5"/>
  <c r="H836" i="5"/>
  <c r="G836" i="5"/>
  <c r="F836" i="5"/>
  <c r="E838" i="5" l="1"/>
  <c r="I838" i="5"/>
  <c r="H838" i="5"/>
  <c r="G838" i="5"/>
  <c r="F838" i="5"/>
  <c r="E827" i="5"/>
  <c r="I827" i="5"/>
  <c r="H827" i="5"/>
  <c r="G827" i="5"/>
  <c r="F827" i="5"/>
  <c r="E829" i="5" l="1"/>
  <c r="I829" i="5"/>
  <c r="H829" i="5"/>
  <c r="F829" i="5"/>
  <c r="G829" i="5"/>
  <c r="E840" i="5"/>
  <c r="I840" i="5"/>
  <c r="H840" i="5"/>
  <c r="G840" i="5"/>
  <c r="F840" i="5"/>
  <c r="E842" i="5" l="1"/>
  <c r="I842" i="5"/>
  <c r="H842" i="5"/>
  <c r="G842" i="5"/>
  <c r="F842" i="5"/>
  <c r="E831" i="5"/>
  <c r="I831" i="5"/>
  <c r="H831" i="5"/>
  <c r="G831" i="5"/>
  <c r="F831" i="5"/>
  <c r="E833" i="5" l="1"/>
  <c r="I833" i="5"/>
  <c r="H833" i="5"/>
  <c r="G833" i="5"/>
  <c r="F833" i="5"/>
  <c r="E844" i="5"/>
  <c r="I844" i="5"/>
  <c r="H844" i="5"/>
  <c r="G844" i="5"/>
  <c r="F844" i="5"/>
  <c r="E846" i="5" l="1"/>
  <c r="I846" i="5"/>
  <c r="H846" i="5"/>
  <c r="G846" i="5"/>
  <c r="F846" i="5"/>
  <c r="E835" i="5"/>
  <c r="I835" i="5"/>
  <c r="H835" i="5"/>
  <c r="G835" i="5"/>
  <c r="F835" i="5"/>
  <c r="E837" i="5" l="1"/>
  <c r="I837" i="5"/>
  <c r="H837" i="5"/>
  <c r="G837" i="5"/>
  <c r="F837" i="5"/>
  <c r="E848" i="5"/>
  <c r="I848" i="5"/>
  <c r="H848" i="5"/>
  <c r="G848" i="5"/>
  <c r="F848" i="5"/>
  <c r="E850" i="5" l="1"/>
  <c r="I850" i="5"/>
  <c r="H850" i="5"/>
  <c r="G850" i="5"/>
  <c r="F850" i="5"/>
  <c r="E839" i="5"/>
  <c r="I839" i="5"/>
  <c r="H839" i="5"/>
  <c r="G839" i="5"/>
  <c r="F839" i="5"/>
  <c r="E841" i="5" l="1"/>
  <c r="I841" i="5"/>
  <c r="H841" i="5"/>
  <c r="G841" i="5"/>
  <c r="F841" i="5"/>
  <c r="E852" i="5"/>
  <c r="I852" i="5"/>
  <c r="H852" i="5"/>
  <c r="G852" i="5"/>
  <c r="F852" i="5"/>
  <c r="E854" i="5" l="1"/>
  <c r="I854" i="5"/>
  <c r="H854" i="5"/>
  <c r="G854" i="5"/>
  <c r="F854" i="5"/>
  <c r="E843" i="5"/>
  <c r="I843" i="5"/>
  <c r="H843" i="5"/>
  <c r="G843" i="5"/>
  <c r="F843" i="5"/>
  <c r="E845" i="5" l="1"/>
  <c r="I845" i="5"/>
  <c r="H845" i="5"/>
  <c r="F845" i="5"/>
  <c r="G845" i="5"/>
  <c r="E856" i="5"/>
  <c r="I856" i="5"/>
  <c r="H856" i="5"/>
  <c r="G856" i="5"/>
  <c r="F856" i="5"/>
  <c r="E858" i="5" l="1"/>
  <c r="I858" i="5"/>
  <c r="H858" i="5"/>
  <c r="G858" i="5"/>
  <c r="F858" i="5"/>
  <c r="E847" i="5"/>
  <c r="I847" i="5"/>
  <c r="H847" i="5"/>
  <c r="G847" i="5"/>
  <c r="F847" i="5"/>
  <c r="E849" i="5" l="1"/>
  <c r="I849" i="5"/>
  <c r="H849" i="5"/>
  <c r="G849" i="5"/>
  <c r="F849" i="5"/>
  <c r="E860" i="5"/>
  <c r="I860" i="5"/>
  <c r="H860" i="5"/>
  <c r="F860" i="5"/>
  <c r="G860" i="5"/>
  <c r="E862" i="5" l="1"/>
  <c r="I862" i="5"/>
  <c r="H862" i="5"/>
  <c r="F862" i="5"/>
  <c r="G862" i="5"/>
  <c r="E851" i="5"/>
  <c r="I851" i="5"/>
  <c r="H851" i="5"/>
  <c r="G851" i="5"/>
  <c r="F851" i="5"/>
  <c r="E853" i="5" l="1"/>
  <c r="I853" i="5"/>
  <c r="H853" i="5"/>
  <c r="G853" i="5"/>
  <c r="F853" i="5"/>
  <c r="E864" i="5"/>
  <c r="I864" i="5"/>
  <c r="H864" i="5"/>
  <c r="G864" i="5"/>
  <c r="F864" i="5"/>
  <c r="E866" i="5" l="1"/>
  <c r="I866" i="5"/>
  <c r="H866" i="5"/>
  <c r="G866" i="5"/>
  <c r="F866" i="5"/>
  <c r="E855" i="5"/>
  <c r="I855" i="5"/>
  <c r="H855" i="5"/>
  <c r="G855" i="5"/>
  <c r="F855" i="5"/>
  <c r="E857" i="5" l="1"/>
  <c r="I857" i="5"/>
  <c r="H857" i="5"/>
  <c r="G857" i="5"/>
  <c r="F857" i="5"/>
  <c r="E868" i="5"/>
  <c r="I868" i="5"/>
  <c r="H868" i="5"/>
  <c r="G868" i="5"/>
  <c r="F868" i="5"/>
  <c r="E870" i="5" l="1"/>
  <c r="I870" i="5"/>
  <c r="H870" i="5"/>
  <c r="G870" i="5"/>
  <c r="F870" i="5"/>
  <c r="E859" i="5"/>
  <c r="I859" i="5"/>
  <c r="H859" i="5"/>
  <c r="F859" i="5"/>
  <c r="G859" i="5"/>
  <c r="E861" i="5" l="1"/>
  <c r="I861" i="5"/>
  <c r="H861" i="5"/>
  <c r="G861" i="5"/>
  <c r="F861" i="5"/>
  <c r="E872" i="5"/>
  <c r="I872" i="5"/>
  <c r="H872" i="5"/>
  <c r="G872" i="5"/>
  <c r="F872" i="5"/>
  <c r="E874" i="5" l="1"/>
  <c r="I874" i="5"/>
  <c r="H874" i="5"/>
  <c r="F874" i="5"/>
  <c r="G874" i="5"/>
  <c r="E863" i="5"/>
  <c r="I863" i="5"/>
  <c r="H863" i="5"/>
  <c r="G863" i="5"/>
  <c r="F863" i="5"/>
  <c r="E865" i="5" l="1"/>
  <c r="I865" i="5"/>
  <c r="H865" i="5"/>
  <c r="G865" i="5"/>
  <c r="F865" i="5"/>
  <c r="I876" i="5"/>
  <c r="E876" i="5"/>
  <c r="H876" i="5"/>
  <c r="F876" i="5"/>
  <c r="G876" i="5"/>
  <c r="E878" i="5" l="1"/>
  <c r="I878" i="5"/>
  <c r="H878" i="5"/>
  <c r="G878" i="5"/>
  <c r="F878" i="5"/>
  <c r="E867" i="5"/>
  <c r="I867" i="5"/>
  <c r="H867" i="5"/>
  <c r="G867" i="5"/>
  <c r="F867" i="5"/>
  <c r="E869" i="5" l="1"/>
  <c r="I869" i="5"/>
  <c r="H869" i="5"/>
  <c r="G869" i="5"/>
  <c r="F869" i="5"/>
  <c r="E880" i="5"/>
  <c r="I880" i="5"/>
  <c r="H880" i="5"/>
  <c r="G880" i="5"/>
  <c r="F880" i="5"/>
  <c r="E882" i="5" l="1"/>
  <c r="I882" i="5"/>
  <c r="H882" i="5"/>
  <c r="G882" i="5"/>
  <c r="F882" i="5"/>
  <c r="E871" i="5"/>
  <c r="I871" i="5"/>
  <c r="H871" i="5"/>
  <c r="G871" i="5"/>
  <c r="F871" i="5"/>
  <c r="E873" i="5" l="1"/>
  <c r="I873" i="5"/>
  <c r="H873" i="5"/>
  <c r="G873" i="5"/>
  <c r="F873" i="5"/>
  <c r="E884" i="5"/>
  <c r="I884" i="5"/>
  <c r="H884" i="5"/>
  <c r="G884" i="5"/>
  <c r="F884" i="5"/>
  <c r="E886" i="5" l="1"/>
  <c r="I886" i="5"/>
  <c r="H886" i="5"/>
  <c r="G886" i="5"/>
  <c r="F886" i="5"/>
  <c r="E875" i="5"/>
  <c r="I875" i="5"/>
  <c r="H875" i="5"/>
  <c r="G875" i="5"/>
  <c r="F875" i="5"/>
  <c r="E877" i="5" l="1"/>
  <c r="I877" i="5"/>
  <c r="H877" i="5"/>
  <c r="F877" i="5"/>
  <c r="G877" i="5"/>
  <c r="E888" i="5"/>
  <c r="I888" i="5"/>
  <c r="H888" i="5"/>
  <c r="G888" i="5"/>
  <c r="F888" i="5"/>
  <c r="E890" i="5" l="1"/>
  <c r="I890" i="5"/>
  <c r="H890" i="5"/>
  <c r="F890" i="5"/>
  <c r="G890" i="5"/>
  <c r="E879" i="5"/>
  <c r="I879" i="5"/>
  <c r="H879" i="5"/>
  <c r="G879" i="5"/>
  <c r="F879" i="5"/>
  <c r="E881" i="5" l="1"/>
  <c r="I881" i="5"/>
  <c r="H881" i="5"/>
  <c r="G881" i="5"/>
  <c r="F881" i="5"/>
  <c r="I892" i="5"/>
  <c r="E892" i="5"/>
  <c r="H892" i="5"/>
  <c r="F892" i="5"/>
  <c r="G892" i="5"/>
  <c r="E894" i="5" l="1"/>
  <c r="I894" i="5"/>
  <c r="H894" i="5"/>
  <c r="G894" i="5"/>
  <c r="F894" i="5"/>
  <c r="E883" i="5"/>
  <c r="I883" i="5"/>
  <c r="H883" i="5"/>
  <c r="G883" i="5"/>
  <c r="F883" i="5"/>
  <c r="E885" i="5" l="1"/>
  <c r="I885" i="5"/>
  <c r="H885" i="5"/>
  <c r="G885" i="5"/>
  <c r="F885" i="5"/>
  <c r="E896" i="5"/>
  <c r="I896" i="5"/>
  <c r="H896" i="5"/>
  <c r="G896" i="5"/>
  <c r="F896" i="5"/>
  <c r="E898" i="5" l="1"/>
  <c r="I898" i="5"/>
  <c r="H898" i="5"/>
  <c r="G898" i="5"/>
  <c r="F898" i="5"/>
  <c r="E887" i="5"/>
  <c r="I887" i="5"/>
  <c r="H887" i="5"/>
  <c r="G887" i="5"/>
  <c r="F887" i="5"/>
  <c r="E889" i="5" l="1"/>
  <c r="I889" i="5"/>
  <c r="H889" i="5"/>
  <c r="G889" i="5"/>
  <c r="F889" i="5"/>
  <c r="E900" i="5"/>
  <c r="I900" i="5"/>
  <c r="H900" i="5"/>
  <c r="G900" i="5"/>
  <c r="F900" i="5"/>
  <c r="E902" i="5" l="1"/>
  <c r="I902" i="5"/>
  <c r="H902" i="5"/>
  <c r="G902" i="5"/>
  <c r="F902" i="5"/>
  <c r="E891" i="5"/>
  <c r="I891" i="5"/>
  <c r="H891" i="5"/>
  <c r="G891" i="5"/>
  <c r="F891" i="5"/>
  <c r="E893" i="5" l="1"/>
  <c r="I893" i="5"/>
  <c r="H893" i="5"/>
  <c r="G893" i="5"/>
  <c r="F893" i="5"/>
  <c r="E904" i="5"/>
  <c r="I904" i="5"/>
  <c r="H904" i="5"/>
  <c r="G904" i="5"/>
  <c r="F904" i="5"/>
  <c r="E906" i="5" l="1"/>
  <c r="I906" i="5"/>
  <c r="H906" i="5"/>
  <c r="G906" i="5"/>
  <c r="F906" i="5"/>
  <c r="E895" i="5"/>
  <c r="I895" i="5"/>
  <c r="H895" i="5"/>
  <c r="G895" i="5"/>
  <c r="F895" i="5"/>
  <c r="E897" i="5" l="1"/>
  <c r="I897" i="5"/>
  <c r="H897" i="5"/>
  <c r="G897" i="5"/>
  <c r="F897" i="5"/>
  <c r="E908" i="5"/>
  <c r="I908" i="5"/>
  <c r="H908" i="5"/>
  <c r="G908" i="5"/>
  <c r="F908" i="5"/>
  <c r="E910" i="5" l="1"/>
  <c r="I910" i="5"/>
  <c r="H910" i="5"/>
  <c r="G910" i="5"/>
  <c r="F910" i="5"/>
  <c r="E899" i="5"/>
  <c r="I899" i="5"/>
  <c r="H899" i="5"/>
  <c r="F899" i="5"/>
  <c r="G899" i="5"/>
  <c r="E901" i="5" l="1"/>
  <c r="I901" i="5"/>
  <c r="H901" i="5"/>
  <c r="G901" i="5"/>
  <c r="F901" i="5"/>
  <c r="E912" i="5"/>
  <c r="I912" i="5"/>
  <c r="H912" i="5"/>
  <c r="G912" i="5"/>
  <c r="F912" i="5"/>
  <c r="E914" i="5" l="1"/>
  <c r="I914" i="5"/>
  <c r="H914" i="5"/>
  <c r="G914" i="5"/>
  <c r="F914" i="5"/>
  <c r="E903" i="5"/>
  <c r="I903" i="5"/>
  <c r="H903" i="5"/>
  <c r="G903" i="5"/>
  <c r="F903" i="5"/>
  <c r="E905" i="5" l="1"/>
  <c r="I905" i="5"/>
  <c r="H905" i="5"/>
  <c r="G905" i="5"/>
  <c r="F905" i="5"/>
  <c r="E916" i="5"/>
  <c r="I916" i="5"/>
  <c r="H916" i="5"/>
  <c r="G916" i="5"/>
  <c r="F916" i="5"/>
  <c r="E918" i="5" l="1"/>
  <c r="I918" i="5"/>
  <c r="H918" i="5"/>
  <c r="G918" i="5"/>
  <c r="F918" i="5"/>
  <c r="I907" i="5"/>
  <c r="E907" i="5"/>
  <c r="H907" i="5"/>
  <c r="G907" i="5"/>
  <c r="F907" i="5"/>
  <c r="E909" i="5" l="1"/>
  <c r="I909" i="5"/>
  <c r="H909" i="5"/>
  <c r="G909" i="5"/>
  <c r="F909" i="5"/>
  <c r="E920" i="5"/>
  <c r="I920" i="5"/>
  <c r="H920" i="5"/>
  <c r="G920" i="5"/>
  <c r="F920" i="5"/>
  <c r="E922" i="5" l="1"/>
  <c r="I922" i="5"/>
  <c r="H922" i="5"/>
  <c r="G922" i="5"/>
  <c r="F922" i="5"/>
  <c r="E911" i="5"/>
  <c r="I911" i="5"/>
  <c r="H911" i="5"/>
  <c r="G911" i="5"/>
  <c r="F911" i="5"/>
  <c r="E913" i="5" l="1"/>
  <c r="I913" i="5"/>
  <c r="H913" i="5"/>
  <c r="G913" i="5"/>
  <c r="F913" i="5"/>
  <c r="E924" i="5"/>
  <c r="I924" i="5"/>
  <c r="H924" i="5"/>
  <c r="G924" i="5"/>
  <c r="F924" i="5"/>
  <c r="E926" i="5" l="1"/>
  <c r="I926" i="5"/>
  <c r="H926" i="5"/>
  <c r="G926" i="5"/>
  <c r="F926" i="5"/>
  <c r="E915" i="5"/>
  <c r="H915" i="5"/>
  <c r="I915" i="5"/>
  <c r="G915" i="5"/>
  <c r="F915" i="5"/>
  <c r="E917" i="5" l="1"/>
  <c r="I917" i="5"/>
  <c r="H917" i="5"/>
  <c r="G917" i="5"/>
  <c r="F917" i="5"/>
  <c r="E928" i="5"/>
  <c r="I928" i="5"/>
  <c r="H928" i="5"/>
  <c r="F928" i="5"/>
  <c r="G928" i="5"/>
  <c r="E930" i="5" l="1"/>
  <c r="I930" i="5"/>
  <c r="G930" i="5"/>
  <c r="H930" i="5"/>
  <c r="F930" i="5"/>
  <c r="E919" i="5"/>
  <c r="I919" i="5"/>
  <c r="H919" i="5"/>
  <c r="G919" i="5"/>
  <c r="F919" i="5"/>
  <c r="E921" i="5" l="1"/>
  <c r="I921" i="5"/>
  <c r="H921" i="5"/>
  <c r="F921" i="5"/>
  <c r="G921" i="5"/>
  <c r="E932" i="5"/>
  <c r="H932" i="5"/>
  <c r="I932" i="5"/>
  <c r="G932" i="5"/>
  <c r="F932" i="5"/>
  <c r="E934" i="5" l="1"/>
  <c r="I934" i="5"/>
  <c r="H934" i="5"/>
  <c r="G934" i="5"/>
  <c r="F934" i="5"/>
  <c r="I923" i="5"/>
  <c r="E923" i="5"/>
  <c r="H923" i="5"/>
  <c r="F923" i="5"/>
  <c r="G923" i="5"/>
  <c r="E925" i="5" l="1"/>
  <c r="I925" i="5"/>
  <c r="H925" i="5"/>
  <c r="G925" i="5"/>
  <c r="F925" i="5"/>
  <c r="I936" i="5"/>
  <c r="E936" i="5"/>
  <c r="H936" i="5"/>
  <c r="G936" i="5"/>
  <c r="F936" i="5"/>
  <c r="E938" i="5" l="1"/>
  <c r="I938" i="5"/>
  <c r="H938" i="5"/>
  <c r="G938" i="5"/>
  <c r="F938" i="5"/>
  <c r="E927" i="5"/>
  <c r="I927" i="5"/>
  <c r="H927" i="5"/>
  <c r="F927" i="5"/>
  <c r="G927" i="5"/>
  <c r="E929" i="5" l="1"/>
  <c r="I929" i="5"/>
  <c r="H929" i="5"/>
  <c r="F929" i="5"/>
  <c r="G929" i="5"/>
  <c r="E940" i="5"/>
  <c r="I940" i="5"/>
  <c r="H940" i="5"/>
  <c r="G940" i="5"/>
  <c r="F940" i="5"/>
  <c r="E942" i="5" l="1"/>
  <c r="I942" i="5"/>
  <c r="H942" i="5"/>
  <c r="G942" i="5"/>
  <c r="F942" i="5"/>
  <c r="E931" i="5"/>
  <c r="H931" i="5"/>
  <c r="I931" i="5"/>
  <c r="G931" i="5"/>
  <c r="F931" i="5"/>
  <c r="E933" i="5" l="1"/>
  <c r="I933" i="5"/>
  <c r="H933" i="5"/>
  <c r="G933" i="5"/>
  <c r="F933" i="5"/>
  <c r="E944" i="5"/>
  <c r="I944" i="5"/>
  <c r="H944" i="5"/>
  <c r="G944" i="5"/>
  <c r="F944" i="5"/>
  <c r="E946" i="5" l="1"/>
  <c r="H946" i="5"/>
  <c r="I946" i="5"/>
  <c r="G946" i="5"/>
  <c r="F946" i="5"/>
  <c r="E935" i="5"/>
  <c r="I935" i="5"/>
  <c r="H935" i="5"/>
  <c r="G935" i="5"/>
  <c r="F935" i="5"/>
  <c r="E937" i="5" l="1"/>
  <c r="I937" i="5"/>
  <c r="H937" i="5"/>
  <c r="G937" i="5"/>
  <c r="F937" i="5"/>
  <c r="E948" i="5"/>
  <c r="I948" i="5"/>
  <c r="H948" i="5"/>
  <c r="G948" i="5"/>
  <c r="F948" i="5"/>
  <c r="E950" i="5" l="1"/>
  <c r="I950" i="5"/>
  <c r="H950" i="5"/>
  <c r="F950" i="5"/>
  <c r="G950" i="5"/>
  <c r="E939" i="5"/>
  <c r="I939" i="5"/>
  <c r="H939" i="5"/>
  <c r="G939" i="5"/>
  <c r="F939" i="5"/>
  <c r="E941" i="5" l="1"/>
  <c r="I941" i="5"/>
  <c r="H941" i="5"/>
  <c r="G941" i="5"/>
  <c r="F941" i="5"/>
  <c r="I952" i="5"/>
  <c r="E952" i="5"/>
  <c r="H952" i="5"/>
  <c r="F952" i="5"/>
  <c r="G952" i="5"/>
  <c r="E954" i="5" l="1"/>
  <c r="I954" i="5"/>
  <c r="H954" i="5"/>
  <c r="G954" i="5"/>
  <c r="F954" i="5"/>
  <c r="E943" i="5"/>
  <c r="I943" i="5"/>
  <c r="H943" i="5"/>
  <c r="G943" i="5"/>
  <c r="F943" i="5"/>
  <c r="E945" i="5" l="1"/>
  <c r="H945" i="5"/>
  <c r="I945" i="5"/>
  <c r="G945" i="5"/>
  <c r="F945" i="5"/>
  <c r="E956" i="5"/>
  <c r="I956" i="5"/>
  <c r="H956" i="5"/>
  <c r="G956" i="5"/>
  <c r="F956" i="5"/>
  <c r="E958" i="5" l="1"/>
  <c r="I958" i="5"/>
  <c r="H958" i="5"/>
  <c r="G958" i="5"/>
  <c r="F958" i="5"/>
  <c r="E947" i="5"/>
  <c r="I947" i="5"/>
  <c r="H947" i="5"/>
  <c r="G947" i="5"/>
  <c r="F947" i="5"/>
  <c r="E949" i="5" l="1"/>
  <c r="I949" i="5"/>
  <c r="H949" i="5"/>
  <c r="G949" i="5"/>
  <c r="F949" i="5"/>
  <c r="E960" i="5"/>
  <c r="I960" i="5"/>
  <c r="H960" i="5"/>
  <c r="G960" i="5"/>
  <c r="F960" i="5"/>
  <c r="E962" i="5" l="1"/>
  <c r="H962" i="5"/>
  <c r="G962" i="5"/>
  <c r="I962" i="5"/>
  <c r="F962" i="5"/>
  <c r="E951" i="5"/>
  <c r="I951" i="5"/>
  <c r="H951" i="5"/>
  <c r="F951" i="5"/>
  <c r="G951" i="5"/>
  <c r="E953" i="5" l="1"/>
  <c r="I953" i="5"/>
  <c r="H953" i="5"/>
  <c r="F953" i="5"/>
  <c r="G953" i="5"/>
  <c r="E964" i="5"/>
  <c r="I964" i="5"/>
  <c r="H964" i="5"/>
  <c r="G964" i="5"/>
  <c r="F964" i="5"/>
  <c r="E966" i="5" l="1"/>
  <c r="I966" i="5"/>
  <c r="H966" i="5"/>
  <c r="F966" i="5"/>
  <c r="G966" i="5"/>
  <c r="E955" i="5"/>
  <c r="I955" i="5"/>
  <c r="H955" i="5"/>
  <c r="F955" i="5"/>
  <c r="G955" i="5"/>
  <c r="E957" i="5" l="1"/>
  <c r="I957" i="5"/>
  <c r="H957" i="5"/>
  <c r="G957" i="5"/>
  <c r="F957" i="5"/>
  <c r="I968" i="5"/>
  <c r="E968" i="5"/>
  <c r="H968" i="5"/>
  <c r="F968" i="5"/>
  <c r="G968" i="5"/>
  <c r="E970" i="5" l="1"/>
  <c r="I970" i="5"/>
  <c r="H970" i="5"/>
  <c r="G970" i="5"/>
  <c r="F970" i="5"/>
  <c r="E959" i="5"/>
  <c r="I959" i="5"/>
  <c r="H959" i="5"/>
  <c r="G959" i="5"/>
  <c r="F959" i="5"/>
  <c r="E961" i="5" l="1"/>
  <c r="I961" i="5"/>
  <c r="H961" i="5"/>
  <c r="G961" i="5"/>
  <c r="F961" i="5"/>
  <c r="E972" i="5"/>
  <c r="I972" i="5"/>
  <c r="H972" i="5"/>
  <c r="G972" i="5"/>
  <c r="F972" i="5"/>
  <c r="E974" i="5" l="1"/>
  <c r="I974" i="5"/>
  <c r="H974" i="5"/>
  <c r="G974" i="5"/>
  <c r="F974" i="5"/>
  <c r="E963" i="5"/>
  <c r="I963" i="5"/>
  <c r="H963" i="5"/>
  <c r="G963" i="5"/>
  <c r="F963" i="5"/>
  <c r="E965" i="5" l="1"/>
  <c r="I965" i="5"/>
  <c r="H965" i="5"/>
  <c r="G965" i="5"/>
  <c r="F965" i="5"/>
  <c r="E976" i="5"/>
  <c r="I976" i="5"/>
  <c r="H976" i="5"/>
  <c r="G976" i="5"/>
  <c r="F976" i="5"/>
  <c r="E978" i="5" l="1"/>
  <c r="I978" i="5"/>
  <c r="H978" i="5"/>
  <c r="G978" i="5"/>
  <c r="F978" i="5"/>
  <c r="E967" i="5"/>
  <c r="I967" i="5"/>
  <c r="H967" i="5"/>
  <c r="F967" i="5"/>
  <c r="G967" i="5"/>
  <c r="E969" i="5" l="1"/>
  <c r="I969" i="5"/>
  <c r="H969" i="5"/>
  <c r="G969" i="5"/>
  <c r="F969" i="5"/>
  <c r="E980" i="5"/>
  <c r="I980" i="5"/>
  <c r="H980" i="5"/>
  <c r="G980" i="5"/>
  <c r="F980" i="5"/>
  <c r="E982" i="5" l="1"/>
  <c r="I982" i="5"/>
  <c r="H982" i="5"/>
  <c r="F982" i="5"/>
  <c r="G982" i="5"/>
  <c r="E971" i="5"/>
  <c r="I971" i="5"/>
  <c r="H971" i="5"/>
  <c r="G971" i="5"/>
  <c r="F971" i="5"/>
  <c r="E973" i="5" l="1"/>
  <c r="I973" i="5"/>
  <c r="H973" i="5"/>
  <c r="G973" i="5"/>
  <c r="F973" i="5"/>
  <c r="I984" i="5"/>
  <c r="E984" i="5"/>
  <c r="H984" i="5"/>
  <c r="G984" i="5"/>
  <c r="F984" i="5"/>
  <c r="E986" i="5" l="1"/>
  <c r="I986" i="5"/>
  <c r="H986" i="5"/>
  <c r="G986" i="5"/>
  <c r="F986" i="5"/>
  <c r="E975" i="5"/>
  <c r="I975" i="5"/>
  <c r="H975" i="5"/>
  <c r="G975" i="5"/>
  <c r="F975" i="5"/>
  <c r="E977" i="5" l="1"/>
  <c r="I977" i="5"/>
  <c r="H977" i="5"/>
  <c r="G977" i="5"/>
  <c r="F977" i="5"/>
  <c r="E988" i="5"/>
  <c r="I988" i="5"/>
  <c r="H988" i="5"/>
  <c r="G988" i="5"/>
  <c r="F988" i="5"/>
  <c r="E990" i="5" l="1"/>
  <c r="I990" i="5"/>
  <c r="H990" i="5"/>
  <c r="G990" i="5"/>
  <c r="F990" i="5"/>
  <c r="E979" i="5"/>
  <c r="I979" i="5"/>
  <c r="H979" i="5"/>
  <c r="G979" i="5"/>
  <c r="F979" i="5"/>
  <c r="E981" i="5" l="1"/>
  <c r="I981" i="5"/>
  <c r="H981" i="5"/>
  <c r="G981" i="5"/>
  <c r="F981" i="5"/>
  <c r="E992" i="5"/>
  <c r="I992" i="5"/>
  <c r="H992" i="5"/>
  <c r="G992" i="5"/>
  <c r="F992" i="5"/>
  <c r="E994" i="5" l="1"/>
  <c r="I994" i="5"/>
  <c r="H994" i="5"/>
  <c r="G994" i="5"/>
  <c r="F994" i="5"/>
  <c r="E983" i="5"/>
  <c r="I983" i="5"/>
  <c r="H983" i="5"/>
  <c r="F983" i="5"/>
  <c r="G983" i="5"/>
  <c r="E985" i="5" l="1"/>
  <c r="I985" i="5"/>
  <c r="H985" i="5"/>
  <c r="G985" i="5"/>
  <c r="F985" i="5"/>
  <c r="E996" i="5"/>
  <c r="I996" i="5"/>
  <c r="H996" i="5"/>
  <c r="G996" i="5"/>
  <c r="F996" i="5"/>
  <c r="E998" i="5" l="1"/>
  <c r="I998" i="5"/>
  <c r="H998" i="5"/>
  <c r="F998" i="5"/>
  <c r="G998" i="5"/>
  <c r="E987" i="5"/>
  <c r="I987" i="5"/>
  <c r="H987" i="5"/>
  <c r="G987" i="5"/>
  <c r="F987" i="5"/>
  <c r="E989" i="5" l="1"/>
  <c r="I989" i="5"/>
  <c r="H989" i="5"/>
  <c r="G989" i="5"/>
  <c r="F989" i="5"/>
  <c r="E1000" i="5"/>
  <c r="I1000" i="5"/>
  <c r="H1000" i="5"/>
  <c r="G1000" i="5"/>
  <c r="F1000" i="5"/>
  <c r="E1002" i="5" l="1"/>
  <c r="I1002" i="5"/>
  <c r="H1002" i="5"/>
  <c r="G1002" i="5"/>
  <c r="F1002" i="5"/>
  <c r="E991" i="5"/>
  <c r="I991" i="5"/>
  <c r="H991" i="5"/>
  <c r="G991" i="5"/>
  <c r="F991" i="5"/>
  <c r="E993" i="5" l="1"/>
  <c r="I993" i="5"/>
  <c r="H993" i="5"/>
  <c r="G993" i="5"/>
  <c r="F993" i="5"/>
  <c r="E1004" i="5"/>
  <c r="I1004" i="5"/>
  <c r="H1004" i="5"/>
  <c r="G1004" i="5"/>
  <c r="F1004" i="5"/>
  <c r="E1006" i="5" l="1"/>
  <c r="I1006" i="5"/>
  <c r="H1006" i="5"/>
  <c r="G1006" i="5"/>
  <c r="F1006" i="5"/>
  <c r="E995" i="5"/>
  <c r="I995" i="5"/>
  <c r="H995" i="5"/>
  <c r="G995" i="5"/>
  <c r="F995" i="5"/>
  <c r="E997" i="5" l="1"/>
  <c r="I997" i="5"/>
  <c r="H997" i="5"/>
  <c r="F997" i="5"/>
  <c r="G997" i="5"/>
  <c r="E1008" i="5"/>
  <c r="I1008" i="5"/>
  <c r="H1008" i="5"/>
  <c r="G1008" i="5"/>
  <c r="F1008" i="5"/>
  <c r="E1010" i="5" l="1"/>
  <c r="I1010" i="5"/>
  <c r="H1010" i="5"/>
  <c r="G1010" i="5"/>
  <c r="F1010" i="5"/>
  <c r="E999" i="5"/>
  <c r="I999" i="5"/>
  <c r="H999" i="5"/>
  <c r="F999" i="5"/>
  <c r="G999" i="5"/>
  <c r="E1001" i="5" l="1"/>
  <c r="I1001" i="5"/>
  <c r="H1001" i="5"/>
  <c r="G1001" i="5"/>
  <c r="F1001" i="5"/>
  <c r="E1012" i="5"/>
  <c r="H1012" i="5"/>
  <c r="I1012" i="5"/>
  <c r="G1012" i="5"/>
  <c r="F1012" i="5"/>
  <c r="E1014" i="5" l="1"/>
  <c r="I1014" i="5"/>
  <c r="H1014" i="5"/>
  <c r="G1014" i="5"/>
  <c r="F1014" i="5"/>
  <c r="E1003" i="5"/>
  <c r="I1003" i="5"/>
  <c r="H1003" i="5"/>
  <c r="G1003" i="5"/>
  <c r="F1003" i="5"/>
  <c r="E1005" i="5" l="1"/>
  <c r="I1005" i="5"/>
  <c r="H1005" i="5"/>
  <c r="G1005" i="5"/>
  <c r="F1005" i="5"/>
  <c r="E1016" i="5"/>
  <c r="I1016" i="5"/>
  <c r="H1016" i="5"/>
  <c r="G1016" i="5"/>
  <c r="F1016" i="5"/>
  <c r="E1018" i="5" l="1"/>
  <c r="I1018" i="5"/>
  <c r="H1018" i="5"/>
  <c r="G1018" i="5"/>
  <c r="F1018" i="5"/>
  <c r="E1007" i="5"/>
  <c r="I1007" i="5"/>
  <c r="H1007" i="5"/>
  <c r="G1007" i="5"/>
  <c r="F1007" i="5"/>
  <c r="E1009" i="5" l="1"/>
  <c r="I1009" i="5"/>
  <c r="H1009" i="5"/>
  <c r="G1009" i="5"/>
  <c r="F1009" i="5"/>
  <c r="I1020" i="5"/>
  <c r="E1020" i="5"/>
  <c r="H1020" i="5"/>
  <c r="G1020" i="5"/>
  <c r="F1020" i="5"/>
  <c r="E1022" i="5" l="1"/>
  <c r="I1022" i="5"/>
  <c r="H1022" i="5"/>
  <c r="G1022" i="5"/>
  <c r="F1022" i="5"/>
  <c r="E1011" i="5"/>
  <c r="H1011" i="5"/>
  <c r="I1011" i="5"/>
  <c r="G1011" i="5"/>
  <c r="F1011" i="5"/>
  <c r="E1013" i="5" l="1"/>
  <c r="I1013" i="5"/>
  <c r="G1013" i="5"/>
  <c r="F1013" i="5"/>
  <c r="H1013" i="5"/>
  <c r="E1024" i="5"/>
  <c r="I1024" i="5"/>
  <c r="H1024" i="5"/>
  <c r="G1024" i="5"/>
  <c r="F1024" i="5"/>
  <c r="E1026" i="5" l="1"/>
  <c r="H1026" i="5"/>
  <c r="I1026" i="5"/>
  <c r="G1026" i="5"/>
  <c r="F1026" i="5"/>
  <c r="I1015" i="5"/>
  <c r="E1015" i="5"/>
  <c r="H1015" i="5"/>
  <c r="G1015" i="5"/>
  <c r="F1015" i="5"/>
  <c r="E1017" i="5" l="1"/>
  <c r="I1017" i="5"/>
  <c r="H1017" i="5"/>
  <c r="G1017" i="5"/>
  <c r="F1017" i="5"/>
  <c r="E1028" i="5"/>
  <c r="I1028" i="5"/>
  <c r="H1028" i="5"/>
  <c r="F1028" i="5"/>
  <c r="G1028" i="5"/>
  <c r="E1030" i="5" l="1"/>
  <c r="I1030" i="5"/>
  <c r="H1030" i="5"/>
  <c r="F1030" i="5"/>
  <c r="G1030" i="5"/>
  <c r="E1019" i="5"/>
  <c r="I1019" i="5"/>
  <c r="H1019" i="5"/>
  <c r="G1019" i="5"/>
  <c r="F1019" i="5"/>
  <c r="E1021" i="5" l="1"/>
  <c r="I1021" i="5"/>
  <c r="H1021" i="5"/>
  <c r="G1021" i="5"/>
  <c r="F1021" i="5"/>
  <c r="E1032" i="5"/>
  <c r="I1032" i="5"/>
  <c r="H1032" i="5"/>
  <c r="G1032" i="5"/>
  <c r="F1032" i="5"/>
  <c r="E1034" i="5" l="1"/>
  <c r="I1034" i="5"/>
  <c r="H1034" i="5"/>
  <c r="G1034" i="5"/>
  <c r="F1034" i="5"/>
  <c r="E1023" i="5"/>
  <c r="I1023" i="5"/>
  <c r="H1023" i="5"/>
  <c r="G1023" i="5"/>
  <c r="F1023" i="5"/>
  <c r="E1025" i="5" l="1"/>
  <c r="I1025" i="5"/>
  <c r="H1025" i="5"/>
  <c r="G1025" i="5"/>
  <c r="F1025" i="5"/>
  <c r="E1036" i="5"/>
  <c r="I1036" i="5"/>
  <c r="H1036" i="5"/>
  <c r="G1036" i="5"/>
  <c r="F1036" i="5"/>
  <c r="E1038" i="5" l="1"/>
  <c r="I1038" i="5"/>
  <c r="H1038" i="5"/>
  <c r="G1038" i="5"/>
  <c r="F1038" i="5"/>
  <c r="E1027" i="5"/>
  <c r="H1027" i="5"/>
  <c r="I1027" i="5"/>
  <c r="G1027" i="5"/>
  <c r="F1027" i="5"/>
  <c r="E1029" i="5" l="1"/>
  <c r="H1029" i="5"/>
  <c r="I1029" i="5"/>
  <c r="F1029" i="5"/>
  <c r="G1029" i="5"/>
  <c r="E1040" i="5"/>
  <c r="I1040" i="5"/>
  <c r="H1040" i="5"/>
  <c r="G1040" i="5"/>
  <c r="F1040" i="5"/>
  <c r="E1042" i="5" l="1"/>
  <c r="I1042" i="5"/>
  <c r="H1042" i="5"/>
  <c r="G1042" i="5"/>
  <c r="F1042" i="5"/>
  <c r="E1031" i="5"/>
  <c r="I1031" i="5"/>
  <c r="H1031" i="5"/>
  <c r="G1031" i="5"/>
  <c r="F1031" i="5"/>
  <c r="E1033" i="5" l="1"/>
  <c r="I1033" i="5"/>
  <c r="H1033" i="5"/>
  <c r="G1033" i="5"/>
  <c r="F1033" i="5"/>
  <c r="E1044" i="5"/>
  <c r="I1044" i="5"/>
  <c r="H1044" i="5"/>
  <c r="F1044" i="5"/>
  <c r="G1044" i="5"/>
  <c r="E1046" i="5" l="1"/>
  <c r="I1046" i="5"/>
  <c r="H1046" i="5"/>
  <c r="F1046" i="5"/>
  <c r="G1046" i="5"/>
  <c r="E1035" i="5"/>
  <c r="I1035" i="5"/>
  <c r="H1035" i="5"/>
  <c r="G1035" i="5"/>
  <c r="F1035" i="5"/>
  <c r="E1037" i="5" l="1"/>
  <c r="I1037" i="5"/>
  <c r="H1037" i="5"/>
  <c r="G1037" i="5"/>
  <c r="F1037" i="5"/>
  <c r="E1048" i="5"/>
  <c r="I1048" i="5"/>
  <c r="H1048" i="5"/>
  <c r="G1048" i="5"/>
  <c r="F1048" i="5"/>
  <c r="I1050" i="5" l="1"/>
  <c r="E1050" i="5"/>
  <c r="H1050" i="5"/>
  <c r="G1050" i="5"/>
  <c r="F1050" i="5"/>
  <c r="E1039" i="5"/>
  <c r="I1039" i="5"/>
  <c r="H1039" i="5"/>
  <c r="G1039" i="5"/>
  <c r="F1039" i="5"/>
  <c r="E1041" i="5" l="1"/>
  <c r="I1041" i="5"/>
  <c r="H1041" i="5"/>
  <c r="G1041" i="5"/>
  <c r="F1041" i="5"/>
  <c r="E1052" i="5"/>
  <c r="I1052" i="5"/>
  <c r="H1052" i="5"/>
  <c r="G1052" i="5"/>
  <c r="F1052" i="5"/>
  <c r="E1054" i="5" l="1"/>
  <c r="I1054" i="5"/>
  <c r="H1054" i="5"/>
  <c r="G1054" i="5"/>
  <c r="F1054" i="5"/>
  <c r="E1043" i="5"/>
  <c r="H1043" i="5"/>
  <c r="I1043" i="5"/>
  <c r="G1043" i="5"/>
  <c r="F1043" i="5"/>
  <c r="E1045" i="5" l="1"/>
  <c r="H1045" i="5"/>
  <c r="I1045" i="5"/>
  <c r="F1045" i="5"/>
  <c r="G1045" i="5"/>
  <c r="E1056" i="5"/>
  <c r="I1056" i="5"/>
  <c r="H1056" i="5"/>
  <c r="G1056" i="5"/>
  <c r="F1056" i="5"/>
  <c r="E1058" i="5" l="1"/>
  <c r="I1058" i="5"/>
  <c r="H1058" i="5"/>
  <c r="G1058" i="5"/>
  <c r="F1058" i="5"/>
  <c r="E1047" i="5"/>
  <c r="I1047" i="5"/>
  <c r="H1047" i="5"/>
  <c r="G1047" i="5"/>
  <c r="F1047" i="5"/>
  <c r="E1049" i="5" l="1"/>
  <c r="I1049" i="5"/>
  <c r="H1049" i="5"/>
  <c r="G1049" i="5"/>
  <c r="F1049" i="5"/>
  <c r="E1060" i="5"/>
  <c r="I1060" i="5"/>
  <c r="H1060" i="5"/>
  <c r="G1060" i="5"/>
  <c r="F1060" i="5"/>
  <c r="E1062" i="5" l="1"/>
  <c r="I1062" i="5"/>
  <c r="H1062" i="5"/>
  <c r="G1062" i="5"/>
  <c r="F1062" i="5"/>
  <c r="E1051" i="5"/>
  <c r="I1051" i="5"/>
  <c r="H1051" i="5"/>
  <c r="G1051" i="5"/>
  <c r="F1051" i="5"/>
  <c r="E1053" i="5" l="1"/>
  <c r="I1053" i="5"/>
  <c r="H1053" i="5"/>
  <c r="G1053" i="5"/>
  <c r="F1053" i="5"/>
  <c r="E1064" i="5"/>
  <c r="I1064" i="5"/>
  <c r="H1064" i="5"/>
  <c r="G1064" i="5"/>
  <c r="F1064" i="5"/>
  <c r="E1066" i="5" l="1"/>
  <c r="I1066" i="5"/>
  <c r="H1066" i="5"/>
  <c r="G1066" i="5"/>
  <c r="F1066" i="5"/>
  <c r="E1055" i="5"/>
  <c r="I1055" i="5"/>
  <c r="H1055" i="5"/>
  <c r="G1055" i="5"/>
  <c r="F1055" i="5"/>
  <c r="E1057" i="5" l="1"/>
  <c r="I1057" i="5"/>
  <c r="H1057" i="5"/>
  <c r="G1057" i="5"/>
  <c r="F1057" i="5"/>
  <c r="E1068" i="5"/>
  <c r="I1068" i="5"/>
  <c r="H1068" i="5"/>
  <c r="G1068" i="5"/>
  <c r="F1068" i="5"/>
  <c r="E1070" i="5" l="1"/>
  <c r="I1070" i="5"/>
  <c r="H1070" i="5"/>
  <c r="G1070" i="5"/>
  <c r="F1070" i="5"/>
  <c r="E1059" i="5"/>
  <c r="I1059" i="5"/>
  <c r="H1059" i="5"/>
  <c r="G1059" i="5"/>
  <c r="F1059" i="5"/>
  <c r="E1061" i="5" l="1"/>
  <c r="I1061" i="5"/>
  <c r="H1061" i="5"/>
  <c r="G1061" i="5"/>
  <c r="F1061" i="5"/>
  <c r="I1072" i="5"/>
  <c r="E1072" i="5"/>
  <c r="H1072" i="5"/>
  <c r="G1072" i="5"/>
  <c r="F1072" i="5"/>
  <c r="E1074" i="5" l="1"/>
  <c r="I1074" i="5"/>
  <c r="H1074" i="5"/>
  <c r="G1074" i="5"/>
  <c r="F1074" i="5"/>
  <c r="E1063" i="5"/>
  <c r="I1063" i="5"/>
  <c r="H1063" i="5"/>
  <c r="G1063" i="5"/>
  <c r="F1063" i="5"/>
  <c r="E1065" i="5" l="1"/>
  <c r="I1065" i="5"/>
  <c r="H1065" i="5"/>
  <c r="G1065" i="5"/>
  <c r="F1065" i="5"/>
  <c r="E1076" i="5"/>
  <c r="I1076" i="5"/>
  <c r="H1076" i="5"/>
  <c r="G1076" i="5"/>
  <c r="F1076" i="5"/>
  <c r="E1078" i="5" l="1"/>
  <c r="I1078" i="5"/>
  <c r="H1078" i="5"/>
  <c r="G1078" i="5"/>
  <c r="F1078" i="5"/>
  <c r="E1067" i="5"/>
  <c r="I1067" i="5"/>
  <c r="H1067" i="5"/>
  <c r="G1067" i="5"/>
  <c r="F1067" i="5"/>
  <c r="E1069" i="5" l="1"/>
  <c r="I1069" i="5"/>
  <c r="H1069" i="5"/>
  <c r="G1069" i="5"/>
  <c r="F1069" i="5"/>
  <c r="E1080" i="5"/>
  <c r="I1080" i="5"/>
  <c r="H1080" i="5"/>
  <c r="G1080" i="5"/>
  <c r="F1080" i="5"/>
  <c r="E1082" i="5" l="1"/>
  <c r="I1082" i="5"/>
  <c r="H1082" i="5"/>
  <c r="G1082" i="5"/>
  <c r="F1082" i="5"/>
  <c r="E1071" i="5"/>
  <c r="I1071" i="5"/>
  <c r="H1071" i="5"/>
  <c r="G1071" i="5"/>
  <c r="F1071" i="5"/>
  <c r="E1073" i="5" l="1"/>
  <c r="I1073" i="5"/>
  <c r="H1073" i="5"/>
  <c r="G1073" i="5"/>
  <c r="F1073" i="5"/>
  <c r="E1084" i="5"/>
  <c r="I1084" i="5"/>
  <c r="H1084" i="5"/>
  <c r="G1084" i="5"/>
  <c r="F1084" i="5"/>
  <c r="E1086" i="5" l="1"/>
  <c r="I1086" i="5"/>
  <c r="H1086" i="5"/>
  <c r="F1086" i="5"/>
  <c r="G1086" i="5"/>
  <c r="E1075" i="5"/>
  <c r="I1075" i="5"/>
  <c r="H1075" i="5"/>
  <c r="G1075" i="5"/>
  <c r="F1075" i="5"/>
  <c r="E1077" i="5" l="1"/>
  <c r="I1077" i="5"/>
  <c r="H1077" i="5"/>
  <c r="G1077" i="5"/>
  <c r="F1077" i="5"/>
  <c r="E1088" i="5"/>
  <c r="I1088" i="5"/>
  <c r="H1088" i="5"/>
  <c r="G1088" i="5"/>
  <c r="F1088" i="5"/>
  <c r="E1090" i="5" l="1"/>
  <c r="I1090" i="5"/>
  <c r="H1090" i="5"/>
  <c r="G1090" i="5"/>
  <c r="F1090" i="5"/>
  <c r="E1079" i="5"/>
  <c r="I1079" i="5"/>
  <c r="H1079" i="5"/>
  <c r="G1079" i="5"/>
  <c r="F1079" i="5"/>
  <c r="E1081" i="5" l="1"/>
  <c r="I1081" i="5"/>
  <c r="H1081" i="5"/>
  <c r="G1081" i="5"/>
  <c r="F1081" i="5"/>
  <c r="E1092" i="5"/>
  <c r="H1092" i="5"/>
  <c r="I1092" i="5"/>
  <c r="G1092" i="5"/>
  <c r="F1092" i="5"/>
  <c r="E1094" i="5" l="1"/>
  <c r="I1094" i="5"/>
  <c r="H1094" i="5"/>
  <c r="G1094" i="5"/>
  <c r="F1094" i="5"/>
  <c r="E1083" i="5"/>
  <c r="I1083" i="5"/>
  <c r="H1083" i="5"/>
  <c r="G1083" i="5"/>
  <c r="F1083" i="5"/>
  <c r="E1085" i="5" l="1"/>
  <c r="I1085" i="5"/>
  <c r="H1085" i="5"/>
  <c r="G1085" i="5"/>
  <c r="F1085" i="5"/>
  <c r="E1096" i="5"/>
  <c r="I1096" i="5"/>
  <c r="H1096" i="5"/>
  <c r="G1096" i="5"/>
  <c r="F1096" i="5"/>
  <c r="E1098" i="5" l="1"/>
  <c r="I1098" i="5"/>
  <c r="H1098" i="5"/>
  <c r="G1098" i="5"/>
  <c r="F1098" i="5"/>
  <c r="E1087" i="5"/>
  <c r="I1087" i="5"/>
  <c r="H1087" i="5"/>
  <c r="G1087" i="5"/>
  <c r="F1087" i="5"/>
  <c r="E1089" i="5" l="1"/>
  <c r="I1089" i="5"/>
  <c r="G1089" i="5"/>
  <c r="H1089" i="5"/>
  <c r="F1089" i="5"/>
  <c r="E1100" i="5"/>
  <c r="I1100" i="5"/>
  <c r="H1100" i="5"/>
  <c r="G1100" i="5"/>
  <c r="F1100" i="5"/>
  <c r="E1102" i="5" l="1"/>
  <c r="I1102" i="5"/>
  <c r="H1102" i="5"/>
  <c r="G1102" i="5"/>
  <c r="F1102" i="5"/>
  <c r="E1091" i="5"/>
  <c r="H1091" i="5"/>
  <c r="I1091" i="5"/>
  <c r="G1091" i="5"/>
  <c r="F1091" i="5"/>
  <c r="E1093" i="5" l="1"/>
  <c r="I1093" i="5"/>
  <c r="H1093" i="5"/>
  <c r="G1093" i="5"/>
  <c r="F1093" i="5"/>
  <c r="E1104" i="5"/>
  <c r="I1104" i="5"/>
  <c r="H1104" i="5"/>
  <c r="G1104" i="5"/>
  <c r="F1104" i="5"/>
  <c r="E1106" i="5" l="1"/>
  <c r="H1106" i="5"/>
  <c r="I1106" i="5"/>
  <c r="G1106" i="5"/>
  <c r="F1106" i="5"/>
  <c r="E1095" i="5"/>
  <c r="I1095" i="5"/>
  <c r="H1095" i="5"/>
  <c r="G1095" i="5"/>
  <c r="F1095" i="5"/>
  <c r="E1097" i="5" l="1"/>
  <c r="I1097" i="5"/>
  <c r="H1097" i="5"/>
  <c r="G1097" i="5"/>
  <c r="F1097" i="5"/>
  <c r="E1108" i="5"/>
  <c r="I1108" i="5"/>
  <c r="H1108" i="5"/>
  <c r="G1108" i="5"/>
  <c r="F1108" i="5"/>
  <c r="E1110" i="5" l="1"/>
  <c r="I1110" i="5"/>
  <c r="H1110" i="5"/>
  <c r="G1110" i="5"/>
  <c r="F1110" i="5"/>
  <c r="E1099" i="5"/>
  <c r="I1099" i="5"/>
  <c r="H1099" i="5"/>
  <c r="G1099" i="5"/>
  <c r="F1099" i="5"/>
  <c r="E1101" i="5" l="1"/>
  <c r="I1101" i="5"/>
  <c r="H1101" i="5"/>
  <c r="G1101" i="5"/>
  <c r="F1101" i="5"/>
  <c r="E1112" i="5"/>
  <c r="I1112" i="5"/>
  <c r="H1112" i="5"/>
  <c r="G1112" i="5"/>
  <c r="F1112" i="5"/>
  <c r="E1114" i="5" l="1"/>
  <c r="I1114" i="5"/>
  <c r="H1114" i="5"/>
  <c r="G1114" i="5"/>
  <c r="F1114" i="5"/>
  <c r="E1103" i="5"/>
  <c r="I1103" i="5"/>
  <c r="H1103" i="5"/>
  <c r="F1103" i="5"/>
  <c r="G1103" i="5"/>
  <c r="E1105" i="5" l="1"/>
  <c r="I1105" i="5"/>
  <c r="H1105" i="5"/>
  <c r="G1105" i="5"/>
  <c r="F1105" i="5"/>
  <c r="E1116" i="5"/>
  <c r="I1116" i="5"/>
  <c r="H1116" i="5"/>
  <c r="G1116" i="5"/>
  <c r="F1116" i="5"/>
  <c r="E1118" i="5" l="1"/>
  <c r="I1118" i="5"/>
  <c r="H1118" i="5"/>
  <c r="G1118" i="5"/>
  <c r="F1118" i="5"/>
  <c r="E1107" i="5"/>
  <c r="I1107" i="5"/>
  <c r="H1107" i="5"/>
  <c r="G1107" i="5"/>
  <c r="F1107" i="5"/>
  <c r="E1109" i="5" l="1"/>
  <c r="I1109" i="5"/>
  <c r="H1109" i="5"/>
  <c r="G1109" i="5"/>
  <c r="F1109" i="5"/>
  <c r="I1120" i="5"/>
  <c r="E1120" i="5"/>
  <c r="H1120" i="5"/>
  <c r="G1120" i="5"/>
  <c r="F1120" i="5"/>
  <c r="E1122" i="5" l="1"/>
  <c r="I1122" i="5"/>
  <c r="H1122" i="5"/>
  <c r="G1122" i="5"/>
  <c r="F1122" i="5"/>
  <c r="E1111" i="5"/>
  <c r="I1111" i="5"/>
  <c r="H1111" i="5"/>
  <c r="G1111" i="5"/>
  <c r="F1111" i="5"/>
  <c r="E1113" i="5" l="1"/>
  <c r="I1113" i="5"/>
  <c r="H1113" i="5"/>
  <c r="G1113" i="5"/>
  <c r="F1113" i="5"/>
  <c r="E1124" i="5"/>
  <c r="I1124" i="5"/>
  <c r="H1124" i="5"/>
  <c r="G1124" i="5"/>
  <c r="F1124" i="5"/>
  <c r="E1126" i="5" l="1"/>
  <c r="I1126" i="5"/>
  <c r="H1126" i="5"/>
  <c r="G1126" i="5"/>
  <c r="F1126" i="5"/>
  <c r="E1115" i="5"/>
  <c r="I1115" i="5"/>
  <c r="H1115" i="5"/>
  <c r="G1115" i="5"/>
  <c r="F1115" i="5"/>
  <c r="E1117" i="5" l="1"/>
  <c r="I1117" i="5"/>
  <c r="H1117" i="5"/>
  <c r="G1117" i="5"/>
  <c r="F1117" i="5"/>
  <c r="E1128" i="5"/>
  <c r="H1128" i="5"/>
  <c r="I1128" i="5"/>
  <c r="G1128" i="5"/>
  <c r="F1128" i="5"/>
  <c r="E1130" i="5" l="1"/>
  <c r="I1130" i="5"/>
  <c r="H1130" i="5"/>
  <c r="G1130" i="5"/>
  <c r="F1130" i="5"/>
  <c r="E1119" i="5"/>
  <c r="I1119" i="5"/>
  <c r="H1119" i="5"/>
  <c r="G1119" i="5"/>
  <c r="F1119" i="5"/>
  <c r="E1121" i="5" l="1"/>
  <c r="I1121" i="5"/>
  <c r="H1121" i="5"/>
  <c r="G1121" i="5"/>
  <c r="F1121" i="5"/>
  <c r="E1132" i="5"/>
  <c r="I1132" i="5"/>
  <c r="H1132" i="5"/>
  <c r="G1132" i="5"/>
  <c r="F1132" i="5"/>
  <c r="E1134" i="5" l="1"/>
  <c r="I1134" i="5"/>
  <c r="H1134" i="5"/>
  <c r="G1134" i="5"/>
  <c r="F1134" i="5"/>
  <c r="E1123" i="5"/>
  <c r="I1123" i="5"/>
  <c r="H1123" i="5"/>
  <c r="G1123" i="5"/>
  <c r="F1123" i="5"/>
  <c r="E1125" i="5" l="1"/>
  <c r="I1125" i="5"/>
  <c r="H1125" i="5"/>
  <c r="G1125" i="5"/>
  <c r="F1125" i="5"/>
  <c r="E1136" i="5"/>
  <c r="I1136" i="5"/>
  <c r="H1136" i="5"/>
  <c r="G1136" i="5"/>
  <c r="F1136" i="5"/>
  <c r="E1138" i="5" l="1"/>
  <c r="I1138" i="5"/>
  <c r="H1138" i="5"/>
  <c r="G1138" i="5"/>
  <c r="F1138" i="5"/>
  <c r="E1127" i="5"/>
  <c r="I1127" i="5"/>
  <c r="H1127" i="5"/>
  <c r="G1127" i="5"/>
  <c r="F1127" i="5"/>
  <c r="E1129" i="5" l="1"/>
  <c r="H1129" i="5"/>
  <c r="I1129" i="5"/>
  <c r="G1129" i="5"/>
  <c r="F1129" i="5"/>
  <c r="E1140" i="5"/>
  <c r="I1140" i="5"/>
  <c r="H1140" i="5"/>
  <c r="G1140" i="5"/>
  <c r="F1140" i="5"/>
  <c r="I1142" i="5" l="1"/>
  <c r="E1142" i="5"/>
  <c r="H1142" i="5"/>
  <c r="G1142" i="5"/>
  <c r="F1142" i="5"/>
  <c r="E1131" i="5"/>
  <c r="I1131" i="5"/>
  <c r="H1131" i="5"/>
  <c r="G1131" i="5"/>
  <c r="F1131" i="5"/>
  <c r="E1133" i="5" l="1"/>
  <c r="I1133" i="5"/>
  <c r="H1133" i="5"/>
  <c r="G1133" i="5"/>
  <c r="F1133" i="5"/>
  <c r="I1144" i="5"/>
  <c r="E1144" i="5"/>
  <c r="H1144" i="5"/>
  <c r="G1144" i="5"/>
  <c r="F1144" i="5"/>
  <c r="E1146" i="5" l="1"/>
  <c r="I1146" i="5"/>
  <c r="H1146" i="5"/>
  <c r="G1146" i="5"/>
  <c r="F1146" i="5"/>
  <c r="E1135" i="5"/>
  <c r="I1135" i="5"/>
  <c r="H1135" i="5"/>
  <c r="G1135" i="5"/>
  <c r="F1135" i="5"/>
  <c r="E1137" i="5" l="1"/>
  <c r="I1137" i="5"/>
  <c r="H1137" i="5"/>
  <c r="G1137" i="5"/>
  <c r="F1137" i="5"/>
  <c r="E1148" i="5"/>
  <c r="I1148" i="5"/>
  <c r="H1148" i="5"/>
  <c r="G1148" i="5"/>
  <c r="F1148" i="5"/>
  <c r="E1150" i="5" l="1"/>
  <c r="I1150" i="5"/>
  <c r="H1150" i="5"/>
  <c r="G1150" i="5"/>
  <c r="F1150" i="5"/>
  <c r="E1139" i="5"/>
  <c r="I1139" i="5"/>
  <c r="H1139" i="5"/>
  <c r="G1139" i="5"/>
  <c r="F1139" i="5"/>
  <c r="E1152" i="5" l="1"/>
  <c r="I1152" i="5"/>
  <c r="H1152" i="5"/>
  <c r="G1152" i="5"/>
  <c r="F1152" i="5"/>
  <c r="E1141" i="5"/>
  <c r="I1141" i="5"/>
  <c r="H1141" i="5"/>
  <c r="G1141" i="5"/>
  <c r="F1141" i="5"/>
  <c r="E1143" i="5" l="1"/>
  <c r="I1143" i="5"/>
  <c r="H1143" i="5"/>
  <c r="G1143" i="5"/>
  <c r="F1143" i="5"/>
  <c r="E1154" i="5"/>
  <c r="I1154" i="5"/>
  <c r="H1154" i="5"/>
  <c r="G1154" i="5"/>
  <c r="F1154" i="5"/>
  <c r="E1156" i="5" l="1"/>
  <c r="I1156" i="5"/>
  <c r="H1156" i="5"/>
  <c r="G1156" i="5"/>
  <c r="F1156" i="5"/>
  <c r="E1145" i="5"/>
  <c r="I1145" i="5"/>
  <c r="H1145" i="5"/>
  <c r="G1145" i="5"/>
  <c r="F1145" i="5"/>
  <c r="E1147" i="5" l="1"/>
  <c r="I1147" i="5"/>
  <c r="H1147" i="5"/>
  <c r="G1147" i="5"/>
  <c r="F1147" i="5"/>
  <c r="E1158" i="5"/>
  <c r="I1158" i="5"/>
  <c r="H1158" i="5"/>
  <c r="G1158" i="5"/>
  <c r="F1158" i="5"/>
  <c r="I1160" i="5" l="1"/>
  <c r="E1160" i="5"/>
  <c r="H1160" i="5"/>
  <c r="G1160" i="5"/>
  <c r="F1160" i="5"/>
  <c r="E1149" i="5"/>
  <c r="I1149" i="5"/>
  <c r="H1149" i="5"/>
  <c r="G1149" i="5"/>
  <c r="F1149" i="5"/>
  <c r="E1151" i="5" l="1"/>
  <c r="I1151" i="5"/>
  <c r="H1151" i="5"/>
  <c r="G1151" i="5"/>
  <c r="F1151" i="5"/>
  <c r="E1162" i="5"/>
  <c r="I1162" i="5"/>
  <c r="H1162" i="5"/>
  <c r="G1162" i="5"/>
  <c r="F1162" i="5"/>
  <c r="E1153" i="5" l="1"/>
  <c r="I1153" i="5"/>
  <c r="H1153" i="5"/>
  <c r="G1153" i="5"/>
  <c r="F1153" i="5"/>
  <c r="E1164" i="5"/>
  <c r="I1164" i="5"/>
  <c r="H1164" i="5"/>
  <c r="G1164" i="5"/>
  <c r="F1164" i="5"/>
  <c r="E1166" i="5" l="1"/>
  <c r="I1166" i="5"/>
  <c r="G1166" i="5"/>
  <c r="H1166" i="5"/>
  <c r="F1166" i="5"/>
  <c r="E1155" i="5"/>
  <c r="I1155" i="5"/>
  <c r="H1155" i="5"/>
  <c r="G1155" i="5"/>
  <c r="F1155" i="5"/>
  <c r="I1157" i="5" l="1"/>
  <c r="E1157" i="5"/>
  <c r="H1157" i="5"/>
  <c r="G1157" i="5"/>
  <c r="F1157" i="5"/>
  <c r="E1168" i="5"/>
  <c r="I1168" i="5"/>
  <c r="H1168" i="5"/>
  <c r="G1168" i="5"/>
  <c r="F1168" i="5"/>
  <c r="E1170" i="5" l="1"/>
  <c r="I1170" i="5"/>
  <c r="H1170" i="5"/>
  <c r="G1170" i="5"/>
  <c r="F1170" i="5"/>
  <c r="I1159" i="5"/>
  <c r="E1159" i="5"/>
  <c r="H1159" i="5"/>
  <c r="G1159" i="5"/>
  <c r="F1159" i="5"/>
  <c r="E1161" i="5" l="1"/>
  <c r="I1161" i="5"/>
  <c r="H1161" i="5"/>
  <c r="G1161" i="5"/>
  <c r="F1161" i="5"/>
  <c r="E1172" i="5"/>
  <c r="I1172" i="5"/>
  <c r="H1172" i="5"/>
  <c r="G1172" i="5"/>
  <c r="F1172" i="5"/>
  <c r="E1174" i="5" l="1"/>
  <c r="H1174" i="5"/>
  <c r="I1174" i="5"/>
  <c r="G1174" i="5"/>
  <c r="F1174" i="5"/>
  <c r="E1163" i="5"/>
  <c r="I1163" i="5"/>
  <c r="H1163" i="5"/>
  <c r="G1163" i="5"/>
  <c r="F1163" i="5"/>
  <c r="E1165" i="5" l="1"/>
  <c r="I1165" i="5"/>
  <c r="G1165" i="5"/>
  <c r="H1165" i="5"/>
  <c r="F1165" i="5"/>
  <c r="E1176" i="5"/>
  <c r="I1176" i="5"/>
  <c r="G1176" i="5"/>
  <c r="H1176" i="5"/>
  <c r="F1176" i="5"/>
  <c r="E1178" i="5" l="1"/>
  <c r="I1178" i="5"/>
  <c r="H1178" i="5"/>
  <c r="G1178" i="5"/>
  <c r="F1178" i="5"/>
  <c r="E1167" i="5"/>
  <c r="I1167" i="5"/>
  <c r="H1167" i="5"/>
  <c r="G1167" i="5"/>
  <c r="F1167" i="5"/>
  <c r="E1169" i="5" l="1"/>
  <c r="I1169" i="5"/>
  <c r="H1169" i="5"/>
  <c r="G1169" i="5"/>
  <c r="F1169" i="5"/>
  <c r="E1180" i="5"/>
  <c r="I1180" i="5"/>
  <c r="H1180" i="5"/>
  <c r="G1180" i="5"/>
  <c r="F1180" i="5"/>
  <c r="E1182" i="5" l="1"/>
  <c r="H1182" i="5"/>
  <c r="I1182" i="5"/>
  <c r="G1182" i="5"/>
  <c r="F1182" i="5"/>
  <c r="E1171" i="5"/>
  <c r="I1171" i="5"/>
  <c r="H1171" i="5"/>
  <c r="G1171" i="5"/>
  <c r="F1171" i="5"/>
  <c r="E1173" i="5" l="1"/>
  <c r="I1173" i="5"/>
  <c r="H1173" i="5"/>
  <c r="G1173" i="5"/>
  <c r="F1173" i="5"/>
  <c r="E1184" i="5"/>
  <c r="I1184" i="5"/>
  <c r="H1184" i="5"/>
  <c r="G1184" i="5"/>
  <c r="F1184" i="5"/>
  <c r="E1186" i="5" l="1"/>
  <c r="I1186" i="5"/>
  <c r="H1186" i="5"/>
  <c r="G1186" i="5"/>
  <c r="F1186" i="5"/>
  <c r="E1175" i="5"/>
  <c r="I1175" i="5"/>
  <c r="H1175" i="5"/>
  <c r="G1175" i="5"/>
  <c r="F1175" i="5"/>
  <c r="E1177" i="5" l="1"/>
  <c r="I1177" i="5"/>
  <c r="G1177" i="5"/>
  <c r="H1177" i="5"/>
  <c r="F1177" i="5"/>
  <c r="E1188" i="5"/>
  <c r="I1188" i="5"/>
  <c r="G1188" i="5"/>
  <c r="H1188" i="5"/>
  <c r="F1188" i="5"/>
  <c r="E1190" i="5" l="1"/>
  <c r="I1190" i="5"/>
  <c r="G1190" i="5"/>
  <c r="H1190" i="5"/>
  <c r="F1190" i="5"/>
  <c r="E1179" i="5"/>
  <c r="I1179" i="5"/>
  <c r="H1179" i="5"/>
  <c r="G1179" i="5"/>
  <c r="F1179" i="5"/>
  <c r="E1181" i="5" l="1"/>
  <c r="I1181" i="5"/>
  <c r="H1181" i="5"/>
  <c r="G1181" i="5"/>
  <c r="F1181" i="5"/>
  <c r="E1192" i="5"/>
  <c r="I1192" i="5"/>
  <c r="H1192" i="5"/>
  <c r="G1192" i="5"/>
  <c r="F1192" i="5"/>
  <c r="E1194" i="5" l="1"/>
  <c r="I1194" i="5"/>
  <c r="H1194" i="5"/>
  <c r="G1194" i="5"/>
  <c r="F1194" i="5"/>
  <c r="E1183" i="5"/>
  <c r="I1183" i="5"/>
  <c r="H1183" i="5"/>
  <c r="G1183" i="5"/>
  <c r="F1183" i="5"/>
  <c r="E1185" i="5" l="1"/>
  <c r="I1185" i="5"/>
  <c r="H1185" i="5"/>
  <c r="G1185" i="5"/>
  <c r="F1185" i="5"/>
  <c r="E1196" i="5"/>
  <c r="I1196" i="5"/>
  <c r="H1196" i="5"/>
  <c r="G1196" i="5"/>
  <c r="F1196" i="5"/>
  <c r="E1198" i="5" l="1"/>
  <c r="I1198" i="5"/>
  <c r="H1198" i="5"/>
  <c r="G1198" i="5"/>
  <c r="F1198" i="5"/>
  <c r="E1187" i="5"/>
  <c r="I1187" i="5"/>
  <c r="H1187" i="5"/>
  <c r="G1187" i="5"/>
  <c r="F1187" i="5"/>
  <c r="E1189" i="5" l="1"/>
  <c r="I1189" i="5"/>
  <c r="G1189" i="5"/>
  <c r="H1189" i="5"/>
  <c r="F1189" i="5"/>
  <c r="E1200" i="5"/>
  <c r="I1200" i="5"/>
  <c r="H1200" i="5"/>
  <c r="G1200" i="5"/>
  <c r="F1200" i="5"/>
  <c r="E1202" i="5" l="1"/>
  <c r="I1202" i="5"/>
  <c r="G1202" i="5"/>
  <c r="H1202" i="5"/>
  <c r="F1202" i="5"/>
  <c r="E1191" i="5"/>
  <c r="I1191" i="5"/>
  <c r="G1191" i="5"/>
  <c r="H1191" i="5"/>
  <c r="F1191" i="5"/>
  <c r="E1204" i="5" l="1"/>
  <c r="I1204" i="5"/>
  <c r="H1204" i="5"/>
  <c r="G1204" i="5"/>
  <c r="F1204" i="5"/>
  <c r="E1193" i="5"/>
  <c r="I1193" i="5"/>
  <c r="H1193" i="5"/>
  <c r="G1193" i="5"/>
  <c r="F1193" i="5"/>
  <c r="E1195" i="5" l="1"/>
  <c r="I1195" i="5"/>
  <c r="H1195" i="5"/>
  <c r="G1195" i="5"/>
  <c r="F1195" i="5"/>
  <c r="E1206" i="5"/>
  <c r="H1206" i="5"/>
  <c r="I1206" i="5"/>
  <c r="G1206" i="5"/>
  <c r="F1206" i="5"/>
  <c r="E1208" i="5" l="1"/>
  <c r="I1208" i="5"/>
  <c r="H1208" i="5"/>
  <c r="G1208" i="5"/>
  <c r="F1208" i="5"/>
  <c r="E1197" i="5"/>
  <c r="I1197" i="5"/>
  <c r="H1197" i="5"/>
  <c r="G1197" i="5"/>
  <c r="F1197" i="5"/>
  <c r="E1199" i="5" l="1"/>
  <c r="I1199" i="5"/>
  <c r="H1199" i="5"/>
  <c r="G1199" i="5"/>
  <c r="F1199" i="5"/>
  <c r="E1210" i="5"/>
  <c r="I1210" i="5"/>
  <c r="H1210" i="5"/>
  <c r="G1210" i="5"/>
  <c r="F1210" i="5"/>
  <c r="E1212" i="5" l="1"/>
  <c r="I1212" i="5"/>
  <c r="H1212" i="5"/>
  <c r="G1212" i="5"/>
  <c r="F1212" i="5"/>
  <c r="E1201" i="5"/>
  <c r="I1201" i="5"/>
  <c r="G1201" i="5"/>
  <c r="H1201" i="5"/>
  <c r="F1201" i="5"/>
  <c r="E1214" i="5" l="1"/>
  <c r="I1214" i="5"/>
  <c r="H1214" i="5"/>
  <c r="G1214" i="5"/>
  <c r="F1214" i="5"/>
  <c r="I1203" i="5"/>
  <c r="E1203" i="5"/>
  <c r="G1203" i="5"/>
  <c r="H1203" i="5"/>
  <c r="F1203" i="5"/>
  <c r="E1205" i="5" l="1"/>
  <c r="I1205" i="5"/>
  <c r="H1205" i="5"/>
  <c r="G1205" i="5"/>
  <c r="F1205" i="5"/>
  <c r="E1216" i="5"/>
  <c r="H1216" i="5"/>
  <c r="I1216" i="5"/>
  <c r="G1216" i="5"/>
  <c r="F1216" i="5"/>
  <c r="I1218" i="5" l="1"/>
  <c r="E1218" i="5"/>
  <c r="H1218" i="5"/>
  <c r="G1218" i="5"/>
  <c r="F1218" i="5"/>
  <c r="E1207" i="5"/>
  <c r="I1207" i="5"/>
  <c r="H1207" i="5"/>
  <c r="G1207" i="5"/>
  <c r="F1207" i="5"/>
  <c r="E1209" i="5" l="1"/>
  <c r="I1209" i="5"/>
  <c r="H1209" i="5"/>
  <c r="G1209" i="5"/>
  <c r="F1209" i="5"/>
  <c r="E1220" i="5"/>
  <c r="H1220" i="5"/>
  <c r="I1220" i="5"/>
  <c r="G1220" i="5"/>
  <c r="F1220" i="5"/>
  <c r="E1222" i="5" l="1"/>
  <c r="I1222" i="5"/>
  <c r="H1222" i="5"/>
  <c r="G1222" i="5"/>
  <c r="F1222" i="5"/>
  <c r="E1211" i="5"/>
  <c r="I1211" i="5"/>
  <c r="G1211" i="5"/>
  <c r="F1211" i="5"/>
  <c r="H1211" i="5"/>
  <c r="E1213" i="5" l="1"/>
  <c r="I1213" i="5"/>
  <c r="H1213" i="5"/>
  <c r="G1213" i="5"/>
  <c r="F1213" i="5"/>
  <c r="E1224" i="5"/>
  <c r="I1224" i="5"/>
  <c r="H1224" i="5"/>
  <c r="G1224" i="5"/>
  <c r="F1224" i="5"/>
  <c r="E1226" i="5" l="1"/>
  <c r="I1226" i="5"/>
  <c r="G1226" i="5"/>
  <c r="H1226" i="5"/>
  <c r="F1226" i="5"/>
  <c r="E1215" i="5"/>
  <c r="I1215" i="5"/>
  <c r="H1215" i="5"/>
  <c r="G1215" i="5"/>
  <c r="F1215" i="5"/>
  <c r="E1217" i="5" l="1"/>
  <c r="I1217" i="5"/>
  <c r="H1217" i="5"/>
  <c r="G1217" i="5"/>
  <c r="F1217" i="5"/>
  <c r="E1228" i="5"/>
  <c r="I1228" i="5"/>
  <c r="G1228" i="5"/>
  <c r="H1228" i="5"/>
  <c r="F1228" i="5"/>
  <c r="E1230" i="5" l="1"/>
  <c r="I1230" i="5"/>
  <c r="G1230" i="5"/>
  <c r="H1230" i="5"/>
  <c r="F1230" i="5"/>
  <c r="E1219" i="5"/>
  <c r="H1219" i="5"/>
  <c r="I1219" i="5"/>
  <c r="G1219" i="5"/>
  <c r="F1219" i="5"/>
  <c r="E1221" i="5" l="1"/>
  <c r="H1221" i="5"/>
  <c r="I1221" i="5"/>
  <c r="G1221" i="5"/>
  <c r="F1221" i="5"/>
  <c r="E1232" i="5"/>
  <c r="I1232" i="5"/>
  <c r="H1232" i="5"/>
  <c r="F1232" i="5"/>
  <c r="G1232" i="5"/>
  <c r="E1234" i="5" l="1"/>
  <c r="I1234" i="5"/>
  <c r="H1234" i="5"/>
  <c r="G1234" i="5"/>
  <c r="F1234" i="5"/>
  <c r="E1223" i="5"/>
  <c r="I1223" i="5"/>
  <c r="H1223" i="5"/>
  <c r="G1223" i="5"/>
  <c r="F1223" i="5"/>
  <c r="E1225" i="5" l="1"/>
  <c r="I1225" i="5"/>
  <c r="G1225" i="5"/>
  <c r="H1225" i="5"/>
  <c r="F1225" i="5"/>
  <c r="E1236" i="5"/>
  <c r="I1236" i="5"/>
  <c r="H1236" i="5"/>
  <c r="G1236" i="5"/>
  <c r="F1236" i="5"/>
  <c r="E1238" i="5" l="1"/>
  <c r="H1238" i="5"/>
  <c r="I1238" i="5"/>
  <c r="G1238" i="5"/>
  <c r="F1238" i="5"/>
  <c r="E1227" i="5"/>
  <c r="I1227" i="5"/>
  <c r="G1227" i="5"/>
  <c r="H1227" i="5"/>
  <c r="F1227" i="5"/>
  <c r="E1229" i="5" l="1"/>
  <c r="I1229" i="5"/>
  <c r="H1229" i="5"/>
  <c r="G1229" i="5"/>
  <c r="F1229" i="5"/>
  <c r="E1240" i="5"/>
  <c r="I1240" i="5"/>
  <c r="G1240" i="5"/>
  <c r="H1240" i="5"/>
  <c r="F1240" i="5"/>
  <c r="E1242" i="5" l="1"/>
  <c r="I1242" i="5"/>
  <c r="G1242" i="5"/>
  <c r="H1242" i="5"/>
  <c r="F1242" i="5"/>
  <c r="E1231" i="5"/>
  <c r="H1231" i="5"/>
  <c r="I1231" i="5"/>
  <c r="G1231" i="5"/>
  <c r="F1231" i="5"/>
  <c r="E1233" i="5" l="1"/>
  <c r="I1233" i="5"/>
  <c r="H1233" i="5"/>
  <c r="G1233" i="5"/>
  <c r="F1233" i="5"/>
  <c r="E1244" i="5"/>
  <c r="I1244" i="5"/>
  <c r="H1244" i="5"/>
  <c r="G1244" i="5"/>
  <c r="F1244" i="5"/>
  <c r="E1246" i="5" l="1"/>
  <c r="I1246" i="5"/>
  <c r="H1246" i="5"/>
  <c r="G1246" i="5"/>
  <c r="F1246" i="5"/>
  <c r="E1235" i="5"/>
  <c r="I1235" i="5"/>
  <c r="H1235" i="5"/>
  <c r="G1235" i="5"/>
  <c r="F1235" i="5"/>
  <c r="E1237" i="5" l="1"/>
  <c r="H1237" i="5"/>
  <c r="I1237" i="5"/>
  <c r="G1237" i="5"/>
  <c r="F1237" i="5"/>
  <c r="E1248" i="5"/>
  <c r="I1248" i="5"/>
  <c r="H1248" i="5"/>
  <c r="G1248" i="5"/>
  <c r="F1248" i="5"/>
  <c r="E1250" i="5" l="1"/>
  <c r="I1250" i="5"/>
  <c r="H1250" i="5"/>
  <c r="G1250" i="5"/>
  <c r="F1250" i="5"/>
  <c r="I1239" i="5"/>
  <c r="E1239" i="5"/>
  <c r="G1239" i="5"/>
  <c r="H1239" i="5"/>
  <c r="F1239" i="5"/>
  <c r="E1241" i="5" l="1"/>
  <c r="I1241" i="5"/>
  <c r="G1241" i="5"/>
  <c r="H1241" i="5"/>
  <c r="F1241" i="5"/>
  <c r="E1252" i="5"/>
  <c r="I1252" i="5"/>
  <c r="H1252" i="5"/>
  <c r="G1252" i="5"/>
  <c r="F1252" i="5"/>
  <c r="E1254" i="5" l="1"/>
  <c r="I1254" i="5"/>
  <c r="H1254" i="5"/>
  <c r="G1254" i="5"/>
  <c r="F1254" i="5"/>
  <c r="E1243" i="5"/>
  <c r="H1243" i="5"/>
  <c r="I1243" i="5"/>
  <c r="G1243" i="5"/>
  <c r="F1243" i="5"/>
  <c r="E1245" i="5" l="1"/>
  <c r="I1245" i="5"/>
  <c r="H1245" i="5"/>
  <c r="G1245" i="5"/>
  <c r="F1245" i="5"/>
  <c r="E1256" i="5"/>
  <c r="I1256" i="5"/>
  <c r="H1256" i="5"/>
  <c r="F1256" i="5"/>
  <c r="G1256" i="5"/>
  <c r="E1258" i="5" l="1"/>
  <c r="H1258" i="5"/>
  <c r="I1258" i="5"/>
  <c r="G1258" i="5"/>
  <c r="F1258" i="5"/>
  <c r="E1247" i="5"/>
  <c r="I1247" i="5"/>
  <c r="H1247" i="5"/>
  <c r="G1247" i="5"/>
  <c r="F1247" i="5"/>
  <c r="E1249" i="5" l="1"/>
  <c r="I1249" i="5"/>
  <c r="H1249" i="5"/>
  <c r="G1249" i="5"/>
  <c r="F1249" i="5"/>
  <c r="E1260" i="5"/>
  <c r="I1260" i="5"/>
  <c r="H1260" i="5"/>
  <c r="G1260" i="5"/>
  <c r="F1260" i="5"/>
  <c r="E1262" i="5" l="1"/>
  <c r="I1262" i="5"/>
  <c r="H1262" i="5"/>
  <c r="G1262" i="5"/>
  <c r="F1262" i="5"/>
  <c r="E1251" i="5"/>
  <c r="I1251" i="5"/>
  <c r="H1251" i="5"/>
  <c r="G1251" i="5"/>
  <c r="F1251" i="5"/>
  <c r="E1264" i="5" l="1"/>
  <c r="I1264" i="5"/>
  <c r="H1264" i="5"/>
  <c r="G1264" i="5"/>
  <c r="F1264" i="5"/>
  <c r="E1253" i="5"/>
  <c r="I1253" i="5"/>
  <c r="H1253" i="5"/>
  <c r="G1253" i="5"/>
  <c r="F1253" i="5"/>
  <c r="E1255" i="5" l="1"/>
  <c r="I1255" i="5"/>
  <c r="H1255" i="5"/>
  <c r="G1255" i="5"/>
  <c r="F1255" i="5"/>
  <c r="E1266" i="5"/>
  <c r="I1266" i="5"/>
  <c r="G1266" i="5"/>
  <c r="H1266" i="5"/>
  <c r="F1266" i="5"/>
  <c r="I1268" i="5" l="1"/>
  <c r="E1268" i="5"/>
  <c r="H1268" i="5"/>
  <c r="G1268" i="5"/>
  <c r="F1268" i="5"/>
  <c r="E1257" i="5"/>
  <c r="I1257" i="5"/>
  <c r="H1257" i="5"/>
  <c r="G1257" i="5"/>
  <c r="F1257" i="5"/>
  <c r="E1259" i="5" l="1"/>
  <c r="I1259" i="5"/>
  <c r="H1259" i="5"/>
  <c r="G1259" i="5"/>
  <c r="F1259" i="5"/>
  <c r="E1270" i="5"/>
  <c r="I1270" i="5"/>
  <c r="G1270" i="5"/>
  <c r="H1270" i="5"/>
  <c r="F1270" i="5"/>
  <c r="E1272" i="5" l="1"/>
  <c r="H1272" i="5"/>
  <c r="I1272" i="5"/>
  <c r="G1272" i="5"/>
  <c r="F1272" i="5"/>
  <c r="E1261" i="5"/>
  <c r="I1261" i="5"/>
  <c r="H1261" i="5"/>
  <c r="G1261" i="5"/>
  <c r="F1261" i="5"/>
  <c r="E1263" i="5" l="1"/>
  <c r="I1263" i="5"/>
  <c r="H1263" i="5"/>
  <c r="G1263" i="5"/>
  <c r="F1263" i="5"/>
  <c r="E1274" i="5"/>
  <c r="I1274" i="5"/>
  <c r="H1274" i="5"/>
  <c r="G1274" i="5"/>
  <c r="F1274" i="5"/>
  <c r="E1276" i="5" l="1"/>
  <c r="H1276" i="5"/>
  <c r="I1276" i="5"/>
  <c r="G1276" i="5"/>
  <c r="F1276" i="5"/>
  <c r="E1265" i="5"/>
  <c r="I1265" i="5"/>
  <c r="H1265" i="5"/>
  <c r="G1265" i="5"/>
  <c r="F1265" i="5"/>
  <c r="E1267" i="5" l="1"/>
  <c r="I1267" i="5"/>
  <c r="H1267" i="5"/>
  <c r="G1267" i="5"/>
  <c r="F1267" i="5"/>
  <c r="E1278" i="5"/>
  <c r="I1278" i="5"/>
  <c r="H1278" i="5"/>
  <c r="G1278" i="5"/>
  <c r="F1278" i="5"/>
  <c r="E1280" i="5" l="1"/>
  <c r="I1280" i="5"/>
  <c r="H1280" i="5"/>
  <c r="G1280" i="5"/>
  <c r="F1280" i="5"/>
  <c r="E1269" i="5"/>
  <c r="I1269" i="5"/>
  <c r="G1269" i="5"/>
  <c r="H1269" i="5"/>
  <c r="F1269" i="5"/>
  <c r="E1271" i="5" l="1"/>
  <c r="I1271" i="5"/>
  <c r="H1271" i="5"/>
  <c r="G1271" i="5"/>
  <c r="F1271" i="5"/>
  <c r="E1282" i="5"/>
  <c r="I1282" i="5"/>
  <c r="H1282" i="5"/>
  <c r="G1282" i="5"/>
  <c r="F1282" i="5"/>
  <c r="I1284" i="5" l="1"/>
  <c r="E1284" i="5"/>
  <c r="H1284" i="5"/>
  <c r="G1284" i="5"/>
  <c r="F1284" i="5"/>
  <c r="E1273" i="5"/>
  <c r="I1273" i="5"/>
  <c r="H1273" i="5"/>
  <c r="G1273" i="5"/>
  <c r="F1273" i="5"/>
  <c r="E1275" i="5" l="1"/>
  <c r="I1275" i="5"/>
  <c r="H1275" i="5"/>
  <c r="G1275" i="5"/>
  <c r="F1275" i="5"/>
  <c r="E1286" i="5"/>
  <c r="I1286" i="5"/>
  <c r="H1286" i="5"/>
  <c r="G1286" i="5"/>
  <c r="F1286" i="5"/>
  <c r="E1277" i="5" l="1"/>
  <c r="I1277" i="5"/>
  <c r="H1277" i="5"/>
  <c r="G1277" i="5"/>
  <c r="F1277" i="5"/>
  <c r="E1288" i="5"/>
  <c r="I1288" i="5"/>
  <c r="H1288" i="5"/>
  <c r="G1288" i="5"/>
  <c r="F1288" i="5"/>
  <c r="E1279" i="5" l="1"/>
  <c r="I1279" i="5"/>
  <c r="H1279" i="5"/>
  <c r="G1279" i="5"/>
  <c r="F1279" i="5"/>
  <c r="E1290" i="5"/>
  <c r="I1290" i="5"/>
  <c r="H1290" i="5"/>
  <c r="G1290" i="5"/>
  <c r="F1290" i="5"/>
  <c r="E1281" i="5" l="1"/>
  <c r="I1281" i="5"/>
  <c r="H1281" i="5"/>
  <c r="G1281" i="5"/>
  <c r="F1281" i="5"/>
  <c r="E1292" i="5"/>
  <c r="H1292" i="5"/>
  <c r="I1292" i="5"/>
  <c r="G1292" i="5"/>
  <c r="F1292" i="5"/>
  <c r="E1294" i="5" l="1"/>
  <c r="I1294" i="5"/>
  <c r="H1294" i="5"/>
  <c r="G1294" i="5"/>
  <c r="F1294" i="5"/>
  <c r="E1283" i="5"/>
  <c r="I1283" i="5"/>
  <c r="H1283" i="5"/>
  <c r="G1283" i="5"/>
  <c r="F1283" i="5"/>
  <c r="I1285" i="5" l="1"/>
  <c r="E1285" i="5"/>
  <c r="H1285" i="5"/>
  <c r="G1285" i="5"/>
  <c r="F1285" i="5"/>
  <c r="E1296" i="5"/>
  <c r="I1296" i="5"/>
  <c r="H1296" i="5"/>
  <c r="G1296" i="5"/>
  <c r="F1296" i="5"/>
  <c r="E1298" i="5" l="1"/>
  <c r="I1298" i="5"/>
  <c r="H1298" i="5"/>
  <c r="G1298" i="5"/>
  <c r="F1298" i="5"/>
  <c r="E1287" i="5"/>
  <c r="H1287" i="5"/>
  <c r="I1287" i="5"/>
  <c r="G1287" i="5"/>
  <c r="F1287" i="5"/>
  <c r="E1289" i="5" l="1"/>
  <c r="I1289" i="5"/>
  <c r="H1289" i="5"/>
  <c r="G1289" i="5"/>
  <c r="F1289" i="5"/>
  <c r="I1300" i="5"/>
  <c r="E1300" i="5"/>
  <c r="H1300" i="5"/>
  <c r="G1300" i="5"/>
  <c r="F1300" i="5"/>
  <c r="E1302" i="5" l="1"/>
  <c r="I1302" i="5"/>
  <c r="H1302" i="5"/>
  <c r="G1302" i="5"/>
  <c r="F1302" i="5"/>
  <c r="E1291" i="5"/>
  <c r="H1291" i="5"/>
  <c r="I1291" i="5"/>
  <c r="G1291" i="5"/>
  <c r="F1291" i="5"/>
  <c r="E1293" i="5" l="1"/>
  <c r="I1293" i="5"/>
  <c r="H1293" i="5"/>
  <c r="G1293" i="5"/>
  <c r="F1293" i="5"/>
  <c r="E1304" i="5"/>
  <c r="I1304" i="5"/>
  <c r="H1304" i="5"/>
  <c r="G1304" i="5"/>
  <c r="F1304" i="5"/>
  <c r="E1306" i="5" l="1"/>
  <c r="H1306" i="5"/>
  <c r="I1306" i="5"/>
  <c r="G1306" i="5"/>
  <c r="F1306" i="5"/>
  <c r="E1295" i="5"/>
  <c r="I1295" i="5"/>
  <c r="H1295" i="5"/>
  <c r="G1295" i="5"/>
  <c r="F1295" i="5"/>
  <c r="E1297" i="5" l="1"/>
  <c r="I1297" i="5"/>
  <c r="H1297" i="5"/>
  <c r="G1297" i="5"/>
  <c r="F1297" i="5"/>
  <c r="E1308" i="5"/>
  <c r="H1308" i="5"/>
  <c r="I1308" i="5"/>
  <c r="G1308" i="5"/>
  <c r="F1308" i="5"/>
  <c r="E1310" i="5" l="1"/>
  <c r="H1310" i="5"/>
  <c r="G1310" i="5"/>
  <c r="I1310" i="5"/>
  <c r="F1310" i="5"/>
  <c r="E1299" i="5"/>
  <c r="I1299" i="5"/>
  <c r="G1299" i="5"/>
  <c r="H1299" i="5"/>
  <c r="F1299" i="5"/>
  <c r="E1301" i="5" l="1"/>
  <c r="I1301" i="5"/>
  <c r="H1301" i="5"/>
  <c r="G1301" i="5"/>
  <c r="F1301" i="5"/>
  <c r="E1312" i="5"/>
  <c r="I1312" i="5"/>
  <c r="H1312" i="5"/>
  <c r="G1312" i="5"/>
  <c r="F1312" i="5"/>
  <c r="E1314" i="5" l="1"/>
  <c r="I1314" i="5"/>
  <c r="H1314" i="5"/>
  <c r="G1314" i="5"/>
  <c r="F1314" i="5"/>
  <c r="E1303" i="5"/>
  <c r="I1303" i="5"/>
  <c r="H1303" i="5"/>
  <c r="G1303" i="5"/>
  <c r="F1303" i="5"/>
  <c r="E1305" i="5" l="1"/>
  <c r="I1305" i="5"/>
  <c r="H1305" i="5"/>
  <c r="G1305" i="5"/>
  <c r="F1305" i="5"/>
  <c r="E1316" i="5"/>
  <c r="I1316" i="5"/>
  <c r="H1316" i="5"/>
  <c r="G1316" i="5"/>
  <c r="F1316" i="5"/>
  <c r="E1318" i="5" l="1"/>
  <c r="I1318" i="5"/>
  <c r="H1318" i="5"/>
  <c r="G1318" i="5"/>
  <c r="F1318" i="5"/>
  <c r="E1307" i="5"/>
  <c r="H1307" i="5"/>
  <c r="I1307" i="5"/>
  <c r="G1307" i="5"/>
  <c r="F1307" i="5"/>
  <c r="E1309" i="5" l="1"/>
  <c r="H1309" i="5"/>
  <c r="I1309" i="5"/>
  <c r="G1309" i="5"/>
  <c r="F1309" i="5"/>
  <c r="E1320" i="5"/>
  <c r="I1320" i="5"/>
  <c r="H1320" i="5"/>
  <c r="G1320" i="5"/>
  <c r="F1320" i="5"/>
  <c r="E1322" i="5" l="1"/>
  <c r="I1322" i="5"/>
  <c r="H1322" i="5"/>
  <c r="G1322" i="5"/>
  <c r="F1322" i="5"/>
  <c r="E1311" i="5"/>
  <c r="I1311" i="5"/>
  <c r="H1311" i="5"/>
  <c r="G1311" i="5"/>
  <c r="F1311" i="5"/>
  <c r="E1313" i="5" l="1"/>
  <c r="I1313" i="5"/>
  <c r="H1313" i="5"/>
  <c r="G1313" i="5"/>
  <c r="F1313" i="5"/>
  <c r="E1324" i="5"/>
  <c r="H1324" i="5"/>
  <c r="I1324" i="5"/>
  <c r="G1324" i="5"/>
  <c r="F1324" i="5"/>
  <c r="I1326" i="5" l="1"/>
  <c r="E1326" i="5"/>
  <c r="G1326" i="5"/>
  <c r="H1326" i="5"/>
  <c r="F1326" i="5"/>
  <c r="E1315" i="5"/>
  <c r="I1315" i="5"/>
  <c r="H1315" i="5"/>
  <c r="G1315" i="5"/>
  <c r="F1315" i="5"/>
  <c r="E1317" i="5" l="1"/>
  <c r="I1317" i="5"/>
  <c r="H1317" i="5"/>
  <c r="G1317" i="5"/>
  <c r="F1317" i="5"/>
  <c r="I1328" i="5"/>
  <c r="E1328" i="5"/>
  <c r="H1328" i="5"/>
  <c r="G1328" i="5"/>
  <c r="F1328" i="5"/>
  <c r="E1330" i="5" l="1"/>
  <c r="I1330" i="5"/>
  <c r="H1330" i="5"/>
  <c r="G1330" i="5"/>
  <c r="F1330" i="5"/>
  <c r="E1319" i="5"/>
  <c r="I1319" i="5"/>
  <c r="H1319" i="5"/>
  <c r="G1319" i="5"/>
  <c r="F1319" i="5"/>
  <c r="E1321" i="5" l="1"/>
  <c r="I1321" i="5"/>
  <c r="H1321" i="5"/>
  <c r="G1321" i="5"/>
  <c r="F1321" i="5"/>
  <c r="E1332" i="5"/>
  <c r="I1332" i="5"/>
  <c r="H1332" i="5"/>
  <c r="G1332" i="5"/>
  <c r="F1332" i="5"/>
  <c r="E1334" i="5" l="1"/>
  <c r="I1334" i="5"/>
  <c r="H1334" i="5"/>
  <c r="G1334" i="5"/>
  <c r="F1334" i="5"/>
  <c r="E1323" i="5"/>
  <c r="I1323" i="5"/>
  <c r="H1323" i="5"/>
  <c r="G1323" i="5"/>
  <c r="F1323" i="5"/>
  <c r="E1325" i="5" l="1"/>
  <c r="I1325" i="5"/>
  <c r="H1325" i="5"/>
  <c r="G1325" i="5"/>
  <c r="F1325" i="5"/>
  <c r="E1336" i="5"/>
  <c r="I1336" i="5"/>
  <c r="H1336" i="5"/>
  <c r="G1336" i="5"/>
  <c r="F1336" i="5"/>
  <c r="E1338" i="5" l="1"/>
  <c r="I1338" i="5"/>
  <c r="H1338" i="5"/>
  <c r="G1338" i="5"/>
  <c r="F1338" i="5"/>
  <c r="I1327" i="5"/>
  <c r="E1327" i="5"/>
  <c r="H1327" i="5"/>
  <c r="G1327" i="5"/>
  <c r="F1327" i="5"/>
  <c r="E1329" i="5" l="1"/>
  <c r="I1329" i="5"/>
  <c r="H1329" i="5"/>
  <c r="G1329" i="5"/>
  <c r="F1329" i="5"/>
  <c r="I1340" i="5"/>
  <c r="E1340" i="5"/>
  <c r="H1340" i="5"/>
  <c r="G1340" i="5"/>
  <c r="F1340" i="5"/>
  <c r="E1342" i="5" l="1"/>
  <c r="I1342" i="5"/>
  <c r="H1342" i="5"/>
  <c r="G1342" i="5"/>
  <c r="F1342" i="5"/>
  <c r="E1331" i="5"/>
  <c r="I1331" i="5"/>
  <c r="H1331" i="5"/>
  <c r="G1331" i="5"/>
  <c r="F1331" i="5"/>
  <c r="E1333" i="5" l="1"/>
  <c r="I1333" i="5"/>
  <c r="H1333" i="5"/>
  <c r="G1333" i="5"/>
  <c r="F1333" i="5"/>
  <c r="I1344" i="5"/>
  <c r="E1344" i="5"/>
  <c r="H1344" i="5"/>
  <c r="G1344" i="5"/>
  <c r="F1344" i="5"/>
  <c r="E1346" i="5" l="1"/>
  <c r="I1346" i="5"/>
  <c r="H1346" i="5"/>
  <c r="G1346" i="5"/>
  <c r="F1346" i="5"/>
  <c r="E1335" i="5"/>
  <c r="I1335" i="5"/>
  <c r="H1335" i="5"/>
  <c r="G1335" i="5"/>
  <c r="F1335" i="5"/>
  <c r="E1337" i="5" l="1"/>
  <c r="I1337" i="5"/>
  <c r="H1337" i="5"/>
  <c r="G1337" i="5"/>
  <c r="F1337" i="5"/>
  <c r="E1348" i="5"/>
  <c r="I1348" i="5"/>
  <c r="H1348" i="5"/>
  <c r="G1348" i="5"/>
  <c r="F1348" i="5"/>
  <c r="E1350" i="5" l="1"/>
  <c r="I1350" i="5"/>
  <c r="H1350" i="5"/>
  <c r="G1350" i="5"/>
  <c r="F1350" i="5"/>
  <c r="E1339" i="5"/>
  <c r="I1339" i="5"/>
  <c r="H1339" i="5"/>
  <c r="G1339" i="5"/>
  <c r="F1339" i="5"/>
  <c r="E1341" i="5" l="1"/>
  <c r="I1341" i="5"/>
  <c r="H1341" i="5"/>
  <c r="G1341" i="5"/>
  <c r="F1341" i="5"/>
  <c r="E1352" i="5"/>
  <c r="I1352" i="5"/>
  <c r="H1352" i="5"/>
  <c r="G1352" i="5"/>
  <c r="F1352" i="5"/>
  <c r="E1354" i="5" l="1"/>
  <c r="I1354" i="5"/>
  <c r="H1354" i="5"/>
  <c r="G1354" i="5"/>
  <c r="F1354" i="5"/>
  <c r="E1343" i="5"/>
  <c r="I1343" i="5"/>
  <c r="H1343" i="5"/>
  <c r="G1343" i="5"/>
  <c r="F1343" i="5"/>
  <c r="E1345" i="5" l="1"/>
  <c r="I1345" i="5"/>
  <c r="H1345" i="5"/>
  <c r="G1345" i="5"/>
  <c r="F1345" i="5"/>
  <c r="E1356" i="5"/>
  <c r="I1356" i="5"/>
  <c r="H1356" i="5"/>
  <c r="G1356" i="5"/>
  <c r="F1356" i="5"/>
  <c r="E1358" i="5" l="1"/>
  <c r="I1358" i="5"/>
  <c r="H1358" i="5"/>
  <c r="G1358" i="5"/>
  <c r="F1358" i="5"/>
  <c r="E1347" i="5"/>
  <c r="I1347" i="5"/>
  <c r="H1347" i="5"/>
  <c r="F1347" i="5"/>
  <c r="G1347" i="5"/>
  <c r="E1349" i="5" l="1"/>
  <c r="I1349" i="5"/>
  <c r="H1349" i="5"/>
  <c r="G1349" i="5"/>
  <c r="F1349" i="5"/>
  <c r="E1360" i="5"/>
  <c r="H1360" i="5"/>
  <c r="I1360" i="5"/>
  <c r="G1360" i="5"/>
  <c r="F1360" i="5"/>
  <c r="E1362" i="5" l="1"/>
  <c r="I1362" i="5"/>
  <c r="H1362" i="5"/>
  <c r="G1362" i="5"/>
  <c r="F1362" i="5"/>
  <c r="E1351" i="5"/>
  <c r="I1351" i="5"/>
  <c r="H1351" i="5"/>
  <c r="G1351" i="5"/>
  <c r="F1351" i="5"/>
  <c r="E1353" i="5" l="1"/>
  <c r="I1353" i="5"/>
  <c r="H1353" i="5"/>
  <c r="G1353" i="5"/>
  <c r="F1353" i="5"/>
  <c r="E1364" i="5"/>
  <c r="I1364" i="5"/>
  <c r="H1364" i="5"/>
  <c r="G1364" i="5"/>
  <c r="F1364" i="5"/>
  <c r="E1366" i="5" l="1"/>
  <c r="I1366" i="5"/>
  <c r="H1366" i="5"/>
  <c r="G1366" i="5"/>
  <c r="F1366" i="5"/>
  <c r="E1355" i="5"/>
  <c r="I1355" i="5"/>
  <c r="H1355" i="5"/>
  <c r="G1355" i="5"/>
  <c r="F1355" i="5"/>
  <c r="E1357" i="5" l="1"/>
  <c r="I1357" i="5"/>
  <c r="H1357" i="5"/>
  <c r="G1357" i="5"/>
  <c r="F1357" i="5"/>
  <c r="E1368" i="5"/>
  <c r="I1368" i="5"/>
  <c r="H1368" i="5"/>
  <c r="G1368" i="5"/>
  <c r="F1368" i="5"/>
  <c r="E1370" i="5" l="1"/>
  <c r="I1370" i="5"/>
  <c r="H1370" i="5"/>
  <c r="G1370" i="5"/>
  <c r="F1370" i="5"/>
  <c r="E1359" i="5"/>
  <c r="I1359" i="5"/>
  <c r="G1359" i="5"/>
  <c r="H1359" i="5"/>
  <c r="F1359" i="5"/>
  <c r="E1361" i="5" l="1"/>
  <c r="H1361" i="5"/>
  <c r="I1361" i="5"/>
  <c r="G1361" i="5"/>
  <c r="F1361" i="5"/>
  <c r="E1372" i="5"/>
  <c r="I1372" i="5"/>
  <c r="H1372" i="5"/>
  <c r="G1372" i="5"/>
  <c r="F1372" i="5"/>
  <c r="E1374" i="5" l="1"/>
  <c r="I1374" i="5"/>
  <c r="H1374" i="5"/>
  <c r="G1374" i="5"/>
  <c r="F1374" i="5"/>
  <c r="E1363" i="5"/>
  <c r="I1363" i="5"/>
  <c r="H1363" i="5"/>
  <c r="G1363" i="5"/>
  <c r="F1363" i="5"/>
  <c r="E1365" i="5" l="1"/>
  <c r="I1365" i="5"/>
  <c r="H1365" i="5"/>
  <c r="G1365" i="5"/>
  <c r="F1365" i="5"/>
  <c r="E1376" i="5"/>
  <c r="I1376" i="5"/>
  <c r="H1376" i="5"/>
  <c r="G1376" i="5"/>
  <c r="F1376" i="5"/>
  <c r="E1378" i="5" l="1"/>
  <c r="I1378" i="5"/>
  <c r="G1378" i="5"/>
  <c r="H1378" i="5"/>
  <c r="F1378" i="5"/>
  <c r="E1367" i="5"/>
  <c r="I1367" i="5"/>
  <c r="H1367" i="5"/>
  <c r="G1367" i="5"/>
  <c r="F1367" i="5"/>
  <c r="E1369" i="5" l="1"/>
  <c r="I1369" i="5"/>
  <c r="H1369" i="5"/>
  <c r="G1369" i="5"/>
  <c r="F1369" i="5"/>
  <c r="E1380" i="5"/>
  <c r="I1380" i="5"/>
  <c r="G1380" i="5"/>
  <c r="H1380" i="5"/>
  <c r="F1380" i="5"/>
  <c r="E1382" i="5" l="1"/>
  <c r="I1382" i="5"/>
  <c r="H1382" i="5"/>
  <c r="G1382" i="5"/>
  <c r="F1382" i="5"/>
  <c r="E1371" i="5"/>
  <c r="I1371" i="5"/>
  <c r="H1371" i="5"/>
  <c r="G1371" i="5"/>
  <c r="F1371" i="5"/>
  <c r="E1373" i="5" l="1"/>
  <c r="I1373" i="5"/>
  <c r="H1373" i="5"/>
  <c r="F1373" i="5"/>
  <c r="G1373" i="5"/>
  <c r="E1384" i="5"/>
  <c r="I1384" i="5"/>
  <c r="H1384" i="5"/>
  <c r="G1384" i="5"/>
  <c r="F1384" i="5"/>
  <c r="E1386" i="5" l="1"/>
  <c r="I1386" i="5"/>
  <c r="H1386" i="5"/>
  <c r="G1386" i="5"/>
  <c r="F1386" i="5"/>
  <c r="E1375" i="5"/>
  <c r="H1375" i="5"/>
  <c r="I1375" i="5"/>
  <c r="G1375" i="5"/>
  <c r="F1375" i="5"/>
  <c r="E1377" i="5" l="1"/>
  <c r="I1377" i="5"/>
  <c r="H1377" i="5"/>
  <c r="G1377" i="5"/>
  <c r="F1377" i="5"/>
  <c r="E1388" i="5"/>
  <c r="I1388" i="5"/>
  <c r="H1388" i="5"/>
  <c r="G1388" i="5"/>
  <c r="F1388" i="5"/>
  <c r="E1390" i="5" l="1"/>
  <c r="I1390" i="5"/>
  <c r="H1390" i="5"/>
  <c r="G1390" i="5"/>
  <c r="F1390" i="5"/>
  <c r="E1379" i="5"/>
  <c r="I1379" i="5"/>
  <c r="H1379" i="5"/>
  <c r="G1379" i="5"/>
  <c r="F1379" i="5"/>
  <c r="E1381" i="5" l="1"/>
  <c r="I1381" i="5"/>
  <c r="H1381" i="5"/>
  <c r="G1381" i="5"/>
  <c r="F1381" i="5"/>
  <c r="E1392" i="5"/>
  <c r="I1392" i="5"/>
  <c r="H1392" i="5"/>
  <c r="G1392" i="5"/>
  <c r="F1392" i="5"/>
  <c r="E1394" i="5" l="1"/>
  <c r="I1394" i="5"/>
  <c r="H1394" i="5"/>
  <c r="F1394" i="5"/>
  <c r="G1394" i="5"/>
  <c r="E1383" i="5"/>
  <c r="I1383" i="5"/>
  <c r="H1383" i="5"/>
  <c r="G1383" i="5"/>
  <c r="F1383" i="5"/>
  <c r="E1385" i="5" l="1"/>
  <c r="I1385" i="5"/>
  <c r="H1385" i="5"/>
  <c r="G1385" i="5"/>
  <c r="F1385" i="5"/>
  <c r="E1396" i="5"/>
  <c r="I1396" i="5"/>
  <c r="H1396" i="5"/>
  <c r="G1396" i="5"/>
  <c r="F1396" i="5"/>
  <c r="E1398" i="5" l="1"/>
  <c r="I1398" i="5"/>
  <c r="H1398" i="5"/>
  <c r="G1398" i="5"/>
  <c r="F1398" i="5"/>
  <c r="E1387" i="5"/>
  <c r="I1387" i="5"/>
  <c r="H1387" i="5"/>
  <c r="G1387" i="5"/>
  <c r="F1387" i="5"/>
  <c r="E1389" i="5" l="1"/>
  <c r="I1389" i="5"/>
  <c r="H1389" i="5"/>
  <c r="G1389" i="5"/>
  <c r="F1389" i="5"/>
  <c r="E1400" i="5"/>
  <c r="I1400" i="5"/>
  <c r="H1400" i="5"/>
  <c r="G1400" i="5"/>
  <c r="F1400" i="5"/>
  <c r="E1402" i="5" l="1"/>
  <c r="I1402" i="5"/>
  <c r="H1402" i="5"/>
  <c r="G1402" i="5"/>
  <c r="F1402" i="5"/>
  <c r="I1391" i="5"/>
  <c r="E1391" i="5"/>
  <c r="H1391" i="5"/>
  <c r="G1391" i="5"/>
  <c r="F1391" i="5"/>
  <c r="E1393" i="5" l="1"/>
  <c r="I1393" i="5"/>
  <c r="H1393" i="5"/>
  <c r="G1393" i="5"/>
  <c r="F1393" i="5"/>
  <c r="E1404" i="5"/>
  <c r="I1404" i="5"/>
  <c r="H1404" i="5"/>
  <c r="G1404" i="5"/>
  <c r="F1404" i="5"/>
  <c r="E1395" i="5" l="1"/>
  <c r="I1395" i="5"/>
  <c r="H1395" i="5"/>
  <c r="G1395" i="5"/>
  <c r="F1395" i="5"/>
  <c r="I1406" i="5"/>
  <c r="E1406" i="5"/>
  <c r="G1406" i="5"/>
  <c r="H1406" i="5"/>
  <c r="F1406" i="5"/>
  <c r="E1408" i="5" l="1"/>
  <c r="I1408" i="5"/>
  <c r="G1408" i="5"/>
  <c r="H1408" i="5"/>
  <c r="F1408" i="5"/>
  <c r="E1397" i="5"/>
  <c r="I1397" i="5"/>
  <c r="H1397" i="5"/>
  <c r="G1397" i="5"/>
  <c r="F1397" i="5"/>
  <c r="E1399" i="5" l="1"/>
  <c r="I1399" i="5"/>
  <c r="H1399" i="5"/>
  <c r="G1399" i="5"/>
  <c r="F1399" i="5"/>
  <c r="E1410" i="5"/>
  <c r="I1410" i="5"/>
  <c r="H1410" i="5"/>
  <c r="G1410" i="5"/>
  <c r="F1410" i="5"/>
  <c r="E1412" i="5" l="1"/>
  <c r="I1412" i="5"/>
  <c r="H1412" i="5"/>
  <c r="G1412" i="5"/>
  <c r="F1412" i="5"/>
  <c r="E1401" i="5"/>
  <c r="I1401" i="5"/>
  <c r="H1401" i="5"/>
  <c r="G1401" i="5"/>
  <c r="F1401" i="5"/>
  <c r="E1403" i="5" l="1"/>
  <c r="I1403" i="5"/>
  <c r="H1403" i="5"/>
  <c r="G1403" i="5"/>
  <c r="F1403" i="5"/>
  <c r="E1414" i="5"/>
  <c r="I1414" i="5"/>
  <c r="H1414" i="5"/>
  <c r="G1414" i="5"/>
  <c r="F1414" i="5"/>
  <c r="E1416" i="5" l="1"/>
  <c r="I1416" i="5"/>
  <c r="H1416" i="5"/>
  <c r="G1416" i="5"/>
  <c r="F1416" i="5"/>
  <c r="E1405" i="5"/>
  <c r="I1405" i="5"/>
  <c r="H1405" i="5"/>
  <c r="G1405" i="5"/>
  <c r="F1405" i="5"/>
  <c r="I1407" i="5" l="1"/>
  <c r="E1407" i="5"/>
  <c r="H1407" i="5"/>
  <c r="G1407" i="5"/>
  <c r="F1407" i="5"/>
  <c r="E1418" i="5"/>
  <c r="I1418" i="5"/>
  <c r="H1418" i="5"/>
  <c r="G1418" i="5"/>
  <c r="F1418" i="5"/>
  <c r="E1420" i="5" l="1"/>
  <c r="I1420" i="5"/>
  <c r="H1420" i="5"/>
  <c r="G1420" i="5"/>
  <c r="F1420" i="5"/>
  <c r="E1409" i="5"/>
  <c r="I1409" i="5"/>
  <c r="H1409" i="5"/>
  <c r="G1409" i="5"/>
  <c r="F1409" i="5"/>
  <c r="E1411" i="5" l="1"/>
  <c r="I1411" i="5"/>
  <c r="H1411" i="5"/>
  <c r="G1411" i="5"/>
  <c r="F1411" i="5"/>
  <c r="E1422" i="5"/>
  <c r="I1422" i="5"/>
  <c r="H1422" i="5"/>
  <c r="G1422" i="5"/>
  <c r="F1422" i="5"/>
  <c r="E1413" i="5" l="1"/>
  <c r="I1413" i="5"/>
  <c r="H1413" i="5"/>
  <c r="G1413" i="5"/>
  <c r="F1413" i="5"/>
  <c r="E1424" i="5"/>
  <c r="I1424" i="5"/>
  <c r="H1424" i="5"/>
  <c r="G1424" i="5"/>
  <c r="F1424" i="5"/>
  <c r="I1426" i="5" l="1"/>
  <c r="E1426" i="5"/>
  <c r="G1426" i="5"/>
  <c r="H1426" i="5"/>
  <c r="F1426" i="5"/>
  <c r="E1415" i="5"/>
  <c r="I1415" i="5"/>
  <c r="H1415" i="5"/>
  <c r="G1415" i="5"/>
  <c r="F1415" i="5"/>
  <c r="E1417" i="5" l="1"/>
  <c r="I1417" i="5"/>
  <c r="H1417" i="5"/>
  <c r="G1417" i="5"/>
  <c r="F1417" i="5"/>
  <c r="E1428" i="5"/>
  <c r="I1428" i="5"/>
  <c r="G1428" i="5"/>
  <c r="H1428" i="5"/>
  <c r="F1428" i="5"/>
  <c r="E1430" i="5" l="1"/>
  <c r="I1430" i="5"/>
  <c r="H1430" i="5"/>
  <c r="G1430" i="5"/>
  <c r="F1430" i="5"/>
  <c r="E1419" i="5"/>
  <c r="I1419" i="5"/>
  <c r="H1419" i="5"/>
  <c r="G1419" i="5"/>
  <c r="F1419" i="5"/>
  <c r="E1421" i="5" l="1"/>
  <c r="I1421" i="5"/>
  <c r="H1421" i="5"/>
  <c r="G1421" i="5"/>
  <c r="F1421" i="5"/>
  <c r="E1432" i="5"/>
  <c r="I1432" i="5"/>
  <c r="H1432" i="5"/>
  <c r="G1432" i="5"/>
  <c r="F1432" i="5"/>
  <c r="E1434" i="5" l="1"/>
  <c r="I1434" i="5"/>
  <c r="H1434" i="5"/>
  <c r="G1434" i="5"/>
  <c r="F1434" i="5"/>
  <c r="E1423" i="5"/>
  <c r="I1423" i="5"/>
  <c r="H1423" i="5"/>
  <c r="G1423" i="5"/>
  <c r="F1423" i="5"/>
  <c r="E1436" i="5" l="1"/>
  <c r="H1436" i="5"/>
  <c r="I1436" i="5"/>
  <c r="G1436" i="5"/>
  <c r="F1436" i="5"/>
  <c r="E1425" i="5"/>
  <c r="I1425" i="5"/>
  <c r="H1425" i="5"/>
  <c r="G1425" i="5"/>
  <c r="F1425" i="5"/>
  <c r="E1438" i="5" l="1"/>
  <c r="I1438" i="5"/>
  <c r="H1438" i="5"/>
  <c r="G1438" i="5"/>
  <c r="F1438" i="5"/>
  <c r="I1427" i="5"/>
  <c r="E1427" i="5"/>
  <c r="H1427" i="5"/>
  <c r="G1427" i="5"/>
  <c r="F1427" i="5"/>
  <c r="E1429" i="5" l="1"/>
  <c r="I1429" i="5"/>
  <c r="H1429" i="5"/>
  <c r="G1429" i="5"/>
  <c r="F1429" i="5"/>
  <c r="E1440" i="5"/>
  <c r="I1440" i="5"/>
  <c r="H1440" i="5"/>
  <c r="G1440" i="5"/>
  <c r="F1440" i="5"/>
  <c r="E1442" i="5" l="1"/>
  <c r="I1442" i="5"/>
  <c r="H1442" i="5"/>
  <c r="G1442" i="5"/>
  <c r="F1442" i="5"/>
  <c r="E1431" i="5"/>
  <c r="I1431" i="5"/>
  <c r="H1431" i="5"/>
  <c r="F1431" i="5"/>
  <c r="G1431" i="5"/>
  <c r="E1433" i="5" l="1"/>
  <c r="I1433" i="5"/>
  <c r="H1433" i="5"/>
  <c r="G1433" i="5"/>
  <c r="F1433" i="5"/>
  <c r="E1444" i="5"/>
  <c r="I1444" i="5"/>
  <c r="H1444" i="5"/>
  <c r="G1444" i="5"/>
  <c r="F1444" i="5"/>
  <c r="E1446" i="5" l="1"/>
  <c r="H1446" i="5"/>
  <c r="I1446" i="5"/>
  <c r="G1446" i="5"/>
  <c r="F1446" i="5"/>
  <c r="E1435" i="5"/>
  <c r="I1435" i="5"/>
  <c r="H1435" i="5"/>
  <c r="G1435" i="5"/>
  <c r="F1435" i="5"/>
  <c r="E1437" i="5" l="1"/>
  <c r="I1437" i="5"/>
  <c r="H1437" i="5"/>
  <c r="G1437" i="5"/>
  <c r="F1437" i="5"/>
  <c r="E1448" i="5"/>
  <c r="H1448" i="5"/>
  <c r="I1448" i="5"/>
  <c r="G1448" i="5"/>
  <c r="F1448" i="5"/>
  <c r="E1450" i="5" l="1"/>
  <c r="I1450" i="5"/>
  <c r="H1450" i="5"/>
  <c r="G1450" i="5"/>
  <c r="F1450" i="5"/>
  <c r="E1439" i="5"/>
  <c r="I1439" i="5"/>
  <c r="G1439" i="5"/>
  <c r="H1439" i="5"/>
  <c r="F1439" i="5"/>
  <c r="E1441" i="5" l="1"/>
  <c r="I1441" i="5"/>
  <c r="G1441" i="5"/>
  <c r="H1441" i="5"/>
  <c r="F1441" i="5"/>
  <c r="E1452" i="5"/>
  <c r="I1452" i="5"/>
  <c r="H1452" i="5"/>
  <c r="G1452" i="5"/>
  <c r="F1452" i="5"/>
  <c r="E1454" i="5" l="1"/>
  <c r="I1454" i="5"/>
  <c r="H1454" i="5"/>
  <c r="G1454" i="5"/>
  <c r="F1454" i="5"/>
  <c r="E1443" i="5"/>
  <c r="I1443" i="5"/>
  <c r="H1443" i="5"/>
  <c r="G1443" i="5"/>
  <c r="F1443" i="5"/>
  <c r="E1445" i="5" l="1"/>
  <c r="I1445" i="5"/>
  <c r="H1445" i="5"/>
  <c r="G1445" i="5"/>
  <c r="F1445" i="5"/>
  <c r="E1456" i="5"/>
  <c r="I1456" i="5"/>
  <c r="H1456" i="5"/>
  <c r="G1456" i="5"/>
  <c r="F1456" i="5"/>
  <c r="E1458" i="5" l="1"/>
  <c r="I1458" i="5"/>
  <c r="H1458" i="5"/>
  <c r="G1458" i="5"/>
  <c r="F1458" i="5"/>
  <c r="E1447" i="5"/>
  <c r="H1447" i="5"/>
  <c r="I1447" i="5"/>
  <c r="G1447" i="5"/>
  <c r="F1447" i="5"/>
  <c r="E1449" i="5" l="1"/>
  <c r="I1449" i="5"/>
  <c r="H1449" i="5"/>
  <c r="G1449" i="5"/>
  <c r="F1449" i="5"/>
  <c r="E1460" i="5"/>
  <c r="H1460" i="5"/>
  <c r="I1460" i="5"/>
  <c r="G1460" i="5"/>
  <c r="F1460" i="5"/>
  <c r="E1462" i="5" l="1"/>
  <c r="H1462" i="5"/>
  <c r="I1462" i="5"/>
  <c r="G1462" i="5"/>
  <c r="F1462" i="5"/>
  <c r="E1451" i="5"/>
  <c r="I1451" i="5"/>
  <c r="G1451" i="5"/>
  <c r="H1451" i="5"/>
  <c r="F1451" i="5"/>
  <c r="E1453" i="5" l="1"/>
  <c r="I1453" i="5"/>
  <c r="G1453" i="5"/>
  <c r="H1453" i="5"/>
  <c r="F1453" i="5"/>
  <c r="E1464" i="5"/>
  <c r="I1464" i="5"/>
  <c r="G1464" i="5"/>
  <c r="H1464" i="5"/>
  <c r="F1464" i="5"/>
  <c r="E1466" i="5" l="1"/>
  <c r="I1466" i="5"/>
  <c r="H1466" i="5"/>
  <c r="G1466" i="5"/>
  <c r="F1466" i="5"/>
  <c r="E1455" i="5"/>
  <c r="I1455" i="5"/>
  <c r="H1455" i="5"/>
  <c r="G1455" i="5"/>
  <c r="F1455" i="5"/>
  <c r="E1457" i="5" l="1"/>
  <c r="I1457" i="5"/>
  <c r="H1457" i="5"/>
  <c r="G1457" i="5"/>
  <c r="F1457" i="5"/>
  <c r="E1468" i="5"/>
  <c r="I1468" i="5"/>
  <c r="H1468" i="5"/>
  <c r="G1468" i="5"/>
  <c r="F1468" i="5"/>
  <c r="E1470" i="5" l="1"/>
  <c r="I1470" i="5"/>
  <c r="H1470" i="5"/>
  <c r="G1470" i="5"/>
  <c r="F1470" i="5"/>
  <c r="E1459" i="5"/>
  <c r="I1459" i="5"/>
  <c r="H1459" i="5"/>
  <c r="G1459" i="5"/>
  <c r="F1459" i="5"/>
  <c r="E1472" i="5" l="1"/>
  <c r="I1472" i="5"/>
  <c r="H1472" i="5"/>
  <c r="G1472" i="5"/>
  <c r="F1472" i="5"/>
  <c r="E1461" i="5"/>
  <c r="H1461" i="5"/>
  <c r="I1461" i="5"/>
  <c r="G1461" i="5"/>
  <c r="F1461" i="5"/>
  <c r="E1463" i="5" l="1"/>
  <c r="I1463" i="5"/>
  <c r="H1463" i="5"/>
  <c r="G1463" i="5"/>
  <c r="F1463" i="5"/>
  <c r="E1474" i="5"/>
  <c r="I1474" i="5"/>
  <c r="H1474" i="5"/>
  <c r="G1474" i="5"/>
  <c r="F1474" i="5"/>
  <c r="E1476" i="5" l="1"/>
  <c r="I1476" i="5"/>
  <c r="H1476" i="5"/>
  <c r="G1476" i="5"/>
  <c r="F1476" i="5"/>
  <c r="E1465" i="5"/>
  <c r="I1465" i="5"/>
  <c r="G1465" i="5"/>
  <c r="H1465" i="5"/>
  <c r="F1465" i="5"/>
  <c r="E1467" i="5" l="1"/>
  <c r="I1467" i="5"/>
  <c r="H1467" i="5"/>
  <c r="G1467" i="5"/>
  <c r="F1467" i="5"/>
  <c r="E1478" i="5"/>
  <c r="I1478" i="5"/>
  <c r="H1478" i="5"/>
  <c r="G1478" i="5"/>
  <c r="F1478" i="5"/>
  <c r="E1480" i="5" l="1"/>
  <c r="I1480" i="5"/>
  <c r="H1480" i="5"/>
  <c r="G1480" i="5"/>
  <c r="F1480" i="5"/>
  <c r="E1469" i="5"/>
  <c r="I1469" i="5"/>
  <c r="H1469" i="5"/>
  <c r="G1469" i="5"/>
  <c r="F1469" i="5"/>
  <c r="E1471" i="5" l="1"/>
  <c r="I1471" i="5"/>
  <c r="H1471" i="5"/>
  <c r="G1471" i="5"/>
  <c r="F1471" i="5"/>
  <c r="E1482" i="5"/>
  <c r="I1482" i="5"/>
  <c r="H1482" i="5"/>
  <c r="G1482" i="5"/>
  <c r="F1482" i="5"/>
  <c r="E1484" i="5" l="1"/>
  <c r="I1484" i="5"/>
  <c r="H1484" i="5"/>
  <c r="G1484" i="5"/>
  <c r="F1484" i="5"/>
  <c r="E1473" i="5"/>
  <c r="I1473" i="5"/>
  <c r="H1473" i="5"/>
  <c r="G1473" i="5"/>
  <c r="F1473" i="5"/>
  <c r="E1475" i="5" l="1"/>
  <c r="I1475" i="5"/>
  <c r="H1475" i="5"/>
  <c r="G1475" i="5"/>
  <c r="F1475" i="5"/>
  <c r="E1486" i="5"/>
  <c r="I1486" i="5"/>
  <c r="H1486" i="5"/>
  <c r="G1486" i="5"/>
  <c r="F1486" i="5"/>
  <c r="E1488" i="5" l="1"/>
  <c r="H1488" i="5"/>
  <c r="I1488" i="5"/>
  <c r="G1488" i="5"/>
  <c r="F1488" i="5"/>
  <c r="E1477" i="5"/>
  <c r="I1477" i="5"/>
  <c r="H1477" i="5"/>
  <c r="G1477" i="5"/>
  <c r="F1477" i="5"/>
  <c r="E1479" i="5" l="1"/>
  <c r="I1479" i="5"/>
  <c r="H1479" i="5"/>
  <c r="G1479" i="5"/>
  <c r="F1479" i="5"/>
  <c r="I1490" i="5"/>
  <c r="E1490" i="5"/>
  <c r="G1490" i="5"/>
  <c r="H1490" i="5"/>
  <c r="F1490" i="5"/>
  <c r="E1492" i="5" l="1"/>
  <c r="I1492" i="5"/>
  <c r="G1492" i="5"/>
  <c r="H1492" i="5"/>
  <c r="F1492" i="5"/>
  <c r="E1481" i="5"/>
  <c r="I1481" i="5"/>
  <c r="H1481" i="5"/>
  <c r="G1481" i="5"/>
  <c r="F1481" i="5"/>
  <c r="E1483" i="5" l="1"/>
  <c r="I1483" i="5"/>
  <c r="H1483" i="5"/>
  <c r="G1483" i="5"/>
  <c r="F1483" i="5"/>
  <c r="E1494" i="5"/>
  <c r="I1494" i="5"/>
  <c r="H1494" i="5"/>
  <c r="G1494" i="5"/>
  <c r="F1494" i="5"/>
  <c r="E1496" i="5" l="1"/>
  <c r="I1496" i="5"/>
  <c r="H1496" i="5"/>
  <c r="G1496" i="5"/>
  <c r="F1496" i="5"/>
  <c r="E1485" i="5"/>
  <c r="I1485" i="5"/>
  <c r="H1485" i="5"/>
  <c r="G1485" i="5"/>
  <c r="F1485" i="5"/>
  <c r="E1487" i="5" l="1"/>
  <c r="I1487" i="5"/>
  <c r="H1487" i="5"/>
  <c r="G1487" i="5"/>
  <c r="F1487" i="5"/>
  <c r="E1498" i="5"/>
  <c r="I1498" i="5"/>
  <c r="H1498" i="5"/>
  <c r="G1498" i="5"/>
  <c r="F1498" i="5"/>
  <c r="E1500" i="5" l="1"/>
  <c r="I1500" i="5"/>
  <c r="H1500" i="5"/>
  <c r="G1500" i="5"/>
  <c r="F1500" i="5"/>
  <c r="E1489" i="5"/>
  <c r="H1489" i="5"/>
  <c r="I1489" i="5"/>
  <c r="G1489" i="5"/>
  <c r="F1489" i="5"/>
  <c r="E1491" i="5" l="1"/>
  <c r="I1491" i="5"/>
  <c r="G1491" i="5"/>
  <c r="H1491" i="5"/>
  <c r="F1491" i="5"/>
  <c r="E1502" i="5"/>
  <c r="H1502" i="5"/>
  <c r="I1502" i="5"/>
  <c r="G1502" i="5"/>
  <c r="F1502" i="5"/>
  <c r="E1504" i="5" l="1"/>
  <c r="I1504" i="5"/>
  <c r="G1504" i="5"/>
  <c r="H1504" i="5"/>
  <c r="F1504" i="5"/>
  <c r="E1493" i="5"/>
  <c r="I1493" i="5"/>
  <c r="H1493" i="5"/>
  <c r="G1493" i="5"/>
  <c r="F1493" i="5"/>
  <c r="E1495" i="5" l="1"/>
  <c r="I1495" i="5"/>
  <c r="H1495" i="5"/>
  <c r="G1495" i="5"/>
  <c r="F1495" i="5"/>
  <c r="E1506" i="5"/>
  <c r="I1506" i="5"/>
  <c r="H1506" i="5"/>
  <c r="G1506" i="5"/>
  <c r="F1506" i="5"/>
  <c r="E1508" i="5" l="1"/>
  <c r="I1508" i="5"/>
  <c r="H1508" i="5"/>
  <c r="G1508" i="5"/>
  <c r="F1508" i="5"/>
  <c r="E1497" i="5"/>
  <c r="I1497" i="5"/>
  <c r="H1497" i="5"/>
  <c r="G1497" i="5"/>
  <c r="F1497" i="5"/>
  <c r="E1499" i="5" l="1"/>
  <c r="I1499" i="5"/>
  <c r="H1499" i="5"/>
  <c r="G1499" i="5"/>
  <c r="F1499" i="5"/>
  <c r="E1510" i="5"/>
  <c r="I1510" i="5"/>
  <c r="H1510" i="5"/>
  <c r="G1510" i="5"/>
  <c r="F1510" i="5"/>
  <c r="E1512" i="5" l="1"/>
  <c r="I1512" i="5"/>
  <c r="H1512" i="5"/>
  <c r="G1512" i="5"/>
  <c r="F1512" i="5"/>
  <c r="E1501" i="5"/>
  <c r="I1501" i="5"/>
  <c r="H1501" i="5"/>
  <c r="G1501" i="5"/>
  <c r="F1501" i="5"/>
  <c r="I1503" i="5" l="1"/>
  <c r="E1503" i="5"/>
  <c r="G1503" i="5"/>
  <c r="H1503" i="5"/>
  <c r="F1503" i="5"/>
  <c r="E1514" i="5"/>
  <c r="I1514" i="5"/>
  <c r="H1514" i="5"/>
  <c r="G1514" i="5"/>
  <c r="F1514" i="5"/>
  <c r="I1516" i="5" l="1"/>
  <c r="E1516" i="5"/>
  <c r="G1516" i="5"/>
  <c r="F1516" i="5"/>
  <c r="H1516" i="5"/>
  <c r="E1505" i="5"/>
  <c r="I1505" i="5"/>
  <c r="H1505" i="5"/>
  <c r="G1505" i="5"/>
  <c r="F1505" i="5"/>
  <c r="E1507" i="5" l="1"/>
  <c r="I1507" i="5"/>
  <c r="H1507" i="5"/>
  <c r="G1507" i="5"/>
  <c r="F1507" i="5"/>
  <c r="E1518" i="5"/>
  <c r="I1518" i="5"/>
  <c r="H1518" i="5"/>
  <c r="G1518" i="5"/>
  <c r="F1518" i="5"/>
  <c r="E1520" i="5" l="1"/>
  <c r="I1520" i="5"/>
  <c r="H1520" i="5"/>
  <c r="G1520" i="5"/>
  <c r="F1520" i="5"/>
  <c r="E1509" i="5"/>
  <c r="I1509" i="5"/>
  <c r="H1509" i="5"/>
  <c r="G1509" i="5"/>
  <c r="F1509" i="5"/>
  <c r="E1511" i="5" l="1"/>
  <c r="I1511" i="5"/>
  <c r="H1511" i="5"/>
  <c r="G1511" i="5"/>
  <c r="F1511" i="5"/>
  <c r="E1522" i="5"/>
  <c r="I1522" i="5"/>
  <c r="H1522" i="5"/>
  <c r="G1522" i="5"/>
  <c r="F1522" i="5"/>
  <c r="E1513" i="5" l="1"/>
  <c r="I1513" i="5"/>
  <c r="H1513" i="5"/>
  <c r="G1513" i="5"/>
  <c r="F1513" i="5"/>
  <c r="E1524" i="5"/>
  <c r="I1524" i="5"/>
  <c r="H1524" i="5"/>
  <c r="G1524" i="5"/>
  <c r="F1524" i="5"/>
  <c r="E1515" i="5" l="1"/>
  <c r="I1515" i="5"/>
  <c r="H1515" i="5"/>
  <c r="G1515" i="5"/>
  <c r="F1515" i="5"/>
  <c r="E1526" i="5"/>
  <c r="I1526" i="5"/>
  <c r="H1526" i="5"/>
  <c r="G1526" i="5"/>
  <c r="F1526" i="5"/>
  <c r="E1528" i="5" l="1"/>
  <c r="I1528" i="5"/>
  <c r="H1528" i="5"/>
  <c r="G1528" i="5"/>
  <c r="F1528" i="5"/>
  <c r="E1517" i="5"/>
  <c r="I1517" i="5"/>
  <c r="H1517" i="5"/>
  <c r="G1517" i="5"/>
  <c r="F1517" i="5"/>
  <c r="E1519" i="5" l="1"/>
  <c r="I1519" i="5"/>
  <c r="H1519" i="5"/>
  <c r="G1519" i="5"/>
  <c r="F1519" i="5"/>
  <c r="E1530" i="5"/>
  <c r="I1530" i="5"/>
  <c r="G1530" i="5"/>
  <c r="H1530" i="5"/>
  <c r="F1530" i="5"/>
  <c r="E1532" i="5" l="1"/>
  <c r="I1532" i="5"/>
  <c r="H1532" i="5"/>
  <c r="G1532" i="5"/>
  <c r="F1532" i="5"/>
  <c r="E1521" i="5"/>
  <c r="I1521" i="5"/>
  <c r="H1521" i="5"/>
  <c r="G1521" i="5"/>
  <c r="F1521" i="5"/>
  <c r="E1523" i="5" l="1"/>
  <c r="I1523" i="5"/>
  <c r="H1523" i="5"/>
  <c r="G1523" i="5"/>
  <c r="F1523" i="5"/>
  <c r="E1534" i="5"/>
  <c r="I1534" i="5"/>
  <c r="H1534" i="5"/>
  <c r="G1534" i="5"/>
  <c r="F1534" i="5"/>
  <c r="E1536" i="5" l="1"/>
  <c r="I1536" i="5"/>
  <c r="H1536" i="5"/>
  <c r="G1536" i="5"/>
  <c r="F1536" i="5"/>
  <c r="E1525" i="5"/>
  <c r="I1525" i="5"/>
  <c r="H1525" i="5"/>
  <c r="G1525" i="5"/>
  <c r="F1525" i="5"/>
  <c r="E1527" i="5" l="1"/>
  <c r="I1527" i="5"/>
  <c r="H1527" i="5"/>
  <c r="G1527" i="5"/>
  <c r="F1527" i="5"/>
  <c r="E1538" i="5"/>
  <c r="I1538" i="5"/>
  <c r="H1538" i="5"/>
  <c r="G1538" i="5"/>
  <c r="F1538" i="5"/>
  <c r="E1540" i="5" l="1"/>
  <c r="I1540" i="5"/>
  <c r="H1540" i="5"/>
  <c r="G1540" i="5"/>
  <c r="F1540" i="5"/>
  <c r="I1529" i="5"/>
  <c r="E1529" i="5"/>
  <c r="G1529" i="5"/>
  <c r="H1529" i="5"/>
  <c r="F1529" i="5"/>
  <c r="E1531" i="5" l="1"/>
  <c r="I1531" i="5"/>
  <c r="G1531" i="5"/>
  <c r="H1531" i="5"/>
  <c r="F1531" i="5"/>
  <c r="E1542" i="5"/>
  <c r="I1542" i="5"/>
  <c r="H1542" i="5"/>
  <c r="G1542" i="5"/>
  <c r="F1542" i="5"/>
  <c r="E1544" i="5" l="1"/>
  <c r="I1544" i="5"/>
  <c r="H1544" i="5"/>
  <c r="G1544" i="5"/>
  <c r="F1544" i="5"/>
  <c r="E1533" i="5"/>
  <c r="I1533" i="5"/>
  <c r="H1533" i="5"/>
  <c r="G1533" i="5"/>
  <c r="F1533" i="5"/>
  <c r="E1535" i="5" l="1"/>
  <c r="I1535" i="5"/>
  <c r="H1535" i="5"/>
  <c r="G1535" i="5"/>
  <c r="F1535" i="5"/>
  <c r="E1546" i="5"/>
  <c r="I1546" i="5"/>
  <c r="H1546" i="5"/>
  <c r="G1546" i="5"/>
  <c r="F1546" i="5"/>
  <c r="E1548" i="5" l="1"/>
  <c r="I1548" i="5"/>
  <c r="H1548" i="5"/>
  <c r="G1548" i="5"/>
  <c r="F1548" i="5"/>
  <c r="E1537" i="5"/>
  <c r="I1537" i="5"/>
  <c r="H1537" i="5"/>
  <c r="G1537" i="5"/>
  <c r="F1537" i="5"/>
  <c r="E1539" i="5" l="1"/>
  <c r="I1539" i="5"/>
  <c r="H1539" i="5"/>
  <c r="G1539" i="5"/>
  <c r="F1539" i="5"/>
  <c r="E1550" i="5"/>
  <c r="I1550" i="5"/>
  <c r="H1550" i="5"/>
  <c r="G1550" i="5"/>
  <c r="F1550" i="5"/>
  <c r="E1552" i="5" l="1"/>
  <c r="I1552" i="5"/>
  <c r="H1552" i="5"/>
  <c r="G1552" i="5"/>
  <c r="F1552" i="5"/>
  <c r="E1541" i="5"/>
  <c r="I1541" i="5"/>
  <c r="H1541" i="5"/>
  <c r="G1541" i="5"/>
  <c r="F1541" i="5"/>
  <c r="E1543" i="5" l="1"/>
  <c r="I1543" i="5"/>
  <c r="H1543" i="5"/>
  <c r="G1543" i="5"/>
  <c r="F1543" i="5"/>
  <c r="E1554" i="5"/>
  <c r="I1554" i="5"/>
  <c r="H1554" i="5"/>
  <c r="G1554" i="5"/>
  <c r="F1554" i="5"/>
  <c r="E1556" i="5" l="1"/>
  <c r="I1556" i="5"/>
  <c r="H1556" i="5"/>
  <c r="G1556" i="5"/>
  <c r="F1556" i="5"/>
  <c r="E1545" i="5"/>
  <c r="I1545" i="5"/>
  <c r="H1545" i="5"/>
  <c r="G1545" i="5"/>
  <c r="F1545" i="5"/>
  <c r="E1547" i="5" l="1"/>
  <c r="I1547" i="5"/>
  <c r="H1547" i="5"/>
  <c r="G1547" i="5"/>
  <c r="F1547" i="5"/>
  <c r="E1558" i="5"/>
  <c r="I1558" i="5"/>
  <c r="G1558" i="5"/>
  <c r="H1558" i="5"/>
  <c r="F1558" i="5"/>
  <c r="E1560" i="5" l="1"/>
  <c r="I1560" i="5"/>
  <c r="G1560" i="5"/>
  <c r="H1560" i="5"/>
  <c r="F1560" i="5"/>
  <c r="E1549" i="5"/>
  <c r="I1549" i="5"/>
  <c r="H1549" i="5"/>
  <c r="G1549" i="5"/>
  <c r="F1549" i="5"/>
  <c r="E1551" i="5" l="1"/>
  <c r="I1551" i="5"/>
  <c r="H1551" i="5"/>
  <c r="G1551" i="5"/>
  <c r="F1551" i="5"/>
  <c r="E1562" i="5"/>
  <c r="I1562" i="5"/>
  <c r="H1562" i="5"/>
  <c r="G1562" i="5"/>
  <c r="F1562" i="5"/>
  <c r="E1564" i="5" l="1"/>
  <c r="I1564" i="5"/>
  <c r="H1564" i="5"/>
  <c r="G1564" i="5"/>
  <c r="F1564" i="5"/>
  <c r="E1553" i="5"/>
  <c r="I1553" i="5"/>
  <c r="H1553" i="5"/>
  <c r="G1553" i="5"/>
  <c r="F1553" i="5"/>
  <c r="E1566" i="5" l="1"/>
  <c r="I1566" i="5"/>
  <c r="H1566" i="5"/>
  <c r="G1566" i="5"/>
  <c r="F1566" i="5"/>
  <c r="E1555" i="5"/>
  <c r="I1555" i="5"/>
  <c r="H1555" i="5"/>
  <c r="G1555" i="5"/>
  <c r="F1555" i="5"/>
  <c r="E1557" i="5" l="1"/>
  <c r="I1557" i="5"/>
  <c r="H1557" i="5"/>
  <c r="G1557" i="5"/>
  <c r="F1557" i="5"/>
  <c r="E1568" i="5"/>
  <c r="I1568" i="5"/>
  <c r="H1568" i="5"/>
  <c r="G1568" i="5"/>
  <c r="F1568" i="5"/>
  <c r="E1570" i="5" l="1"/>
  <c r="I1570" i="5"/>
  <c r="G1570" i="5"/>
  <c r="H1570" i="5"/>
  <c r="F1570" i="5"/>
  <c r="E1559" i="5"/>
  <c r="I1559" i="5"/>
  <c r="G1559" i="5"/>
  <c r="H1559" i="5"/>
  <c r="F1559" i="5"/>
  <c r="E1561" i="5" l="1"/>
  <c r="I1561" i="5"/>
  <c r="H1561" i="5"/>
  <c r="G1561" i="5"/>
  <c r="F1561" i="5"/>
  <c r="E1572" i="5"/>
  <c r="I1572" i="5"/>
  <c r="H1572" i="5"/>
  <c r="G1572" i="5"/>
  <c r="F1572" i="5"/>
  <c r="E1574" i="5" l="1"/>
  <c r="I1574" i="5"/>
  <c r="H1574" i="5"/>
  <c r="G1574" i="5"/>
  <c r="F1574" i="5"/>
  <c r="E1563" i="5"/>
  <c r="I1563" i="5"/>
  <c r="H1563" i="5"/>
  <c r="G1563" i="5"/>
  <c r="F1563" i="5"/>
  <c r="E1565" i="5" l="1"/>
  <c r="I1565" i="5"/>
  <c r="H1565" i="5"/>
  <c r="G1565" i="5"/>
  <c r="F1565" i="5"/>
  <c r="E1576" i="5"/>
  <c r="I1576" i="5"/>
  <c r="H1576" i="5"/>
  <c r="G1576" i="5"/>
  <c r="F1576" i="5"/>
  <c r="E1578" i="5" l="1"/>
  <c r="I1578" i="5"/>
  <c r="H1578" i="5"/>
  <c r="G1578" i="5"/>
  <c r="F1578" i="5"/>
  <c r="E1567" i="5"/>
  <c r="I1567" i="5"/>
  <c r="H1567" i="5"/>
  <c r="G1567" i="5"/>
  <c r="F1567" i="5"/>
  <c r="E1569" i="5" l="1"/>
  <c r="I1569" i="5"/>
  <c r="G1569" i="5"/>
  <c r="H1569" i="5"/>
  <c r="F1569" i="5"/>
  <c r="E1580" i="5"/>
  <c r="I1580" i="5"/>
  <c r="H1580" i="5"/>
  <c r="G1580" i="5"/>
  <c r="F1580" i="5"/>
  <c r="E1582" i="5" l="1"/>
  <c r="I1582" i="5"/>
  <c r="H1582" i="5"/>
  <c r="G1582" i="5"/>
  <c r="F1582" i="5"/>
  <c r="E1571" i="5"/>
  <c r="I1571" i="5"/>
  <c r="H1571" i="5"/>
  <c r="G1571" i="5"/>
  <c r="F1571" i="5"/>
  <c r="E1573" i="5" l="1"/>
  <c r="I1573" i="5"/>
  <c r="H1573" i="5"/>
  <c r="G1573" i="5"/>
  <c r="F1573" i="5"/>
  <c r="E1584" i="5"/>
  <c r="I1584" i="5"/>
  <c r="H1584" i="5"/>
  <c r="G1584" i="5"/>
  <c r="F1584" i="5"/>
  <c r="E1586" i="5" l="1"/>
  <c r="I1586" i="5"/>
  <c r="H1586" i="5"/>
  <c r="G1586" i="5"/>
  <c r="F1586" i="5"/>
  <c r="E1575" i="5"/>
  <c r="I1575" i="5"/>
  <c r="H1575" i="5"/>
  <c r="F1575" i="5"/>
  <c r="G1575" i="5"/>
  <c r="E1577" i="5" l="1"/>
  <c r="I1577" i="5"/>
  <c r="G1577" i="5"/>
  <c r="H1577" i="5"/>
  <c r="F1577" i="5"/>
  <c r="E1588" i="5"/>
  <c r="I1588" i="5"/>
  <c r="H1588" i="5"/>
  <c r="G1588" i="5"/>
  <c r="F1588" i="5"/>
  <c r="E1590" i="5" l="1"/>
  <c r="I1590" i="5"/>
  <c r="H1590" i="5"/>
  <c r="G1590" i="5"/>
  <c r="F1590" i="5"/>
  <c r="E1579" i="5"/>
  <c r="I1579" i="5"/>
  <c r="H1579" i="5"/>
  <c r="G1579" i="5"/>
  <c r="F1579" i="5"/>
  <c r="E1581" i="5" l="1"/>
  <c r="I1581" i="5"/>
  <c r="H1581" i="5"/>
  <c r="G1581" i="5"/>
  <c r="F1581" i="5"/>
  <c r="E1592" i="5"/>
  <c r="I1592" i="5"/>
  <c r="H1592" i="5"/>
  <c r="G1592" i="5"/>
  <c r="F1592" i="5"/>
  <c r="E1594" i="5" l="1"/>
  <c r="H1594" i="5"/>
  <c r="I1594" i="5"/>
  <c r="G1594" i="5"/>
  <c r="F1594" i="5"/>
  <c r="E1583" i="5"/>
  <c r="I1583" i="5"/>
  <c r="H1583" i="5"/>
  <c r="G1583" i="5"/>
  <c r="F1583" i="5"/>
  <c r="E1585" i="5" l="1"/>
  <c r="I1585" i="5"/>
  <c r="H1585" i="5"/>
  <c r="G1585" i="5"/>
  <c r="F1585" i="5"/>
  <c r="E1596" i="5"/>
  <c r="I1596" i="5"/>
  <c r="H1596" i="5"/>
  <c r="G1596" i="5"/>
  <c r="F1596" i="5"/>
  <c r="E1598" i="5" l="1"/>
  <c r="I1598" i="5"/>
  <c r="H1598" i="5"/>
  <c r="G1598" i="5"/>
  <c r="F1598" i="5"/>
  <c r="E1587" i="5"/>
  <c r="I1587" i="5"/>
  <c r="H1587" i="5"/>
  <c r="G1587" i="5"/>
  <c r="F1587" i="5"/>
  <c r="E1589" i="5" l="1"/>
  <c r="I1589" i="5"/>
  <c r="H1589" i="5"/>
  <c r="G1589" i="5"/>
  <c r="F1589" i="5"/>
  <c r="E1600" i="5"/>
  <c r="I1600" i="5"/>
  <c r="G1600" i="5"/>
  <c r="H1600" i="5"/>
  <c r="F1600" i="5"/>
  <c r="E1602" i="5" l="1"/>
  <c r="I1602" i="5"/>
  <c r="H1602" i="5"/>
  <c r="G1602" i="5"/>
  <c r="F1602" i="5"/>
  <c r="E1591" i="5"/>
  <c r="I1591" i="5"/>
  <c r="H1591" i="5"/>
  <c r="G1591" i="5"/>
  <c r="F1591" i="5"/>
  <c r="E1593" i="5" l="1"/>
  <c r="I1593" i="5"/>
  <c r="H1593" i="5"/>
  <c r="G1593" i="5"/>
  <c r="F1593" i="5"/>
  <c r="E1604" i="5"/>
  <c r="I1604" i="5"/>
  <c r="H1604" i="5"/>
  <c r="G1604" i="5"/>
  <c r="F1604" i="5"/>
  <c r="E1606" i="5" l="1"/>
  <c r="I1606" i="5"/>
  <c r="H1606" i="5"/>
  <c r="G1606" i="5"/>
  <c r="F1606" i="5"/>
  <c r="E1595" i="5"/>
  <c r="I1595" i="5"/>
  <c r="H1595" i="5"/>
  <c r="G1595" i="5"/>
  <c r="F1595" i="5"/>
  <c r="E1597" i="5" l="1"/>
  <c r="I1597" i="5"/>
  <c r="H1597" i="5"/>
  <c r="G1597" i="5"/>
  <c r="F1597" i="5"/>
  <c r="E1608" i="5"/>
  <c r="I1608" i="5"/>
  <c r="H1608" i="5"/>
  <c r="G1608" i="5"/>
  <c r="F1608" i="5"/>
  <c r="E1599" i="5" l="1"/>
  <c r="I1599" i="5"/>
  <c r="H1599" i="5"/>
  <c r="G1599" i="5"/>
  <c r="F1599" i="5"/>
  <c r="E1610" i="5"/>
  <c r="H1610" i="5"/>
  <c r="I1610" i="5"/>
  <c r="G1610" i="5"/>
  <c r="F1610" i="5"/>
  <c r="E1612" i="5" l="1"/>
  <c r="I1612" i="5"/>
  <c r="H1612" i="5"/>
  <c r="G1612" i="5"/>
  <c r="F1612" i="5"/>
  <c r="E1601" i="5"/>
  <c r="I1601" i="5"/>
  <c r="H1601" i="5"/>
  <c r="G1601" i="5"/>
  <c r="F1601" i="5"/>
  <c r="E1603" i="5" l="1"/>
  <c r="I1603" i="5"/>
  <c r="H1603" i="5"/>
  <c r="G1603" i="5"/>
  <c r="F1603" i="5"/>
  <c r="E1614" i="5"/>
  <c r="I1614" i="5"/>
  <c r="H1614" i="5"/>
  <c r="G1614" i="5"/>
  <c r="F1614" i="5"/>
  <c r="E1616" i="5" l="1"/>
  <c r="I1616" i="5"/>
  <c r="H1616" i="5"/>
  <c r="G1616" i="5"/>
  <c r="F1616" i="5"/>
  <c r="E1605" i="5"/>
  <c r="I1605" i="5"/>
  <c r="H1605" i="5"/>
  <c r="G1605" i="5"/>
  <c r="F1605" i="5"/>
  <c r="E1607" i="5" l="1"/>
  <c r="I1607" i="5"/>
  <c r="H1607" i="5"/>
  <c r="G1607" i="5"/>
  <c r="F1607" i="5"/>
  <c r="E1618" i="5"/>
  <c r="I1618" i="5"/>
  <c r="H1618" i="5"/>
  <c r="G1618" i="5"/>
  <c r="F1618" i="5"/>
  <c r="E1620" i="5" l="1"/>
  <c r="H1620" i="5"/>
  <c r="I1620" i="5"/>
  <c r="G1620" i="5"/>
  <c r="F1620" i="5"/>
  <c r="E1609" i="5"/>
  <c r="I1609" i="5"/>
  <c r="H1609" i="5"/>
  <c r="G1609" i="5"/>
  <c r="F1609" i="5"/>
  <c r="E1611" i="5" l="1"/>
  <c r="I1611" i="5"/>
  <c r="H1611" i="5"/>
  <c r="G1611" i="5"/>
  <c r="F1611" i="5"/>
  <c r="E1622" i="5"/>
  <c r="I1622" i="5"/>
  <c r="H1622" i="5"/>
  <c r="G1622" i="5"/>
  <c r="F1622" i="5"/>
  <c r="E1624" i="5" l="1"/>
  <c r="I1624" i="5"/>
  <c r="H1624" i="5"/>
  <c r="G1624" i="5"/>
  <c r="F1624" i="5"/>
  <c r="E1613" i="5"/>
  <c r="I1613" i="5"/>
  <c r="H1613" i="5"/>
  <c r="G1613" i="5"/>
  <c r="F1613" i="5"/>
  <c r="E1615" i="5" l="1"/>
  <c r="I1615" i="5"/>
  <c r="H1615" i="5"/>
  <c r="G1615" i="5"/>
  <c r="F1615" i="5"/>
  <c r="E1626" i="5"/>
  <c r="I1626" i="5"/>
  <c r="H1626" i="5"/>
  <c r="G1626" i="5"/>
  <c r="F1626" i="5"/>
  <c r="E1628" i="5" l="1"/>
  <c r="I1628" i="5"/>
  <c r="H1628" i="5"/>
  <c r="G1628" i="5"/>
  <c r="F1628" i="5"/>
  <c r="E1617" i="5"/>
  <c r="I1617" i="5"/>
  <c r="H1617" i="5"/>
  <c r="G1617" i="5"/>
  <c r="F1617" i="5"/>
  <c r="E1619" i="5" l="1"/>
  <c r="I1619" i="5"/>
  <c r="H1619" i="5"/>
  <c r="G1619" i="5"/>
  <c r="F1619" i="5"/>
  <c r="E1630" i="5"/>
  <c r="I1630" i="5"/>
  <c r="H1630" i="5"/>
  <c r="G1630" i="5"/>
  <c r="F1630" i="5"/>
  <c r="E1632" i="5" l="1"/>
  <c r="I1632" i="5"/>
  <c r="H1632" i="5"/>
  <c r="G1632" i="5"/>
  <c r="F1632" i="5"/>
  <c r="E1621" i="5"/>
  <c r="I1621" i="5"/>
  <c r="H1621" i="5"/>
  <c r="G1621" i="5"/>
  <c r="F1621" i="5"/>
  <c r="E1623" i="5" l="1"/>
  <c r="I1623" i="5"/>
  <c r="H1623" i="5"/>
  <c r="G1623" i="5"/>
  <c r="F1623" i="5"/>
  <c r="E1634" i="5"/>
  <c r="I1634" i="5"/>
  <c r="H1634" i="5"/>
  <c r="G1634" i="5"/>
  <c r="F1634" i="5"/>
  <c r="E1636" i="5" l="1"/>
  <c r="H1636" i="5"/>
  <c r="I1636" i="5"/>
  <c r="G1636" i="5"/>
  <c r="F1636" i="5"/>
  <c r="E1625" i="5"/>
  <c r="I1625" i="5"/>
  <c r="H1625" i="5"/>
  <c r="G1625" i="5"/>
  <c r="F1625" i="5"/>
  <c r="E1627" i="5" l="1"/>
  <c r="I1627" i="5"/>
  <c r="H1627" i="5"/>
  <c r="G1627" i="5"/>
  <c r="F1627" i="5"/>
  <c r="E1638" i="5"/>
  <c r="I1638" i="5"/>
  <c r="H1638" i="5"/>
  <c r="G1638" i="5"/>
  <c r="F1638" i="5"/>
  <c r="E1640" i="5" l="1"/>
  <c r="I1640" i="5"/>
  <c r="H1640" i="5"/>
  <c r="G1640" i="5"/>
  <c r="F1640" i="5"/>
  <c r="E1629" i="5"/>
  <c r="I1629" i="5"/>
  <c r="H1629" i="5"/>
  <c r="G1629" i="5"/>
  <c r="F1629" i="5"/>
  <c r="E1631" i="5" l="1"/>
  <c r="I1631" i="5"/>
  <c r="H1631" i="5"/>
  <c r="G1631" i="5"/>
  <c r="F1631" i="5"/>
  <c r="E1642" i="5"/>
  <c r="I1642" i="5"/>
  <c r="H1642" i="5"/>
  <c r="G1642" i="5"/>
  <c r="F1642" i="5"/>
  <c r="E1644" i="5" l="1"/>
  <c r="I1644" i="5"/>
  <c r="H1644" i="5"/>
  <c r="G1644" i="5"/>
  <c r="F1644" i="5"/>
  <c r="E1633" i="5"/>
  <c r="I1633" i="5"/>
  <c r="H1633" i="5"/>
  <c r="G1633" i="5"/>
  <c r="F1633" i="5"/>
  <c r="E1635" i="5" l="1"/>
  <c r="I1635" i="5"/>
  <c r="H1635" i="5"/>
  <c r="G1635" i="5"/>
  <c r="F1635" i="5"/>
  <c r="E1646" i="5"/>
  <c r="I1646" i="5"/>
  <c r="H1646" i="5"/>
  <c r="G1646" i="5"/>
  <c r="F1646" i="5"/>
  <c r="E1648" i="5" l="1"/>
  <c r="I1648" i="5"/>
  <c r="H1648" i="5"/>
  <c r="F1648" i="5"/>
  <c r="G1648" i="5"/>
  <c r="E1637" i="5"/>
  <c r="I1637" i="5"/>
  <c r="H1637" i="5"/>
  <c r="G1637" i="5"/>
  <c r="F1637" i="5"/>
  <c r="E1639" i="5" l="1"/>
  <c r="I1639" i="5"/>
  <c r="H1639" i="5"/>
  <c r="G1639" i="5"/>
  <c r="F1639" i="5"/>
  <c r="E1650" i="5"/>
  <c r="H1650" i="5"/>
  <c r="I1650" i="5"/>
  <c r="G1650" i="5"/>
  <c r="F1650" i="5"/>
  <c r="E1652" i="5" l="1"/>
  <c r="I1652" i="5"/>
  <c r="H1652" i="5"/>
  <c r="G1652" i="5"/>
  <c r="F1652" i="5"/>
  <c r="E1641" i="5"/>
  <c r="I1641" i="5"/>
  <c r="H1641" i="5"/>
  <c r="G1641" i="5"/>
  <c r="F1641" i="5"/>
  <c r="E1643" i="5" l="1"/>
  <c r="I1643" i="5"/>
  <c r="H1643" i="5"/>
  <c r="G1643" i="5"/>
  <c r="F1643" i="5"/>
  <c r="E1654" i="5"/>
  <c r="I1654" i="5"/>
  <c r="H1654" i="5"/>
  <c r="G1654" i="5"/>
  <c r="F1654" i="5"/>
  <c r="E1656" i="5" l="1"/>
  <c r="I1656" i="5"/>
  <c r="H1656" i="5"/>
  <c r="G1656" i="5"/>
  <c r="F1656" i="5"/>
  <c r="E1645" i="5"/>
  <c r="I1645" i="5"/>
  <c r="H1645" i="5"/>
  <c r="G1645" i="5"/>
  <c r="F1645" i="5"/>
  <c r="E1647" i="5" l="1"/>
  <c r="I1647" i="5"/>
  <c r="H1647" i="5"/>
  <c r="G1647" i="5"/>
  <c r="F1647" i="5"/>
  <c r="E1658" i="5"/>
  <c r="I1658" i="5"/>
  <c r="H1658" i="5"/>
  <c r="G1658" i="5"/>
  <c r="F1658" i="5"/>
  <c r="E1660" i="5" l="1"/>
  <c r="I1660" i="5"/>
  <c r="H1660" i="5"/>
  <c r="G1660" i="5"/>
  <c r="F1660" i="5"/>
  <c r="E1649" i="5"/>
  <c r="I1649" i="5"/>
  <c r="H1649" i="5"/>
  <c r="G1649" i="5"/>
  <c r="F1649" i="5"/>
  <c r="E1651" i="5" l="1"/>
  <c r="H1651" i="5"/>
  <c r="I1651" i="5"/>
  <c r="G1651" i="5"/>
  <c r="F1651" i="5"/>
  <c r="E1662" i="5"/>
  <c r="I1662" i="5"/>
  <c r="H1662" i="5"/>
  <c r="G1662" i="5"/>
  <c r="F1662" i="5"/>
  <c r="E1664" i="5" l="1"/>
  <c r="H1664" i="5"/>
  <c r="I1664" i="5"/>
  <c r="F1664" i="5"/>
  <c r="G1664" i="5"/>
  <c r="E1653" i="5"/>
  <c r="I1653" i="5"/>
  <c r="H1653" i="5"/>
  <c r="G1653" i="5"/>
  <c r="F1653" i="5"/>
  <c r="E1655" i="5" l="1"/>
  <c r="I1655" i="5"/>
  <c r="H1655" i="5"/>
  <c r="G1655" i="5"/>
  <c r="F1655" i="5"/>
  <c r="E1666" i="5"/>
  <c r="I1666" i="5"/>
  <c r="H1666" i="5"/>
  <c r="G1666" i="5"/>
  <c r="F1666" i="5"/>
  <c r="E1668" i="5" l="1"/>
  <c r="I1668" i="5"/>
  <c r="H1668" i="5"/>
  <c r="G1668" i="5"/>
  <c r="F1668" i="5"/>
  <c r="E1657" i="5"/>
  <c r="I1657" i="5"/>
  <c r="H1657" i="5"/>
  <c r="G1657" i="5"/>
  <c r="F1657" i="5"/>
  <c r="E1659" i="5" l="1"/>
  <c r="I1659" i="5"/>
  <c r="H1659" i="5"/>
  <c r="G1659" i="5"/>
  <c r="F1659" i="5"/>
  <c r="E1670" i="5"/>
  <c r="I1670" i="5"/>
  <c r="H1670" i="5"/>
  <c r="G1670" i="5"/>
  <c r="F1670" i="5"/>
  <c r="E1672" i="5" l="1"/>
  <c r="I1672" i="5"/>
  <c r="G1672" i="5"/>
  <c r="H1672" i="5"/>
  <c r="F1672" i="5"/>
  <c r="E1661" i="5"/>
  <c r="I1661" i="5"/>
  <c r="H1661" i="5"/>
  <c r="G1661" i="5"/>
  <c r="F1661" i="5"/>
  <c r="E1663" i="5" l="1"/>
  <c r="I1663" i="5"/>
  <c r="H1663" i="5"/>
  <c r="G1663" i="5"/>
  <c r="F1663" i="5"/>
  <c r="E1674" i="5"/>
  <c r="I1674" i="5"/>
  <c r="H1674" i="5"/>
  <c r="G1674" i="5"/>
  <c r="F1674" i="5"/>
  <c r="E1676" i="5" l="1"/>
  <c r="I1676" i="5"/>
  <c r="H1676" i="5"/>
  <c r="G1676" i="5"/>
  <c r="F1676" i="5"/>
  <c r="E1665" i="5"/>
  <c r="I1665" i="5"/>
  <c r="H1665" i="5"/>
  <c r="G1665" i="5"/>
  <c r="F1665" i="5"/>
  <c r="E1667" i="5" l="1"/>
  <c r="I1667" i="5"/>
  <c r="H1667" i="5"/>
  <c r="G1667" i="5"/>
  <c r="F1667" i="5"/>
  <c r="E1678" i="5"/>
  <c r="H1678" i="5"/>
  <c r="I1678" i="5"/>
  <c r="G1678" i="5"/>
  <c r="F1678" i="5"/>
  <c r="E1680" i="5" l="1"/>
  <c r="I1680" i="5"/>
  <c r="H1680" i="5"/>
  <c r="G1680" i="5"/>
  <c r="F1680" i="5"/>
  <c r="E1669" i="5"/>
  <c r="I1669" i="5"/>
  <c r="H1669" i="5"/>
  <c r="G1669" i="5"/>
  <c r="F1669" i="5"/>
  <c r="E1671" i="5" l="1"/>
  <c r="I1671" i="5"/>
  <c r="H1671" i="5"/>
  <c r="G1671" i="5"/>
  <c r="F1671" i="5"/>
  <c r="E1682" i="5"/>
  <c r="I1682" i="5"/>
  <c r="H1682" i="5"/>
  <c r="G1682" i="5"/>
  <c r="F1682" i="5"/>
  <c r="E1684" i="5" l="1"/>
  <c r="I1684" i="5"/>
  <c r="H1684" i="5"/>
  <c r="G1684" i="5"/>
  <c r="F1684" i="5"/>
  <c r="E1673" i="5"/>
  <c r="I1673" i="5"/>
  <c r="H1673" i="5"/>
  <c r="G1673" i="5"/>
  <c r="F1673" i="5"/>
  <c r="E1675" i="5" l="1"/>
  <c r="I1675" i="5"/>
  <c r="H1675" i="5"/>
  <c r="G1675" i="5"/>
  <c r="F1675" i="5"/>
  <c r="E1686" i="5"/>
  <c r="I1686" i="5"/>
  <c r="H1686" i="5"/>
  <c r="G1686" i="5"/>
  <c r="F1686" i="5"/>
  <c r="E1688" i="5" l="1"/>
  <c r="I1688" i="5"/>
  <c r="H1688" i="5"/>
  <c r="G1688" i="5"/>
  <c r="F1688" i="5"/>
  <c r="E1677" i="5"/>
  <c r="I1677" i="5"/>
  <c r="H1677" i="5"/>
  <c r="G1677" i="5"/>
  <c r="F1677" i="5"/>
  <c r="E1679" i="5" l="1"/>
  <c r="I1679" i="5"/>
  <c r="H1679" i="5"/>
  <c r="G1679" i="5"/>
  <c r="F1679" i="5"/>
  <c r="E1690" i="5"/>
  <c r="I1690" i="5"/>
  <c r="H1690" i="5"/>
  <c r="G1690" i="5"/>
  <c r="F1690" i="5"/>
  <c r="E1692" i="5" l="1"/>
  <c r="I1692" i="5"/>
  <c r="H1692" i="5"/>
  <c r="G1692" i="5"/>
  <c r="F1692" i="5"/>
  <c r="E1681" i="5"/>
  <c r="I1681" i="5"/>
  <c r="H1681" i="5"/>
  <c r="G1681" i="5"/>
  <c r="F1681" i="5"/>
  <c r="E1683" i="5" l="1"/>
  <c r="I1683" i="5"/>
  <c r="H1683" i="5"/>
  <c r="F1683" i="5"/>
  <c r="G1683" i="5"/>
  <c r="E1694" i="5"/>
  <c r="I1694" i="5"/>
  <c r="H1694" i="5"/>
  <c r="G1694" i="5"/>
  <c r="F1694" i="5"/>
  <c r="E1696" i="5" l="1"/>
  <c r="I1696" i="5"/>
  <c r="H1696" i="5"/>
  <c r="G1696" i="5"/>
  <c r="F1696" i="5"/>
  <c r="E1685" i="5"/>
  <c r="I1685" i="5"/>
  <c r="H1685" i="5"/>
  <c r="G1685" i="5"/>
  <c r="F1685" i="5"/>
  <c r="E1687" i="5" l="1"/>
  <c r="I1687" i="5"/>
  <c r="H1687" i="5"/>
  <c r="G1687" i="5"/>
  <c r="F1687" i="5"/>
  <c r="E1698" i="5"/>
  <c r="I1698" i="5"/>
  <c r="H1698" i="5"/>
  <c r="G1698" i="5"/>
  <c r="F1698" i="5"/>
  <c r="E1700" i="5" l="1"/>
  <c r="I1700" i="5"/>
  <c r="H1700" i="5"/>
  <c r="G1700" i="5"/>
  <c r="F1700" i="5"/>
  <c r="E1689" i="5"/>
  <c r="I1689" i="5"/>
  <c r="H1689" i="5"/>
  <c r="G1689" i="5"/>
  <c r="F1689" i="5"/>
  <c r="E1691" i="5" l="1"/>
  <c r="I1691" i="5"/>
  <c r="H1691" i="5"/>
  <c r="G1691" i="5"/>
  <c r="F1691" i="5"/>
  <c r="E1702" i="5"/>
  <c r="I1702" i="5"/>
  <c r="H1702" i="5"/>
  <c r="G1702" i="5"/>
  <c r="F1702" i="5"/>
  <c r="E1704" i="5" l="1"/>
  <c r="I1704" i="5"/>
  <c r="H1704" i="5"/>
  <c r="G1704" i="5"/>
  <c r="F1704" i="5"/>
  <c r="E1693" i="5"/>
  <c r="H1693" i="5"/>
  <c r="I1693" i="5"/>
  <c r="G1693" i="5"/>
  <c r="F1693" i="5"/>
  <c r="E1695" i="5" l="1"/>
  <c r="I1695" i="5"/>
  <c r="H1695" i="5"/>
  <c r="G1695" i="5"/>
  <c r="F1695" i="5"/>
  <c r="E1706" i="5"/>
  <c r="H1706" i="5"/>
  <c r="I1706" i="5"/>
  <c r="G1706" i="5"/>
  <c r="F1706" i="5"/>
  <c r="I1708" i="5" l="1"/>
  <c r="E1708" i="5"/>
  <c r="H1708" i="5"/>
  <c r="G1708" i="5"/>
  <c r="F1708" i="5"/>
  <c r="E1697" i="5"/>
  <c r="I1697" i="5"/>
  <c r="H1697" i="5"/>
  <c r="G1697" i="5"/>
  <c r="F1697" i="5"/>
  <c r="E1699" i="5" l="1"/>
  <c r="I1699" i="5"/>
  <c r="H1699" i="5"/>
  <c r="G1699" i="5"/>
  <c r="F1699" i="5"/>
  <c r="E1710" i="5"/>
  <c r="I1710" i="5"/>
  <c r="H1710" i="5"/>
  <c r="G1710" i="5"/>
  <c r="F1710" i="5"/>
  <c r="E1712" i="5" l="1"/>
  <c r="I1712" i="5"/>
  <c r="H1712" i="5"/>
  <c r="G1712" i="5"/>
  <c r="F1712" i="5"/>
  <c r="E1701" i="5"/>
  <c r="I1701" i="5"/>
  <c r="H1701" i="5"/>
  <c r="F1701" i="5"/>
  <c r="G1701" i="5"/>
  <c r="E1703" i="5" l="1"/>
  <c r="I1703" i="5"/>
  <c r="H1703" i="5"/>
  <c r="G1703" i="5"/>
  <c r="F1703" i="5"/>
  <c r="E1714" i="5"/>
  <c r="I1714" i="5"/>
  <c r="H1714" i="5"/>
  <c r="G1714" i="5"/>
  <c r="F1714" i="5"/>
  <c r="E1716" i="5" l="1"/>
  <c r="I1716" i="5"/>
  <c r="H1716" i="5"/>
  <c r="G1716" i="5"/>
  <c r="F1716" i="5"/>
  <c r="E1705" i="5"/>
  <c r="I1705" i="5"/>
  <c r="H1705" i="5"/>
  <c r="G1705" i="5"/>
  <c r="F1705" i="5"/>
  <c r="E1707" i="5" l="1"/>
  <c r="H1707" i="5"/>
  <c r="I1707" i="5"/>
  <c r="G1707" i="5"/>
  <c r="F1707" i="5"/>
  <c r="E1718" i="5"/>
  <c r="I1718" i="5"/>
  <c r="H1718" i="5"/>
  <c r="G1718" i="5"/>
  <c r="F1718" i="5"/>
  <c r="E1720" i="5" l="1"/>
  <c r="I1720" i="5"/>
  <c r="H1720" i="5"/>
  <c r="G1720" i="5"/>
  <c r="F1720" i="5"/>
  <c r="E1709" i="5"/>
  <c r="I1709" i="5"/>
  <c r="H1709" i="5"/>
  <c r="G1709" i="5"/>
  <c r="F1709" i="5"/>
  <c r="E1711" i="5" l="1"/>
  <c r="I1711" i="5"/>
  <c r="H1711" i="5"/>
  <c r="G1711" i="5"/>
  <c r="F1711" i="5"/>
  <c r="E1722" i="5"/>
  <c r="I1722" i="5"/>
  <c r="H1722" i="5"/>
  <c r="G1722" i="5"/>
  <c r="F1722" i="5"/>
  <c r="E1724" i="5" l="1"/>
  <c r="I1724" i="5"/>
  <c r="H1724" i="5"/>
  <c r="G1724" i="5"/>
  <c r="F1724" i="5"/>
  <c r="E1713" i="5"/>
  <c r="I1713" i="5"/>
  <c r="H1713" i="5"/>
  <c r="G1713" i="5"/>
  <c r="F1713" i="5"/>
  <c r="E1715" i="5" l="1"/>
  <c r="I1715" i="5"/>
  <c r="H1715" i="5"/>
  <c r="G1715" i="5"/>
  <c r="F1715" i="5"/>
  <c r="E1726" i="5"/>
  <c r="I1726" i="5"/>
  <c r="H1726" i="5"/>
  <c r="G1726" i="5"/>
  <c r="F1726" i="5"/>
  <c r="E1728" i="5" l="1"/>
  <c r="I1728" i="5"/>
  <c r="H1728" i="5"/>
  <c r="G1728" i="5"/>
  <c r="F1728" i="5"/>
  <c r="E1717" i="5"/>
  <c r="I1717" i="5"/>
  <c r="H1717" i="5"/>
  <c r="G1717" i="5"/>
  <c r="F1717" i="5"/>
  <c r="E1719" i="5" l="1"/>
  <c r="I1719" i="5"/>
  <c r="H1719" i="5"/>
  <c r="F1719" i="5"/>
  <c r="G1719" i="5"/>
  <c r="E1730" i="5"/>
  <c r="I1730" i="5"/>
  <c r="H1730" i="5"/>
  <c r="G1730" i="5"/>
  <c r="F1730" i="5"/>
  <c r="E1732" i="5" l="1"/>
  <c r="I1732" i="5"/>
  <c r="H1732" i="5"/>
  <c r="G1732" i="5"/>
  <c r="F1732" i="5"/>
  <c r="E1721" i="5"/>
  <c r="I1721" i="5"/>
  <c r="H1721" i="5"/>
  <c r="G1721" i="5"/>
  <c r="F1721" i="5"/>
  <c r="E1723" i="5" l="1"/>
  <c r="H1723" i="5"/>
  <c r="I1723" i="5"/>
  <c r="G1723" i="5"/>
  <c r="F1723" i="5"/>
  <c r="E1734" i="5"/>
  <c r="I1734" i="5"/>
  <c r="H1734" i="5"/>
  <c r="G1734" i="5"/>
  <c r="F1734" i="5"/>
  <c r="E1736" i="5" l="1"/>
  <c r="I1736" i="5"/>
  <c r="H1736" i="5"/>
  <c r="G1736" i="5"/>
  <c r="F1736" i="5"/>
  <c r="E1725" i="5"/>
  <c r="I1725" i="5"/>
  <c r="H1725" i="5"/>
  <c r="G1725" i="5"/>
  <c r="F1725" i="5"/>
  <c r="E1727" i="5" l="1"/>
  <c r="I1727" i="5"/>
  <c r="H1727" i="5"/>
  <c r="G1727" i="5"/>
  <c r="F1727" i="5"/>
  <c r="E1738" i="5"/>
  <c r="H1738" i="5"/>
  <c r="I1738" i="5"/>
  <c r="G1738" i="5"/>
  <c r="F1738" i="5"/>
  <c r="E1740" i="5" l="1"/>
  <c r="I1740" i="5"/>
  <c r="H1740" i="5"/>
  <c r="G1740" i="5"/>
  <c r="F1740" i="5"/>
  <c r="E1729" i="5"/>
  <c r="I1729" i="5"/>
  <c r="H1729" i="5"/>
  <c r="G1729" i="5"/>
  <c r="F1729" i="5"/>
  <c r="E1731" i="5" l="1"/>
  <c r="I1731" i="5"/>
  <c r="H1731" i="5"/>
  <c r="G1731" i="5"/>
  <c r="F1731" i="5"/>
  <c r="E1742" i="5"/>
  <c r="I1742" i="5"/>
  <c r="H1742" i="5"/>
  <c r="G1742" i="5"/>
  <c r="F1742" i="5"/>
  <c r="E1744" i="5" l="1"/>
  <c r="I1744" i="5"/>
  <c r="G1744" i="5"/>
  <c r="H1744" i="5"/>
  <c r="F1744" i="5"/>
  <c r="E1733" i="5"/>
  <c r="I1733" i="5"/>
  <c r="H1733" i="5"/>
  <c r="G1733" i="5"/>
  <c r="F1733" i="5"/>
  <c r="E1735" i="5" l="1"/>
  <c r="I1735" i="5"/>
  <c r="H1735" i="5"/>
  <c r="G1735" i="5"/>
  <c r="F1735" i="5"/>
  <c r="E1746" i="5"/>
  <c r="I1746" i="5"/>
  <c r="H1746" i="5"/>
  <c r="G1746" i="5"/>
  <c r="F1746" i="5"/>
  <c r="E1748" i="5" l="1"/>
  <c r="I1748" i="5"/>
  <c r="H1748" i="5"/>
  <c r="G1748" i="5"/>
  <c r="F1748" i="5"/>
  <c r="E1737" i="5"/>
  <c r="H1737" i="5"/>
  <c r="I1737" i="5"/>
  <c r="F1737" i="5"/>
  <c r="G1737" i="5"/>
  <c r="E1739" i="5" l="1"/>
  <c r="I1739" i="5"/>
  <c r="H1739" i="5"/>
  <c r="G1739" i="5"/>
  <c r="F1739" i="5"/>
  <c r="E1750" i="5"/>
  <c r="I1750" i="5"/>
  <c r="H1750" i="5"/>
  <c r="G1750" i="5"/>
  <c r="F1750" i="5"/>
  <c r="E1752" i="5" l="1"/>
  <c r="I1752" i="5"/>
  <c r="H1752" i="5"/>
  <c r="G1752" i="5"/>
  <c r="F1752" i="5"/>
  <c r="E1741" i="5"/>
  <c r="I1741" i="5"/>
  <c r="H1741" i="5"/>
  <c r="G1741" i="5"/>
  <c r="F1741" i="5"/>
  <c r="E1743" i="5" l="1"/>
  <c r="I1743" i="5"/>
  <c r="H1743" i="5"/>
  <c r="G1743" i="5"/>
  <c r="F1743" i="5"/>
  <c r="E1754" i="5"/>
  <c r="I1754" i="5"/>
  <c r="H1754" i="5"/>
  <c r="G1754" i="5"/>
  <c r="F1754" i="5"/>
  <c r="E1756" i="5" l="1"/>
  <c r="I1756" i="5"/>
  <c r="H1756" i="5"/>
  <c r="G1756" i="5"/>
  <c r="F1756" i="5"/>
  <c r="E1745" i="5"/>
  <c r="I1745" i="5"/>
  <c r="H1745" i="5"/>
  <c r="G1745" i="5"/>
  <c r="F1745" i="5"/>
  <c r="E1747" i="5" l="1"/>
  <c r="I1747" i="5"/>
  <c r="H1747" i="5"/>
  <c r="G1747" i="5"/>
  <c r="F1747" i="5"/>
  <c r="E1758" i="5"/>
  <c r="I1758" i="5"/>
  <c r="H1758" i="5"/>
  <c r="G1758" i="5"/>
  <c r="F1758" i="5"/>
  <c r="E1760" i="5" l="1"/>
  <c r="I1760" i="5"/>
  <c r="H1760" i="5"/>
  <c r="G1760" i="5"/>
  <c r="F1760" i="5"/>
  <c r="E1749" i="5"/>
  <c r="I1749" i="5"/>
  <c r="H1749" i="5"/>
  <c r="G1749" i="5"/>
  <c r="F1749" i="5"/>
  <c r="E1751" i="5" l="1"/>
  <c r="I1751" i="5"/>
  <c r="H1751" i="5"/>
  <c r="G1751" i="5"/>
  <c r="F1751" i="5"/>
  <c r="E1762" i="5"/>
  <c r="I1762" i="5"/>
  <c r="H1762" i="5"/>
  <c r="G1762" i="5"/>
  <c r="F1762" i="5"/>
  <c r="E1764" i="5" l="1"/>
  <c r="I1764" i="5"/>
  <c r="H1764" i="5"/>
  <c r="G1764" i="5"/>
  <c r="F1764" i="5"/>
  <c r="E1753" i="5"/>
  <c r="H1753" i="5"/>
  <c r="I1753" i="5"/>
  <c r="G1753" i="5"/>
  <c r="F1753" i="5"/>
  <c r="E1755" i="5" l="1"/>
  <c r="I1755" i="5"/>
  <c r="H1755" i="5"/>
  <c r="G1755" i="5"/>
  <c r="F1755" i="5"/>
  <c r="E1766" i="5"/>
  <c r="H1766" i="5"/>
  <c r="I1766" i="5"/>
  <c r="G1766" i="5"/>
  <c r="F1766" i="5"/>
  <c r="E1768" i="5" l="1"/>
  <c r="I1768" i="5"/>
  <c r="H1768" i="5"/>
  <c r="G1768" i="5"/>
  <c r="F1768" i="5"/>
  <c r="E1757" i="5"/>
  <c r="I1757" i="5"/>
  <c r="H1757" i="5"/>
  <c r="G1757" i="5"/>
  <c r="F1757" i="5"/>
  <c r="E1759" i="5" l="1"/>
  <c r="I1759" i="5"/>
  <c r="H1759" i="5"/>
  <c r="G1759" i="5"/>
  <c r="F1759" i="5"/>
  <c r="E1770" i="5"/>
  <c r="I1770" i="5"/>
  <c r="H1770" i="5"/>
  <c r="G1770" i="5"/>
  <c r="F1770" i="5"/>
  <c r="E1772" i="5" l="1"/>
  <c r="I1772" i="5"/>
  <c r="H1772" i="5"/>
  <c r="G1772" i="5"/>
  <c r="F1772" i="5"/>
  <c r="E1761" i="5"/>
  <c r="I1761" i="5"/>
  <c r="H1761" i="5"/>
  <c r="G1761" i="5"/>
  <c r="F1761" i="5"/>
  <c r="E1763" i="5" l="1"/>
  <c r="I1763" i="5"/>
  <c r="H1763" i="5"/>
  <c r="G1763" i="5"/>
  <c r="F1763" i="5"/>
  <c r="E1774" i="5"/>
  <c r="I1774" i="5"/>
  <c r="H1774" i="5"/>
  <c r="G1774" i="5"/>
  <c r="F1774" i="5"/>
  <c r="E1776" i="5" l="1"/>
  <c r="I1776" i="5"/>
  <c r="H1776" i="5"/>
  <c r="G1776" i="5"/>
  <c r="F1776" i="5"/>
  <c r="E1765" i="5"/>
  <c r="I1765" i="5"/>
  <c r="H1765" i="5"/>
  <c r="G1765" i="5"/>
  <c r="F1765" i="5"/>
  <c r="E1767" i="5" l="1"/>
  <c r="I1767" i="5"/>
  <c r="H1767" i="5"/>
  <c r="G1767" i="5"/>
  <c r="F1767" i="5"/>
  <c r="E1778" i="5"/>
  <c r="I1778" i="5"/>
  <c r="H1778" i="5"/>
  <c r="G1778" i="5"/>
  <c r="F1778" i="5"/>
  <c r="E1780" i="5" l="1"/>
  <c r="I1780" i="5"/>
  <c r="H1780" i="5"/>
  <c r="G1780" i="5"/>
  <c r="F1780" i="5"/>
  <c r="E1769" i="5"/>
  <c r="I1769" i="5"/>
  <c r="H1769" i="5"/>
  <c r="G1769" i="5"/>
  <c r="F1769" i="5"/>
  <c r="E1771" i="5" l="1"/>
  <c r="I1771" i="5"/>
  <c r="H1771" i="5"/>
  <c r="G1771" i="5"/>
  <c r="F1771" i="5"/>
  <c r="E1782" i="5"/>
  <c r="I1782" i="5"/>
  <c r="H1782" i="5"/>
  <c r="G1782" i="5"/>
  <c r="F1782" i="5"/>
  <c r="E1784" i="5" l="1"/>
  <c r="I1784" i="5"/>
  <c r="H1784" i="5"/>
  <c r="G1784" i="5"/>
  <c r="F1784" i="5"/>
  <c r="E1773" i="5"/>
  <c r="I1773" i="5"/>
  <c r="H1773" i="5"/>
  <c r="G1773" i="5"/>
  <c r="F1773" i="5"/>
  <c r="E1775" i="5" l="1"/>
  <c r="I1775" i="5"/>
  <c r="H1775" i="5"/>
  <c r="G1775" i="5"/>
  <c r="F1775" i="5"/>
  <c r="E1786" i="5"/>
  <c r="I1786" i="5"/>
  <c r="H1786" i="5"/>
  <c r="G1786" i="5"/>
  <c r="F1786" i="5"/>
  <c r="E1788" i="5" l="1"/>
  <c r="I1788" i="5"/>
  <c r="H1788" i="5"/>
  <c r="G1788" i="5"/>
  <c r="F1788" i="5"/>
  <c r="E1777" i="5"/>
  <c r="H1777" i="5"/>
  <c r="I1777" i="5"/>
  <c r="G1777" i="5"/>
  <c r="F1777" i="5"/>
  <c r="E1779" i="5" l="1"/>
  <c r="I1779" i="5"/>
  <c r="H1779" i="5"/>
  <c r="G1779" i="5"/>
  <c r="F1779" i="5"/>
  <c r="E1790" i="5"/>
  <c r="I1790" i="5"/>
  <c r="H1790" i="5"/>
  <c r="G1790" i="5"/>
  <c r="F1790" i="5"/>
  <c r="E1781" i="5" l="1"/>
  <c r="I1781" i="5"/>
  <c r="H1781" i="5"/>
  <c r="G1781" i="5"/>
  <c r="F1781" i="5"/>
  <c r="E1792" i="5"/>
  <c r="H1792" i="5"/>
  <c r="I1792" i="5"/>
  <c r="G1792" i="5"/>
  <c r="F1792" i="5"/>
  <c r="E1794" i="5" l="1"/>
  <c r="I1794" i="5"/>
  <c r="H1794" i="5"/>
  <c r="G1794" i="5"/>
  <c r="F1794" i="5"/>
  <c r="E1783" i="5"/>
  <c r="I1783" i="5"/>
  <c r="H1783" i="5"/>
  <c r="G1783" i="5"/>
  <c r="F1783" i="5"/>
  <c r="E1785" i="5" l="1"/>
  <c r="I1785" i="5"/>
  <c r="H1785" i="5"/>
  <c r="G1785" i="5"/>
  <c r="F1785" i="5"/>
  <c r="E1796" i="5"/>
  <c r="I1796" i="5"/>
  <c r="H1796" i="5"/>
  <c r="G1796" i="5"/>
  <c r="F1796" i="5"/>
  <c r="E1798" i="5" l="1"/>
  <c r="I1798" i="5"/>
  <c r="H1798" i="5"/>
  <c r="G1798" i="5"/>
  <c r="F1798" i="5"/>
  <c r="E1787" i="5"/>
  <c r="I1787" i="5"/>
  <c r="H1787" i="5"/>
  <c r="G1787" i="5"/>
  <c r="F1787" i="5"/>
  <c r="E1789" i="5" l="1"/>
  <c r="I1789" i="5"/>
  <c r="H1789" i="5"/>
  <c r="G1789" i="5"/>
  <c r="F1789" i="5"/>
  <c r="E1800" i="5"/>
  <c r="I1800" i="5"/>
  <c r="H1800" i="5"/>
  <c r="G1800" i="5"/>
  <c r="F1800" i="5"/>
  <c r="E1802" i="5" l="1"/>
  <c r="I1802" i="5"/>
  <c r="H1802" i="5"/>
  <c r="G1802" i="5"/>
  <c r="F1802" i="5"/>
  <c r="E1791" i="5"/>
  <c r="I1791" i="5"/>
  <c r="H1791" i="5"/>
  <c r="G1791" i="5"/>
  <c r="F1791" i="5"/>
  <c r="E1793" i="5" l="1"/>
  <c r="I1793" i="5"/>
  <c r="H1793" i="5"/>
  <c r="G1793" i="5"/>
  <c r="F1793" i="5"/>
  <c r="E1804" i="5"/>
  <c r="I1804" i="5"/>
  <c r="H1804" i="5"/>
  <c r="G1804" i="5"/>
  <c r="F1804" i="5"/>
  <c r="E1806" i="5" l="1"/>
  <c r="I1806" i="5"/>
  <c r="H1806" i="5"/>
  <c r="G1806" i="5"/>
  <c r="F1806" i="5"/>
  <c r="E1795" i="5"/>
  <c r="I1795" i="5"/>
  <c r="H1795" i="5"/>
  <c r="G1795" i="5"/>
  <c r="F1795" i="5"/>
  <c r="E1797" i="5" l="1"/>
  <c r="I1797" i="5"/>
  <c r="H1797" i="5"/>
  <c r="G1797" i="5"/>
  <c r="F1797" i="5"/>
  <c r="E1808" i="5"/>
  <c r="I1808" i="5"/>
  <c r="H1808" i="5"/>
  <c r="G1808" i="5"/>
  <c r="F1808" i="5"/>
  <c r="E1810" i="5" l="1"/>
  <c r="I1810" i="5"/>
  <c r="H1810" i="5"/>
  <c r="G1810" i="5"/>
  <c r="F1810" i="5"/>
  <c r="E1799" i="5"/>
  <c r="I1799" i="5"/>
  <c r="H1799" i="5"/>
  <c r="G1799" i="5"/>
  <c r="F1799" i="5"/>
  <c r="E1801" i="5" l="1"/>
  <c r="I1801" i="5"/>
  <c r="H1801" i="5"/>
  <c r="G1801" i="5"/>
  <c r="F1801" i="5"/>
  <c r="I1812" i="5"/>
  <c r="E1812" i="5"/>
  <c r="H1812" i="5"/>
  <c r="G1812" i="5"/>
  <c r="F1812" i="5"/>
  <c r="E1814" i="5" l="1"/>
  <c r="I1814" i="5"/>
  <c r="H1814" i="5"/>
  <c r="G1814" i="5"/>
  <c r="F1814" i="5"/>
  <c r="E1803" i="5"/>
  <c r="I1803" i="5"/>
  <c r="G1803" i="5"/>
  <c r="H1803" i="5"/>
  <c r="F1803" i="5"/>
  <c r="E1805" i="5" l="1"/>
  <c r="H1805" i="5"/>
  <c r="I1805" i="5"/>
  <c r="G1805" i="5"/>
  <c r="F1805" i="5"/>
  <c r="E1816" i="5"/>
  <c r="I1816" i="5"/>
  <c r="H1816" i="5"/>
  <c r="G1816" i="5"/>
  <c r="F1816" i="5"/>
  <c r="E1818" i="5" l="1"/>
  <c r="I1818" i="5"/>
  <c r="H1818" i="5"/>
  <c r="G1818" i="5"/>
  <c r="F1818" i="5"/>
  <c r="E1807" i="5"/>
  <c r="I1807" i="5"/>
  <c r="H1807" i="5"/>
  <c r="G1807" i="5"/>
  <c r="F1807" i="5"/>
  <c r="E1809" i="5" l="1"/>
  <c r="I1809" i="5"/>
  <c r="H1809" i="5"/>
  <c r="G1809" i="5"/>
  <c r="F1809" i="5"/>
  <c r="E1820" i="5"/>
  <c r="I1820" i="5"/>
  <c r="H1820" i="5"/>
  <c r="G1820" i="5"/>
  <c r="F1820" i="5"/>
  <c r="E1822" i="5" l="1"/>
  <c r="I1822" i="5"/>
  <c r="H1822" i="5"/>
  <c r="G1822" i="5"/>
  <c r="F1822" i="5"/>
  <c r="E1811" i="5"/>
  <c r="I1811" i="5"/>
  <c r="H1811" i="5"/>
  <c r="G1811" i="5"/>
  <c r="F1811" i="5"/>
  <c r="E1813" i="5" l="1"/>
  <c r="I1813" i="5"/>
  <c r="H1813" i="5"/>
  <c r="G1813" i="5"/>
  <c r="F1813" i="5"/>
  <c r="E1824" i="5"/>
  <c r="I1824" i="5"/>
  <c r="G1824" i="5"/>
  <c r="H1824" i="5"/>
  <c r="F1824" i="5"/>
  <c r="E1826" i="5" l="1"/>
  <c r="I1826" i="5"/>
  <c r="H1826" i="5"/>
  <c r="G1826" i="5"/>
  <c r="F1826" i="5"/>
  <c r="E1815" i="5"/>
  <c r="I1815" i="5"/>
  <c r="H1815" i="5"/>
  <c r="G1815" i="5"/>
  <c r="F1815" i="5"/>
  <c r="E1817" i="5" l="1"/>
  <c r="I1817" i="5"/>
  <c r="H1817" i="5"/>
  <c r="G1817" i="5"/>
  <c r="F1817" i="5"/>
  <c r="E1828" i="5"/>
  <c r="I1828" i="5"/>
  <c r="H1828" i="5"/>
  <c r="G1828" i="5"/>
  <c r="F1828" i="5"/>
  <c r="E1830" i="5" l="1"/>
  <c r="H1830" i="5"/>
  <c r="I1830" i="5"/>
  <c r="G1830" i="5"/>
  <c r="F1830" i="5"/>
  <c r="E1819" i="5"/>
  <c r="I1819" i="5"/>
  <c r="H1819" i="5"/>
  <c r="G1819" i="5"/>
  <c r="F1819" i="5"/>
  <c r="E1821" i="5" l="1"/>
  <c r="I1821" i="5"/>
  <c r="H1821" i="5"/>
  <c r="G1821" i="5"/>
  <c r="F1821" i="5"/>
  <c r="E1832" i="5"/>
  <c r="I1832" i="5"/>
  <c r="H1832" i="5"/>
  <c r="G1832" i="5"/>
  <c r="F1832" i="5"/>
  <c r="E1834" i="5" l="1"/>
  <c r="I1834" i="5"/>
  <c r="H1834" i="5"/>
  <c r="G1834" i="5"/>
  <c r="F1834" i="5"/>
  <c r="E1823" i="5"/>
  <c r="I1823" i="5"/>
  <c r="H1823" i="5"/>
  <c r="G1823" i="5"/>
  <c r="F1823" i="5"/>
  <c r="E1825" i="5" l="1"/>
  <c r="I1825" i="5"/>
  <c r="H1825" i="5"/>
  <c r="G1825" i="5"/>
  <c r="F1825" i="5"/>
  <c r="E1836" i="5"/>
  <c r="I1836" i="5"/>
  <c r="H1836" i="5"/>
  <c r="G1836" i="5"/>
  <c r="F1836" i="5"/>
  <c r="E1838" i="5" l="1"/>
  <c r="I1838" i="5"/>
  <c r="H1838" i="5"/>
  <c r="G1838" i="5"/>
  <c r="F1838" i="5"/>
  <c r="E1827" i="5"/>
  <c r="I1827" i="5"/>
  <c r="H1827" i="5"/>
  <c r="G1827" i="5"/>
  <c r="F1827" i="5"/>
  <c r="E1829" i="5" l="1"/>
  <c r="I1829" i="5"/>
  <c r="H1829" i="5"/>
  <c r="G1829" i="5"/>
  <c r="F1829" i="5"/>
  <c r="E1840" i="5"/>
  <c r="I1840" i="5"/>
  <c r="H1840" i="5"/>
  <c r="G1840" i="5"/>
  <c r="F1840" i="5"/>
  <c r="E1842" i="5" l="1"/>
  <c r="I1842" i="5"/>
  <c r="H1842" i="5"/>
  <c r="G1842" i="5"/>
  <c r="F1842" i="5"/>
  <c r="E1831" i="5"/>
  <c r="I1831" i="5"/>
  <c r="H1831" i="5"/>
  <c r="G1831" i="5"/>
  <c r="F1831" i="5"/>
  <c r="E1833" i="5" l="1"/>
  <c r="I1833" i="5"/>
  <c r="H1833" i="5"/>
  <c r="G1833" i="5"/>
  <c r="F1833" i="5"/>
  <c r="E1844" i="5"/>
  <c r="I1844" i="5"/>
  <c r="H1844" i="5"/>
  <c r="G1844" i="5"/>
  <c r="F1844" i="5"/>
  <c r="E1846" i="5" l="1"/>
  <c r="I1846" i="5"/>
  <c r="H1846" i="5"/>
  <c r="G1846" i="5"/>
  <c r="F1846" i="5"/>
  <c r="E1835" i="5"/>
  <c r="I1835" i="5"/>
  <c r="H1835" i="5"/>
  <c r="G1835" i="5"/>
  <c r="F1835" i="5"/>
  <c r="E1837" i="5" l="1"/>
  <c r="I1837" i="5"/>
  <c r="H1837" i="5"/>
  <c r="G1837" i="5"/>
  <c r="F1837" i="5"/>
  <c r="E1848" i="5"/>
  <c r="I1848" i="5"/>
  <c r="H1848" i="5"/>
  <c r="G1848" i="5"/>
  <c r="F1848" i="5"/>
  <c r="E1850" i="5" l="1"/>
  <c r="I1850" i="5"/>
  <c r="H1850" i="5"/>
  <c r="G1850" i="5"/>
  <c r="F1850" i="5"/>
  <c r="E1839" i="5"/>
  <c r="I1839" i="5"/>
  <c r="H1839" i="5"/>
  <c r="G1839" i="5"/>
  <c r="F1839" i="5"/>
  <c r="E1841" i="5" l="1"/>
  <c r="I1841" i="5"/>
  <c r="H1841" i="5"/>
  <c r="G1841" i="5"/>
  <c r="F1841" i="5"/>
  <c r="E1852" i="5"/>
  <c r="I1852" i="5"/>
  <c r="H1852" i="5"/>
  <c r="G1852" i="5"/>
  <c r="F1852" i="5"/>
  <c r="E1854" i="5" l="1"/>
  <c r="I1854" i="5"/>
  <c r="H1854" i="5"/>
  <c r="G1854" i="5"/>
  <c r="F1854" i="5"/>
  <c r="E1843" i="5"/>
  <c r="I1843" i="5"/>
  <c r="H1843" i="5"/>
  <c r="G1843" i="5"/>
  <c r="F1843" i="5"/>
  <c r="E1845" i="5" l="1"/>
  <c r="I1845" i="5"/>
  <c r="H1845" i="5"/>
  <c r="G1845" i="5"/>
  <c r="F1845" i="5"/>
  <c r="E1856" i="5"/>
  <c r="I1856" i="5"/>
  <c r="H1856" i="5"/>
  <c r="G1856" i="5"/>
  <c r="F1856" i="5"/>
  <c r="E1858" i="5" l="1"/>
  <c r="I1858" i="5"/>
  <c r="H1858" i="5"/>
  <c r="G1858" i="5"/>
  <c r="F1858" i="5"/>
  <c r="E1847" i="5"/>
  <c r="I1847" i="5"/>
  <c r="H1847" i="5"/>
  <c r="G1847" i="5"/>
  <c r="F1847" i="5"/>
  <c r="E1849" i="5" l="1"/>
  <c r="I1849" i="5"/>
  <c r="H1849" i="5"/>
  <c r="G1849" i="5"/>
  <c r="F1849" i="5"/>
  <c r="E1860" i="5"/>
  <c r="H1860" i="5"/>
  <c r="I1860" i="5"/>
  <c r="G1860" i="5"/>
  <c r="F1860" i="5"/>
  <c r="E1862" i="5" l="1"/>
  <c r="I1862" i="5"/>
  <c r="H1862" i="5"/>
  <c r="G1862" i="5"/>
  <c r="F1862" i="5"/>
  <c r="E1851" i="5"/>
  <c r="I1851" i="5"/>
  <c r="H1851" i="5"/>
  <c r="G1851" i="5"/>
  <c r="F1851" i="5"/>
  <c r="E1853" i="5" l="1"/>
  <c r="I1853" i="5"/>
  <c r="G1853" i="5"/>
  <c r="H1853" i="5"/>
  <c r="F1853" i="5"/>
  <c r="E1864" i="5"/>
  <c r="I1864" i="5"/>
  <c r="H1864" i="5"/>
  <c r="G1864" i="5"/>
  <c r="F1864" i="5"/>
  <c r="E1866" i="5" l="1"/>
  <c r="I1866" i="5"/>
  <c r="H1866" i="5"/>
  <c r="G1866" i="5"/>
  <c r="F1866" i="5"/>
  <c r="E1855" i="5"/>
  <c r="I1855" i="5"/>
  <c r="H1855" i="5"/>
  <c r="G1855" i="5"/>
  <c r="F1855" i="5"/>
  <c r="E1857" i="5" l="1"/>
  <c r="I1857" i="5"/>
  <c r="H1857" i="5"/>
  <c r="G1857" i="5"/>
  <c r="F1857" i="5"/>
  <c r="E1868" i="5"/>
  <c r="I1868" i="5"/>
  <c r="H1868" i="5"/>
  <c r="G1868" i="5"/>
  <c r="F1868" i="5"/>
  <c r="E1870" i="5" l="1"/>
  <c r="I1870" i="5"/>
  <c r="H1870" i="5"/>
  <c r="G1870" i="5"/>
  <c r="F1870" i="5"/>
  <c r="E1859" i="5"/>
  <c r="I1859" i="5"/>
  <c r="H1859" i="5"/>
  <c r="G1859" i="5"/>
  <c r="F1859" i="5"/>
  <c r="E1861" i="5" l="1"/>
  <c r="I1861" i="5"/>
  <c r="H1861" i="5"/>
  <c r="G1861" i="5"/>
  <c r="F1861" i="5"/>
  <c r="E1872" i="5"/>
  <c r="H1872" i="5"/>
  <c r="I1872" i="5"/>
  <c r="G1872" i="5"/>
  <c r="F1872" i="5"/>
  <c r="E1874" i="5" l="1"/>
  <c r="I1874" i="5"/>
  <c r="H1874" i="5"/>
  <c r="G1874" i="5"/>
  <c r="F1874" i="5"/>
  <c r="E1863" i="5"/>
  <c r="I1863" i="5"/>
  <c r="H1863" i="5"/>
  <c r="G1863" i="5"/>
  <c r="F1863" i="5"/>
  <c r="E1865" i="5" l="1"/>
  <c r="I1865" i="5"/>
  <c r="H1865" i="5"/>
  <c r="G1865" i="5"/>
  <c r="F1865" i="5"/>
  <c r="E1876" i="5"/>
  <c r="I1876" i="5"/>
  <c r="H1876" i="5"/>
  <c r="G1876" i="5"/>
  <c r="F1876" i="5"/>
  <c r="E1878" i="5" l="1"/>
  <c r="I1878" i="5"/>
  <c r="H1878" i="5"/>
  <c r="G1878" i="5"/>
  <c r="F1878" i="5"/>
  <c r="E1867" i="5"/>
  <c r="I1867" i="5"/>
  <c r="H1867" i="5"/>
  <c r="G1867" i="5"/>
  <c r="F1867" i="5"/>
  <c r="E1869" i="5" l="1"/>
  <c r="I1869" i="5"/>
  <c r="H1869" i="5"/>
  <c r="G1869" i="5"/>
  <c r="F1869" i="5"/>
  <c r="E1880" i="5"/>
  <c r="I1880" i="5"/>
  <c r="H1880" i="5"/>
  <c r="G1880" i="5"/>
  <c r="F1880" i="5"/>
  <c r="E1882" i="5" l="1"/>
  <c r="I1882" i="5"/>
  <c r="H1882" i="5"/>
  <c r="G1882" i="5"/>
  <c r="F1882" i="5"/>
  <c r="E1871" i="5"/>
  <c r="I1871" i="5"/>
  <c r="H1871" i="5"/>
  <c r="G1871" i="5"/>
  <c r="F1871" i="5"/>
  <c r="E1873" i="5" l="1"/>
  <c r="I1873" i="5"/>
  <c r="H1873" i="5"/>
  <c r="G1873" i="5"/>
  <c r="F1873" i="5"/>
  <c r="E1884" i="5"/>
  <c r="H1884" i="5"/>
  <c r="I1884" i="5"/>
  <c r="G1884" i="5"/>
  <c r="F1884" i="5"/>
  <c r="E1886" i="5" l="1"/>
  <c r="I1886" i="5"/>
  <c r="H1886" i="5"/>
  <c r="G1886" i="5"/>
  <c r="F1886" i="5"/>
  <c r="E1875" i="5"/>
  <c r="I1875" i="5"/>
  <c r="H1875" i="5"/>
  <c r="G1875" i="5"/>
  <c r="F1875" i="5"/>
  <c r="E1877" i="5" l="1"/>
  <c r="I1877" i="5"/>
  <c r="H1877" i="5"/>
  <c r="G1877" i="5"/>
  <c r="F1877" i="5"/>
  <c r="E1888" i="5"/>
  <c r="I1888" i="5"/>
  <c r="H1888" i="5"/>
  <c r="G1888" i="5"/>
  <c r="F1888" i="5"/>
  <c r="E1890" i="5" l="1"/>
  <c r="I1890" i="5"/>
  <c r="H1890" i="5"/>
  <c r="G1890" i="5"/>
  <c r="F1890" i="5"/>
  <c r="E1879" i="5"/>
  <c r="I1879" i="5"/>
  <c r="H1879" i="5"/>
  <c r="G1879" i="5"/>
  <c r="F1879" i="5"/>
  <c r="E1881" i="5" l="1"/>
  <c r="I1881" i="5"/>
  <c r="H1881" i="5"/>
  <c r="G1881" i="5"/>
  <c r="F1881" i="5"/>
  <c r="E1892" i="5"/>
  <c r="I1892" i="5"/>
  <c r="H1892" i="5"/>
  <c r="G1892" i="5"/>
  <c r="F1892" i="5"/>
  <c r="E1894" i="5" l="1"/>
  <c r="I1894" i="5"/>
  <c r="H1894" i="5"/>
  <c r="G1894" i="5"/>
  <c r="F1894" i="5"/>
  <c r="E1883" i="5"/>
  <c r="I1883" i="5"/>
  <c r="H1883" i="5"/>
  <c r="G1883" i="5"/>
  <c r="F1883" i="5"/>
  <c r="E1885" i="5" l="1"/>
  <c r="I1885" i="5"/>
  <c r="H1885" i="5"/>
  <c r="G1885" i="5"/>
  <c r="F1885" i="5"/>
  <c r="E1896" i="5"/>
  <c r="I1896" i="5"/>
  <c r="H1896" i="5"/>
  <c r="G1896" i="5"/>
  <c r="F1896" i="5"/>
  <c r="E1887" i="5" l="1"/>
  <c r="I1887" i="5"/>
  <c r="H1887" i="5"/>
  <c r="G1887" i="5"/>
  <c r="F1887" i="5"/>
  <c r="E1889" i="5" l="1"/>
  <c r="I1889" i="5"/>
  <c r="H1889" i="5"/>
  <c r="G1889" i="5"/>
  <c r="F1889" i="5"/>
  <c r="E1891" i="5" l="1"/>
  <c r="I1891" i="5"/>
  <c r="H1891" i="5"/>
  <c r="G1891" i="5"/>
  <c r="F1891" i="5"/>
  <c r="E1893" i="5" l="1"/>
  <c r="I1893" i="5"/>
  <c r="H1893" i="5"/>
  <c r="G1893" i="5"/>
  <c r="F1893" i="5"/>
  <c r="F1897" i="5" l="1"/>
  <c r="G1897" i="5"/>
  <c r="I1897" i="5"/>
  <c r="H1897" i="5"/>
  <c r="E1895" i="5"/>
  <c r="I1895" i="5"/>
  <c r="H1895" i="5"/>
  <c r="G1895" i="5"/>
  <c r="F1895" i="5"/>
  <c r="E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CEFB81-9970-45D2-BEFB-967BE505CBF6}" keepAlive="1" name="Consulta - loocv_results" description="Conexão com a consulta 'loocv_results' na pasta de trabalho." type="5" refreshedVersion="8" background="1" saveData="1">
    <dbPr connection="Provider=Microsoft.Mashup.OleDb.1;Data Source=$Workbook$;Location=loocv_results;Extended Properties=&quot;&quot;" command="SELECT * FROM [loocv_results]"/>
  </connection>
  <connection id="2" xr16:uid="{9A2692D6-795A-4AFD-A7D9-09D002D154DA}" keepAlive="1" name="Consulta - loocv_results (2)" description="Conexão com a consulta 'loocv_results (2)' na pasta de trabalho." type="5" refreshedVersion="8" background="1" saveData="1">
    <dbPr connection="Provider=Microsoft.Mashup.OleDb.1;Data Source=$Workbook$;Location=&quot;loocv_results (2)&quot;;Extended Properties=&quot;&quot;" command="SELECT * FROM [loocv_results (2)]"/>
  </connection>
  <connection id="3" xr16:uid="{BBB865F5-513C-4C24-B4C8-E6F3F1481F63}" keepAlive="1" name="Consulta - loocv_results (3)" description="Conexão com a consulta 'loocv_results (3)' na pasta de trabalho." type="5" refreshedVersion="8" background="1" saveData="1">
    <dbPr connection="Provider=Microsoft.Mashup.OleDb.1;Data Source=$Workbook$;Location=&quot;loocv_results (3)&quot;;Extended Properties=&quot;&quot;" command="SELECT * FROM [loocv_results (3)]"/>
  </connection>
  <connection id="4" xr16:uid="{696421CD-6946-485E-98DE-697774A24BCB}" keepAlive="1" name="Consulta - loocv_results (4)" description="Conexão com a consulta 'loocv_results (4)' na pasta de trabalho." type="5" refreshedVersion="8" background="1" saveData="1">
    <dbPr connection="Provider=Microsoft.Mashup.OleDb.1;Data Source=$Workbook$;Location=&quot;loocv_results (4)&quot;;Extended Properties=&quot;&quot;" command="SELECT * FROM [loocv_results (4)]"/>
  </connection>
</connections>
</file>

<file path=xl/sharedStrings.xml><?xml version="1.0" encoding="utf-8"?>
<sst xmlns="http://schemas.openxmlformats.org/spreadsheetml/2006/main" count="2968" uniqueCount="2246">
  <si>
    <t>filename</t>
  </si>
  <si>
    <t>y_true</t>
  </si>
  <si>
    <t>y_pred</t>
  </si>
  <si>
    <t>y_pred_prob</t>
  </si>
  <si>
    <t>TN</t>
  </si>
  <si>
    <t>FP</t>
  </si>
  <si>
    <t>FN</t>
  </si>
  <si>
    <t>TP</t>
  </si>
  <si>
    <t>clear,000,jpg</t>
  </si>
  <si>
    <t>clear,001,jpg</t>
  </si>
  <si>
    <t>clear,002,jpg</t>
  </si>
  <si>
    <t>clear,003,jpg</t>
  </si>
  <si>
    <t>clear,004,jpg</t>
  </si>
  <si>
    <t>clear,005,jpg</t>
  </si>
  <si>
    <t>clear,006,jpg</t>
  </si>
  <si>
    <t>clear,007,jpg</t>
  </si>
  <si>
    <t>clear,008,jpg</t>
  </si>
  <si>
    <t>clear,009,jpg</t>
  </si>
  <si>
    <t>clear,010,jpg</t>
  </si>
  <si>
    <t>clear,011,jpg</t>
  </si>
  <si>
    <t>clear,012,jpg</t>
  </si>
  <si>
    <t>clear,013,jpg</t>
  </si>
  <si>
    <t>clear,014,jpg</t>
  </si>
  <si>
    <t>clear,015,jpg</t>
  </si>
  <si>
    <t>clear,016,jpg</t>
  </si>
  <si>
    <t>clear,017,jpg</t>
  </si>
  <si>
    <t>clear,018,jpg</t>
  </si>
  <si>
    <t>clear,019,jpg</t>
  </si>
  <si>
    <t>clear,020,jpg</t>
  </si>
  <si>
    <t>clear,021,jpg</t>
  </si>
  <si>
    <t>clear,022,jpg</t>
  </si>
  <si>
    <t>clear,023,jpg</t>
  </si>
  <si>
    <t>clear,024,jpg</t>
  </si>
  <si>
    <t>clear,025,jpg</t>
  </si>
  <si>
    <t>clear,026,jpg</t>
  </si>
  <si>
    <t>clear,027,jpg</t>
  </si>
  <si>
    <t>clear,028,jpg</t>
  </si>
  <si>
    <t>clear,029,jpg</t>
  </si>
  <si>
    <t>clear,030,jpg</t>
  </si>
  <si>
    <t>clear,031,jpg</t>
  </si>
  <si>
    <t>clear,032,jpg</t>
  </si>
  <si>
    <t>clear,033,jpg</t>
  </si>
  <si>
    <t>clear,034,jpg</t>
  </si>
  <si>
    <t>clear,035,jpg</t>
  </si>
  <si>
    <t>clear,036,jpg</t>
  </si>
  <si>
    <t>clear,037,jpg</t>
  </si>
  <si>
    <t>clear,038,jpg</t>
  </si>
  <si>
    <t>clear,039,jpg</t>
  </si>
  <si>
    <t>clear,040,jpg</t>
  </si>
  <si>
    <t>clear,041,jpg</t>
  </si>
  <si>
    <t>clear,042,jpg</t>
  </si>
  <si>
    <t>clear,043,jpg</t>
  </si>
  <si>
    <t>clear,044,jpg</t>
  </si>
  <si>
    <t>clear,045,jpg</t>
  </si>
  <si>
    <t>clear,046,jpg</t>
  </si>
  <si>
    <t>clear,047,jpg</t>
  </si>
  <si>
    <t>clear,048,jpg</t>
  </si>
  <si>
    <t>clear,049,jpg</t>
  </si>
  <si>
    <t>clear,050,jpg</t>
  </si>
  <si>
    <t>clear,051,jpg</t>
  </si>
  <si>
    <t>clear,052,jpg</t>
  </si>
  <si>
    <t>clear,053,jpg</t>
  </si>
  <si>
    <t>clear,054,jpg</t>
  </si>
  <si>
    <t>clear,055,jpg</t>
  </si>
  <si>
    <t>clear,056,jpg</t>
  </si>
  <si>
    <t>clear,057,jpg</t>
  </si>
  <si>
    <t>clear,058,jpg</t>
  </si>
  <si>
    <t>clear,059,jpg</t>
  </si>
  <si>
    <t>clear,060,jpg</t>
  </si>
  <si>
    <t>clear,061,jpg</t>
  </si>
  <si>
    <t>clear,062,jpg</t>
  </si>
  <si>
    <t>clear,063,jpg</t>
  </si>
  <si>
    <t>clear,064,jpg</t>
  </si>
  <si>
    <t>clear,065,jpg</t>
  </si>
  <si>
    <t>clear,066,jpg</t>
  </si>
  <si>
    <t>clear,067,jpg</t>
  </si>
  <si>
    <t>clear,068,jpg</t>
  </si>
  <si>
    <t>clear,069,jpg</t>
  </si>
  <si>
    <t>clear,070,jpg</t>
  </si>
  <si>
    <t>clear,071,jpg</t>
  </si>
  <si>
    <t>clear,072,jpg</t>
  </si>
  <si>
    <t>clear,073,jpg</t>
  </si>
  <si>
    <t>clear,074,jpg</t>
  </si>
  <si>
    <t>clear,075,jpg</t>
  </si>
  <si>
    <t>clear,076,jpg</t>
  </si>
  <si>
    <t>clear,077,jpg</t>
  </si>
  <si>
    <t>clear,078,jpg</t>
  </si>
  <si>
    <t>clear,079,jpg</t>
  </si>
  <si>
    <t>clear,080,jpg</t>
  </si>
  <si>
    <t>clear,081,jpg</t>
  </si>
  <si>
    <t>clear,082,jpg</t>
  </si>
  <si>
    <t>clear,083,jpg</t>
  </si>
  <si>
    <t>clear,084,jpg</t>
  </si>
  <si>
    <t>clear,085,jpg</t>
  </si>
  <si>
    <t>clear,086,jpg</t>
  </si>
  <si>
    <t>clear,087,jpg</t>
  </si>
  <si>
    <t>clear,088,jpg</t>
  </si>
  <si>
    <t>clear,089,jpg</t>
  </si>
  <si>
    <t>clear,090,jpg</t>
  </si>
  <si>
    <t>clear,091,jpg</t>
  </si>
  <si>
    <t>clear,092,jpg</t>
  </si>
  <si>
    <t>clear,093,jpg</t>
  </si>
  <si>
    <t>clear,094,jpg</t>
  </si>
  <si>
    <t>clear,095,jpg</t>
  </si>
  <si>
    <t>clear,096,jpg</t>
  </si>
  <si>
    <t>clear,097,jpg</t>
  </si>
  <si>
    <t>clear,098,jpg</t>
  </si>
  <si>
    <t>clear,099,jpg</t>
  </si>
  <si>
    <t>clear,100,jpg</t>
  </si>
  <si>
    <t>clear,101,jpg</t>
  </si>
  <si>
    <t>clear,102,jpg</t>
  </si>
  <si>
    <t>clear,103,jpg</t>
  </si>
  <si>
    <t>clear,104,jpg</t>
  </si>
  <si>
    <t>clear,105,jpg</t>
  </si>
  <si>
    <t>clear,106,jpg</t>
  </si>
  <si>
    <t>clear,107,jpg</t>
  </si>
  <si>
    <t>clear,108,jpg</t>
  </si>
  <si>
    <t>clear,109,jpg</t>
  </si>
  <si>
    <t>clear,110,jpg</t>
  </si>
  <si>
    <t>clear,111,jpg</t>
  </si>
  <si>
    <t>clear,112,jpg</t>
  </si>
  <si>
    <t>clear,113,jpg</t>
  </si>
  <si>
    <t>clear,114,jpg</t>
  </si>
  <si>
    <t>clear,115,jpg</t>
  </si>
  <si>
    <t>clear,116,jpg</t>
  </si>
  <si>
    <t>clear,117,jpg</t>
  </si>
  <si>
    <t>clear,118,jpg</t>
  </si>
  <si>
    <t>clear,119,jpg</t>
  </si>
  <si>
    <t>clear,120,jpg</t>
  </si>
  <si>
    <t>clear,121,jpg</t>
  </si>
  <si>
    <t>clear,122,jpg</t>
  </si>
  <si>
    <t>clear,123,jpg</t>
  </si>
  <si>
    <t>clear,124,jpg</t>
  </si>
  <si>
    <t>clear,125,jpg</t>
  </si>
  <si>
    <t>clear,126,jpg</t>
  </si>
  <si>
    <t>clear,127,jpg</t>
  </si>
  <si>
    <t>clear,128,jpg</t>
  </si>
  <si>
    <t>clear,129,jpg</t>
  </si>
  <si>
    <t>clear,130,jpg</t>
  </si>
  <si>
    <t>clear,131,jpg</t>
  </si>
  <si>
    <t>clear,132,jpg</t>
  </si>
  <si>
    <t>clear,133,jpg</t>
  </si>
  <si>
    <t>clear,134,jpg</t>
  </si>
  <si>
    <t>clear,135,jpg</t>
  </si>
  <si>
    <t>clear,136,jpg</t>
  </si>
  <si>
    <t>clear,137,jpg</t>
  </si>
  <si>
    <t>clear,138,jpg</t>
  </si>
  <si>
    <t>clear,139,jpg</t>
  </si>
  <si>
    <t>clear,140,jpg</t>
  </si>
  <si>
    <t>clear,141,jpg</t>
  </si>
  <si>
    <t>clear,142,jpg</t>
  </si>
  <si>
    <t>clear,143,jpg</t>
  </si>
  <si>
    <t>clear,144,jpg</t>
  </si>
  <si>
    <t>clear,145,jpg</t>
  </si>
  <si>
    <t>clear,146,jpg</t>
  </si>
  <si>
    <t>clear,147,jpg</t>
  </si>
  <si>
    <t>clear,148,jpg</t>
  </si>
  <si>
    <t>clear,149,jpg</t>
  </si>
  <si>
    <t>clear,150,jpg</t>
  </si>
  <si>
    <t>clear,151,jpg</t>
  </si>
  <si>
    <t>clear,152,jpg</t>
  </si>
  <si>
    <t>clear,153,jpg</t>
  </si>
  <si>
    <t>clear,154,jpg</t>
  </si>
  <si>
    <t>clear,155,jpg</t>
  </si>
  <si>
    <t>clear,156,jpg</t>
  </si>
  <si>
    <t>clear,157,jpg</t>
  </si>
  <si>
    <t>clear,158,jpg</t>
  </si>
  <si>
    <t>clear,159,jpg</t>
  </si>
  <si>
    <t>clear,160,jpg</t>
  </si>
  <si>
    <t>clear,161,jpg</t>
  </si>
  <si>
    <t>clear,162,jpg</t>
  </si>
  <si>
    <t>clear,163,jpg</t>
  </si>
  <si>
    <t>clear,164,jpg</t>
  </si>
  <si>
    <t>clear,165,jpg</t>
  </si>
  <si>
    <t>clear,166,jpg</t>
  </si>
  <si>
    <t>clear,167,jpg</t>
  </si>
  <si>
    <t>clear,168,jpg</t>
  </si>
  <si>
    <t>clear,169,jpg</t>
  </si>
  <si>
    <t>clear,170,jpg</t>
  </si>
  <si>
    <t>clear,171,jpg</t>
  </si>
  <si>
    <t>clear,172,jpg</t>
  </si>
  <si>
    <t>clear,173,jpg</t>
  </si>
  <si>
    <t>clear,174,jpg</t>
  </si>
  <si>
    <t>nonclear,000,jpg</t>
  </si>
  <si>
    <t>nonclear,001,jpg</t>
  </si>
  <si>
    <t>nonclear,002,jpg</t>
  </si>
  <si>
    <t>nonclear,003,jpg</t>
  </si>
  <si>
    <t>nonclear,004,jpg</t>
  </si>
  <si>
    <t>nonclear,005,jpg</t>
  </si>
  <si>
    <t>nonclear,006,jpg</t>
  </si>
  <si>
    <t>nonclear,007,jpg</t>
  </si>
  <si>
    <t>nonclear,008,jpg</t>
  </si>
  <si>
    <t>nonclear,009,jpg</t>
  </si>
  <si>
    <t>nonclear,010,jpg</t>
  </si>
  <si>
    <t>nonclear,011,jpg</t>
  </si>
  <si>
    <t>nonclear,012,jpg</t>
  </si>
  <si>
    <t>nonclear,013,jpg</t>
  </si>
  <si>
    <t>nonclear,014,jpg</t>
  </si>
  <si>
    <t>nonclear,015,jpg</t>
  </si>
  <si>
    <t>nonclear,016,jpg</t>
  </si>
  <si>
    <t>nonclear,017,jpg</t>
  </si>
  <si>
    <t>nonclear,018,jpg</t>
  </si>
  <si>
    <t>nonclear,019,jpg</t>
  </si>
  <si>
    <t>nonclear,020,jpg</t>
  </si>
  <si>
    <t>nonclear,021,jpg</t>
  </si>
  <si>
    <t>nonclear,022,jpg</t>
  </si>
  <si>
    <t>nonclear,023,jpg</t>
  </si>
  <si>
    <t>nonclear,024,jpg</t>
  </si>
  <si>
    <t>nonclear,025,jpg</t>
  </si>
  <si>
    <t>nonclear,026,jpg</t>
  </si>
  <si>
    <t>nonclear,027,jpg</t>
  </si>
  <si>
    <t>nonclear,028,jpg</t>
  </si>
  <si>
    <t>nonclear,029,jpg</t>
  </si>
  <si>
    <t>nonclear,030,jpg</t>
  </si>
  <si>
    <t>nonclear,031,jpg</t>
  </si>
  <si>
    <t>nonclear,032,jpg</t>
  </si>
  <si>
    <t>nonclear,033,jpg</t>
  </si>
  <si>
    <t>nonclear,034,jpg</t>
  </si>
  <si>
    <t>nonclear,035,jpg</t>
  </si>
  <si>
    <t>nonclear,036,jpg</t>
  </si>
  <si>
    <t>nonclear,037,jpg</t>
  </si>
  <si>
    <t>nonclear,038,jpg</t>
  </si>
  <si>
    <t>nonclear,039,jpg</t>
  </si>
  <si>
    <t>nonclear,040,jpg</t>
  </si>
  <si>
    <t>nonclear,041,jpg</t>
  </si>
  <si>
    <t>nonclear,042,jpg</t>
  </si>
  <si>
    <t>nonclear,043,jpg</t>
  </si>
  <si>
    <t>nonclear,044,jpg</t>
  </si>
  <si>
    <t>nonclear,045,jpg</t>
  </si>
  <si>
    <t>nonclear,046,jpg</t>
  </si>
  <si>
    <t>nonclear,047,jpg</t>
  </si>
  <si>
    <t>nonclear,048,jpg</t>
  </si>
  <si>
    <t>nonclear,049,jpg</t>
  </si>
  <si>
    <t>nonclear,050,jpg</t>
  </si>
  <si>
    <t>nonclear,051,jpg</t>
  </si>
  <si>
    <t>nonclear,052,jpg</t>
  </si>
  <si>
    <t>nonclear,053,jpg</t>
  </si>
  <si>
    <t>nonclear,054,jpg</t>
  </si>
  <si>
    <t>nonclear,055,jpg</t>
  </si>
  <si>
    <t>nonclear,056,jpg</t>
  </si>
  <si>
    <t>nonclear,057,jpg</t>
  </si>
  <si>
    <t>nonclear,058,jpg</t>
  </si>
  <si>
    <t>nonclear,059,jpg</t>
  </si>
  <si>
    <t>nonclear,060,jpg</t>
  </si>
  <si>
    <t>nonclear,061,jpg</t>
  </si>
  <si>
    <t>nonclear,062,jpg</t>
  </si>
  <si>
    <t>nonclear,063,jpg</t>
  </si>
  <si>
    <t>nonclear,064,jpg</t>
  </si>
  <si>
    <t>nonclear,065,jpg</t>
  </si>
  <si>
    <t>nonclear,066,jpg</t>
  </si>
  <si>
    <t>nonclear,067,jpg</t>
  </si>
  <si>
    <t>nonclear,068,jpg</t>
  </si>
  <si>
    <t>nonclear,069,jpg</t>
  </si>
  <si>
    <t>nonclear,070,jpg</t>
  </si>
  <si>
    <t>nonclear,071,jpg</t>
  </si>
  <si>
    <t>nonclear,072,jpg</t>
  </si>
  <si>
    <t>nonclear,073,jpg</t>
  </si>
  <si>
    <t>nonclear,074,jpg</t>
  </si>
  <si>
    <t>nonclear,075,jpg</t>
  </si>
  <si>
    <t>nonclear,076,jpg</t>
  </si>
  <si>
    <t>nonclear,077,jpg</t>
  </si>
  <si>
    <t>nonclear,078,jpg</t>
  </si>
  <si>
    <t>nonclear,079,jpg</t>
  </si>
  <si>
    <t>nonclear,080,jpg</t>
  </si>
  <si>
    <t>nonclear,081,jpg</t>
  </si>
  <si>
    <t>nonclear,082,jpg</t>
  </si>
  <si>
    <t>nonclear,083,jpg</t>
  </si>
  <si>
    <t>nonclear,084,jpg</t>
  </si>
  <si>
    <t>nonclear,085,jpg</t>
  </si>
  <si>
    <t>nonclear,086,jpg</t>
  </si>
  <si>
    <t>nonclear,087,jpg</t>
  </si>
  <si>
    <t>nonclear,088,jpg</t>
  </si>
  <si>
    <t>nonclear,089,jpg</t>
  </si>
  <si>
    <t>nonclear,090,jpg</t>
  </si>
  <si>
    <t>nonclear,091,jpg</t>
  </si>
  <si>
    <t>nonclear,092,jpg</t>
  </si>
  <si>
    <t>nonclear,093,jpg</t>
  </si>
  <si>
    <t>nonclear,094,jpg</t>
  </si>
  <si>
    <t>nonclear,095,jpg</t>
  </si>
  <si>
    <t>nonclear,096,jpg</t>
  </si>
  <si>
    <t>nonclear,097,jpg</t>
  </si>
  <si>
    <t>nonclear,098,jpg</t>
  </si>
  <si>
    <t>nonclear,099,jpg</t>
  </si>
  <si>
    <t>nonclear,100,jpg</t>
  </si>
  <si>
    <t>nonclear,101,jpg</t>
  </si>
  <si>
    <t>nonclear,102,jpg</t>
  </si>
  <si>
    <t>nonclear,103,jpg</t>
  </si>
  <si>
    <t>nonclear,104,jpg</t>
  </si>
  <si>
    <t>nonclear,105,jpg</t>
  </si>
  <si>
    <t>nonclear,106,jpg</t>
  </si>
  <si>
    <t>nonclear,107,jpg</t>
  </si>
  <si>
    <t>nonclear,108,jpg</t>
  </si>
  <si>
    <t>nonclear,109,jpg</t>
  </si>
  <si>
    <t>nonclear,110,jpg</t>
  </si>
  <si>
    <t>nonclear,111,jpg</t>
  </si>
  <si>
    <t>nonclear,112,jpg</t>
  </si>
  <si>
    <t>nonclear,113,jpg</t>
  </si>
  <si>
    <t>nonclear,114,jpg</t>
  </si>
  <si>
    <t>nonclear,115,jpg</t>
  </si>
  <si>
    <t>nonclear,116,jpg</t>
  </si>
  <si>
    <t>nonclear,117,jpg</t>
  </si>
  <si>
    <t>nonclear,118,jpg</t>
  </si>
  <si>
    <t>nonclear,119,jpg</t>
  </si>
  <si>
    <t>nonclear,120,jpg</t>
  </si>
  <si>
    <t>nonclear,121,jpg</t>
  </si>
  <si>
    <t>nonclear,122,jpg</t>
  </si>
  <si>
    <t>nonclear,123,jpg</t>
  </si>
  <si>
    <t>nonclear,124,jpg</t>
  </si>
  <si>
    <t>nonclear,125,jpg</t>
  </si>
  <si>
    <t>nonclear,126,jpg</t>
  </si>
  <si>
    <t>nonclear,127,jpg</t>
  </si>
  <si>
    <t>nonclear,128,jpg</t>
  </si>
  <si>
    <t>nonclear,129,jpg</t>
  </si>
  <si>
    <t>nonclear,130,jpg</t>
  </si>
  <si>
    <t>nonclear,131,jpg</t>
  </si>
  <si>
    <t>nonclear,132,jpg</t>
  </si>
  <si>
    <t>nonclear,133,jpg</t>
  </si>
  <si>
    <t>nonclear,134,jpg</t>
  </si>
  <si>
    <t>nonclear,135,jpg</t>
  </si>
  <si>
    <t>nonclear,136,jpg</t>
  </si>
  <si>
    <t>nonclear,137,jpg</t>
  </si>
  <si>
    <t>nonclear,138,jpg</t>
  </si>
  <si>
    <t>nonclear,139,jpg</t>
  </si>
  <si>
    <t>nonclear,140,jpg</t>
  </si>
  <si>
    <t>nonclear,141,jpg</t>
  </si>
  <si>
    <t>nonclear,142,jpg</t>
  </si>
  <si>
    <t>nonclear,143,jpg</t>
  </si>
  <si>
    <t>nonclear,144,jpg</t>
  </si>
  <si>
    <t>nonclear,145,jpg</t>
  </si>
  <si>
    <t>nonclear,146,jpg</t>
  </si>
  <si>
    <t>nonclear,147,jpg</t>
  </si>
  <si>
    <t>nonclear,148,jpg</t>
  </si>
  <si>
    <t>nonclear,149,jpg</t>
  </si>
  <si>
    <t>nonclear,150,jpg</t>
  </si>
  <si>
    <t>nonclear,151,jpg</t>
  </si>
  <si>
    <t>nonclear,152,jpg</t>
  </si>
  <si>
    <t>nonclear,153,jpg</t>
  </si>
  <si>
    <t>nonclear,154,jpg</t>
  </si>
  <si>
    <t>nonclear,155,jpg</t>
  </si>
  <si>
    <t>nonclear,156,jpg</t>
  </si>
  <si>
    <t>nonclear,157,jpg</t>
  </si>
  <si>
    <t>nonclear,158,jpg</t>
  </si>
  <si>
    <t>nonclear,159,jpg</t>
  </si>
  <si>
    <t>nonclear,160,jpg</t>
  </si>
  <si>
    <t>nonclear,161,jpg</t>
  </si>
  <si>
    <t>nonclear,162,jpg</t>
  </si>
  <si>
    <t>nonclear,163,jpg</t>
  </si>
  <si>
    <t>nonclear,164,jpg</t>
  </si>
  <si>
    <t>nonclear,165,jpg</t>
  </si>
  <si>
    <t>nonclear,166,jpg</t>
  </si>
  <si>
    <t>Tipo</t>
  </si>
  <si>
    <t>clear,0000,jpg</t>
  </si>
  <si>
    <t>clear,0001,jpg</t>
  </si>
  <si>
    <t>clear,0002,jpg</t>
  </si>
  <si>
    <t>clear,0003,jpg</t>
  </si>
  <si>
    <t>clear,0004,jpg</t>
  </si>
  <si>
    <t>clear,0005,jpg</t>
  </si>
  <si>
    <t>clear,0006,jpg</t>
  </si>
  <si>
    <t>clear,0007,jpg</t>
  </si>
  <si>
    <t>clear,0008,jpg</t>
  </si>
  <si>
    <t>clear,0009,jpg</t>
  </si>
  <si>
    <t>clear,0010,jpg</t>
  </si>
  <si>
    <t>clear,0011,jpg</t>
  </si>
  <si>
    <t>clear,0012,jpg</t>
  </si>
  <si>
    <t>clear,0013,jpg</t>
  </si>
  <si>
    <t>clear,0014,jpg</t>
  </si>
  <si>
    <t>clear,0015,jpg</t>
  </si>
  <si>
    <t>clear,0016,jpg</t>
  </si>
  <si>
    <t>clear,0017,jpg</t>
  </si>
  <si>
    <t>clear,0018,jpg</t>
  </si>
  <si>
    <t>clear,0019,jpg</t>
  </si>
  <si>
    <t>clear,0020,jpg</t>
  </si>
  <si>
    <t>clear,0021,jpg</t>
  </si>
  <si>
    <t>clear,0022,jpg</t>
  </si>
  <si>
    <t>clear,0023,jpg</t>
  </si>
  <si>
    <t>clear,0024,jpg</t>
  </si>
  <si>
    <t>clear,0025,jpg</t>
  </si>
  <si>
    <t>clear,0026,jpg</t>
  </si>
  <si>
    <t>clear,0027,jpg</t>
  </si>
  <si>
    <t>clear,0028,jpg</t>
  </si>
  <si>
    <t>clear,0029,jpg</t>
  </si>
  <si>
    <t>clear,0030,jpg</t>
  </si>
  <si>
    <t>clear,0031,jpg</t>
  </si>
  <si>
    <t>clear,0032,jpg</t>
  </si>
  <si>
    <t>clear,0033,jpg</t>
  </si>
  <si>
    <t>clear,0034,jpg</t>
  </si>
  <si>
    <t>clear,0035,jpg</t>
  </si>
  <si>
    <t>clear,0036,jpg</t>
  </si>
  <si>
    <t>clear,0037,jpg</t>
  </si>
  <si>
    <t>clear,0038,jpg</t>
  </si>
  <si>
    <t>clear,0039,jpg</t>
  </si>
  <si>
    <t>clear,0040,jpg</t>
  </si>
  <si>
    <t>clear,0041,jpg</t>
  </si>
  <si>
    <t>clear,0042,jpg</t>
  </si>
  <si>
    <t>clear,0043,jpg</t>
  </si>
  <si>
    <t>clear,0044,jpg</t>
  </si>
  <si>
    <t>clear,0045,jpg</t>
  </si>
  <si>
    <t>clear,0046,jpg</t>
  </si>
  <si>
    <t>clear,0047,jpg</t>
  </si>
  <si>
    <t>clear,0048,jpg</t>
  </si>
  <si>
    <t>clear,0049,jpg</t>
  </si>
  <si>
    <t>clear,0050,jpg</t>
  </si>
  <si>
    <t>clear,0051,jpg</t>
  </si>
  <si>
    <t>clear,0052,jpg</t>
  </si>
  <si>
    <t>clear,0053,jpg</t>
  </si>
  <si>
    <t>clear,0054,jpg</t>
  </si>
  <si>
    <t>clear,0055,jpg</t>
  </si>
  <si>
    <t>clear,0056,jpg</t>
  </si>
  <si>
    <t>clear,0057,jpg</t>
  </si>
  <si>
    <t>clear,0058,jpg</t>
  </si>
  <si>
    <t>clear,0059,jpg</t>
  </si>
  <si>
    <t>clear,0060,jpg</t>
  </si>
  <si>
    <t>clear,0061,jpg</t>
  </si>
  <si>
    <t>clear,0062,jpg</t>
  </si>
  <si>
    <t>clear,0063,jpg</t>
  </si>
  <si>
    <t>clear,0064,jpg</t>
  </si>
  <si>
    <t>clear,0065,jpg</t>
  </si>
  <si>
    <t>clear,0066,jpg</t>
  </si>
  <si>
    <t>clear,0067,jpg</t>
  </si>
  <si>
    <t>clear,0068,jpg</t>
  </si>
  <si>
    <t>clear,0069,jpg</t>
  </si>
  <si>
    <t>clear,0070,jpg</t>
  </si>
  <si>
    <t>clear,0071,jpg</t>
  </si>
  <si>
    <t>clear,0072,jpg</t>
  </si>
  <si>
    <t>clear,0073,jpg</t>
  </si>
  <si>
    <t>clear,0074,jpg</t>
  </si>
  <si>
    <t>clear,0075,jpg</t>
  </si>
  <si>
    <t>clear,0076,jpg</t>
  </si>
  <si>
    <t>clear,0077,jpg</t>
  </si>
  <si>
    <t>clear,0078,jpg</t>
  </si>
  <si>
    <t>clear,0079,jpg</t>
  </si>
  <si>
    <t>clear,0080,jpg</t>
  </si>
  <si>
    <t>clear,0081,jpg</t>
  </si>
  <si>
    <t>clear,0082,jpg</t>
  </si>
  <si>
    <t>clear,0083,jpg</t>
  </si>
  <si>
    <t>clear,0084,jpg</t>
  </si>
  <si>
    <t>clear,0085,jpg</t>
  </si>
  <si>
    <t>clear,0086,jpg</t>
  </si>
  <si>
    <t>clear,0087,jpg</t>
  </si>
  <si>
    <t>clear,0088,jpg</t>
  </si>
  <si>
    <t>clear,0089,jpg</t>
  </si>
  <si>
    <t>clear,0090,jpg</t>
  </si>
  <si>
    <t>clear,0091,jpg</t>
  </si>
  <si>
    <t>clear,0092,jpg</t>
  </si>
  <si>
    <t>clear,0093,jpg</t>
  </si>
  <si>
    <t>clear,0094,jpg</t>
  </si>
  <si>
    <t>clear,0095,jpg</t>
  </si>
  <si>
    <t>clear,0096,jpg</t>
  </si>
  <si>
    <t>clear,0097,jpg</t>
  </si>
  <si>
    <t>clear,0098,jpg</t>
  </si>
  <si>
    <t>clear,0099,jpg</t>
  </si>
  <si>
    <t>clear,0100,jpg</t>
  </si>
  <si>
    <t>clear,0101,jpg</t>
  </si>
  <si>
    <t>clear,0102,jpg</t>
  </si>
  <si>
    <t>clear,0103,jpg</t>
  </si>
  <si>
    <t>clear,0104,jpg</t>
  </si>
  <si>
    <t>clear,0105,jpg</t>
  </si>
  <si>
    <t>clear,0106,jpg</t>
  </si>
  <si>
    <t>clear,0107,jpg</t>
  </si>
  <si>
    <t>clear,0108,jpg</t>
  </si>
  <si>
    <t>clear,0109,jpg</t>
  </si>
  <si>
    <t>clear,0110,jpg</t>
  </si>
  <si>
    <t>clear,0111,jpg</t>
  </si>
  <si>
    <t>clear,0112,jpg</t>
  </si>
  <si>
    <t>clear,0113,jpg</t>
  </si>
  <si>
    <t>clear,0114,jpg</t>
  </si>
  <si>
    <t>clear,0115,jpg</t>
  </si>
  <si>
    <t>clear,0116,jpg</t>
  </si>
  <si>
    <t>clear,0117,jpg</t>
  </si>
  <si>
    <t>clear,0118,jpg</t>
  </si>
  <si>
    <t>clear,0119,jpg</t>
  </si>
  <si>
    <t>clear,0120,jpg</t>
  </si>
  <si>
    <t>clear,0121,jpg</t>
  </si>
  <si>
    <t>clear,0122,jpg</t>
  </si>
  <si>
    <t>clear,0123,jpg</t>
  </si>
  <si>
    <t>clear,0124,jpg</t>
  </si>
  <si>
    <t>clear,0125,jpg</t>
  </si>
  <si>
    <t>clear,0126,jpg</t>
  </si>
  <si>
    <t>clear,0127,jpg</t>
  </si>
  <si>
    <t>clear,0128,jpg</t>
  </si>
  <si>
    <t>clear,0129,jpg</t>
  </si>
  <si>
    <t>clear,0130,jpg</t>
  </si>
  <si>
    <t>clear,0131,jpg</t>
  </si>
  <si>
    <t>clear,0132,jpg</t>
  </si>
  <si>
    <t>clear,0133,jpg</t>
  </si>
  <si>
    <t>clear,0134,jpg</t>
  </si>
  <si>
    <t>clear,0135,jpg</t>
  </si>
  <si>
    <t>clear,0136,jpg</t>
  </si>
  <si>
    <t>clear,0137,jpg</t>
  </si>
  <si>
    <t>clear,0138,jpg</t>
  </si>
  <si>
    <t>clear,0139,jpg</t>
  </si>
  <si>
    <t>clear,0140,jpg</t>
  </si>
  <si>
    <t>clear,0141,jpg</t>
  </si>
  <si>
    <t>clear,0142,jpg</t>
  </si>
  <si>
    <t>clear,0143,jpg</t>
  </si>
  <si>
    <t>clear,0144,jpg</t>
  </si>
  <si>
    <t>clear,0145,jpg</t>
  </si>
  <si>
    <t>clear,0146,jpg</t>
  </si>
  <si>
    <t>clear,0147,jpg</t>
  </si>
  <si>
    <t>clear,0148,jpg</t>
  </si>
  <si>
    <t>clear,0149,jpg</t>
  </si>
  <si>
    <t>clear,0150,jpg</t>
  </si>
  <si>
    <t>clear,0151,jpg</t>
  </si>
  <si>
    <t>clear,0152,jpg</t>
  </si>
  <si>
    <t>clear,0153,jpg</t>
  </si>
  <si>
    <t>clear,0154,jpg</t>
  </si>
  <si>
    <t>clear,0155,jpg</t>
  </si>
  <si>
    <t>clear,0156,jpg</t>
  </si>
  <si>
    <t>clear,0157,jpg</t>
  </si>
  <si>
    <t>clear,0158,jpg</t>
  </si>
  <si>
    <t>clear,0159,jpg</t>
  </si>
  <si>
    <t>clear,0160,jpg</t>
  </si>
  <si>
    <t>clear,0161,jpg</t>
  </si>
  <si>
    <t>clear,0162,jpg</t>
  </si>
  <si>
    <t>clear,0163,jpg</t>
  </si>
  <si>
    <t>clear,0164,jpg</t>
  </si>
  <si>
    <t>clear,0165,jpg</t>
  </si>
  <si>
    <t>clear,0166,jpg</t>
  </si>
  <si>
    <t>clear,0167,jpg</t>
  </si>
  <si>
    <t>clear,0168,jpg</t>
  </si>
  <si>
    <t>clear,0169,jpg</t>
  </si>
  <si>
    <t>clear,0170,jpg</t>
  </si>
  <si>
    <t>clear,0171,jpg</t>
  </si>
  <si>
    <t>clear,0172,jpg</t>
  </si>
  <si>
    <t>clear,0173,jpg</t>
  </si>
  <si>
    <t>clear,0174,jpg</t>
  </si>
  <si>
    <t>clear,0175,jpg</t>
  </si>
  <si>
    <t>clear,0176,jpg</t>
  </si>
  <si>
    <t>clear,0177,jpg</t>
  </si>
  <si>
    <t>clear,0178,jpg</t>
  </si>
  <si>
    <t>clear,0179,jpg</t>
  </si>
  <si>
    <t>clear,0180,jpg</t>
  </si>
  <si>
    <t>clear,0181,jpg</t>
  </si>
  <si>
    <t>clear,0182,jpg</t>
  </si>
  <si>
    <t>clear,0183,jpg</t>
  </si>
  <si>
    <t>clear,0184,jpg</t>
  </si>
  <si>
    <t>clear,0185,jpg</t>
  </si>
  <si>
    <t>clear,0186,jpg</t>
  </si>
  <si>
    <t>clear,0187,jpg</t>
  </si>
  <si>
    <t>clear,0188,jpg</t>
  </si>
  <si>
    <t>clear,0189,jpg</t>
  </si>
  <si>
    <t>clear,0190,jpg</t>
  </si>
  <si>
    <t>clear,0191,jpg</t>
  </si>
  <si>
    <t>clear,0192,jpeg</t>
  </si>
  <si>
    <t>clear,0193,jpeg</t>
  </si>
  <si>
    <t>clear,0194,jpeg</t>
  </si>
  <si>
    <t>clear,0195,jpeg</t>
  </si>
  <si>
    <t>clear,0196,jpeg</t>
  </si>
  <si>
    <t>clear,0197,jpeg</t>
  </si>
  <si>
    <t>clear,0198,jpeg</t>
  </si>
  <si>
    <t>clear,0199,jpeg</t>
  </si>
  <si>
    <t>clear,0200,jpeg</t>
  </si>
  <si>
    <t>clear,0201,jpeg</t>
  </si>
  <si>
    <t>clear,0202,jpeg</t>
  </si>
  <si>
    <t>clear,0203,jpeg</t>
  </si>
  <si>
    <t>clear,0204,jpeg</t>
  </si>
  <si>
    <t>clear,0205,jpeg</t>
  </si>
  <si>
    <t>clear,0206,jpeg</t>
  </si>
  <si>
    <t>clear,0207,jpeg</t>
  </si>
  <si>
    <t>clear,0208,jpeg</t>
  </si>
  <si>
    <t>clear,0209,jpeg</t>
  </si>
  <si>
    <t>clear,0210,jpeg</t>
  </si>
  <si>
    <t>clear,0211,jpeg</t>
  </si>
  <si>
    <t>clear,0212,jpeg</t>
  </si>
  <si>
    <t>clear,0213,jpeg</t>
  </si>
  <si>
    <t>clear,0214,jpeg</t>
  </si>
  <si>
    <t>clear,0215,jpeg</t>
  </si>
  <si>
    <t>clear,0216,jpeg</t>
  </si>
  <si>
    <t>clear,0217,jpeg</t>
  </si>
  <si>
    <t>clear,0218,jpeg</t>
  </si>
  <si>
    <t>clear,0219,jpeg</t>
  </si>
  <si>
    <t>clear,0220,jpeg</t>
  </si>
  <si>
    <t>clear,0221,jpeg</t>
  </si>
  <si>
    <t>clear,0222,jpeg</t>
  </si>
  <si>
    <t>clear,0223,jpeg</t>
  </si>
  <si>
    <t>clear,0224,jpeg</t>
  </si>
  <si>
    <t>clear,0225,jpeg</t>
  </si>
  <si>
    <t>clear,0226,jpeg</t>
  </si>
  <si>
    <t>clear,0227,jpeg</t>
  </si>
  <si>
    <t>clear,0228,jpeg</t>
  </si>
  <si>
    <t>clear,0229,jpeg</t>
  </si>
  <si>
    <t>clear,0230,jpeg</t>
  </si>
  <si>
    <t>clear,0231,jpeg</t>
  </si>
  <si>
    <t>clear,0232,jpeg</t>
  </si>
  <si>
    <t>clear,0233,jpeg</t>
  </si>
  <si>
    <t>clear,0234,jpeg</t>
  </si>
  <si>
    <t>clear,0235,jpeg</t>
  </si>
  <si>
    <t>clear,0236,jpeg</t>
  </si>
  <si>
    <t>clear,0237,jpeg</t>
  </si>
  <si>
    <t>clear,0238,jpeg</t>
  </si>
  <si>
    <t>clear,0239,jpeg</t>
  </si>
  <si>
    <t>clear,0240,jpeg</t>
  </si>
  <si>
    <t>clear,0241,jpeg</t>
  </si>
  <si>
    <t>clear,0242,jpeg</t>
  </si>
  <si>
    <t>clear,0243,jpeg</t>
  </si>
  <si>
    <t>clear,0244,jpeg</t>
  </si>
  <si>
    <t>clear,0245,jpeg</t>
  </si>
  <si>
    <t>clear,0246,jpeg</t>
  </si>
  <si>
    <t>clear,0247,jpeg</t>
  </si>
  <si>
    <t>clear,0248,jpeg</t>
  </si>
  <si>
    <t>clear,0249,jpeg</t>
  </si>
  <si>
    <t>clear,0250,jpeg</t>
  </si>
  <si>
    <t>clear,0251,jpeg</t>
  </si>
  <si>
    <t>clear,0252,jpeg</t>
  </si>
  <si>
    <t>clear,0253,jpeg</t>
  </si>
  <si>
    <t>clear,0254,jpeg</t>
  </si>
  <si>
    <t>clear,0255,jpeg</t>
  </si>
  <si>
    <t>clear,0256,jpeg</t>
  </si>
  <si>
    <t>clear,0257,jpeg</t>
  </si>
  <si>
    <t>clear,0258,jpeg</t>
  </si>
  <si>
    <t>clear,0259,jpeg</t>
  </si>
  <si>
    <t>clear,0260,jpeg</t>
  </si>
  <si>
    <t>clear,0261,jpeg</t>
  </si>
  <si>
    <t>clear,0262,jpeg</t>
  </si>
  <si>
    <t>clear,0263,jpeg</t>
  </si>
  <si>
    <t>clear,0264,jpeg</t>
  </si>
  <si>
    <t>clear,0265,jpeg</t>
  </si>
  <si>
    <t>clear,0266,jpeg</t>
  </si>
  <si>
    <t>clear,0267,jpeg</t>
  </si>
  <si>
    <t>clear,0268,jpeg</t>
  </si>
  <si>
    <t>clear,0269,jpeg</t>
  </si>
  <si>
    <t>clear,0270,jpeg</t>
  </si>
  <si>
    <t>clear,0271,jpeg</t>
  </si>
  <si>
    <t>clear,0272,jpeg</t>
  </si>
  <si>
    <t>clear,0273,jpeg</t>
  </si>
  <si>
    <t>clear,0274,jpeg</t>
  </si>
  <si>
    <t>clear,0275,jpeg</t>
  </si>
  <si>
    <t>clear,0276,jpeg</t>
  </si>
  <si>
    <t>clear,0277,jpeg</t>
  </si>
  <si>
    <t>clear,0278,jpeg</t>
  </si>
  <si>
    <t>clear,0279,jpeg</t>
  </si>
  <si>
    <t>clear,0280,jpeg</t>
  </si>
  <si>
    <t>clear,0281,jpeg</t>
  </si>
  <si>
    <t>clear,0282,jpeg</t>
  </si>
  <si>
    <t>clear,0283,jpeg</t>
  </si>
  <si>
    <t>clear,0284,jpeg</t>
  </si>
  <si>
    <t>clear,0285,jpeg</t>
  </si>
  <si>
    <t>clear,0286,jpeg</t>
  </si>
  <si>
    <t>clear,0287,jpeg</t>
  </si>
  <si>
    <t>clear,0288,jpeg</t>
  </si>
  <si>
    <t>clear,0289,jpeg</t>
  </si>
  <si>
    <t>clear,0290,jpeg</t>
  </si>
  <si>
    <t>clear,0291,jpeg</t>
  </si>
  <si>
    <t>clear,0292,jpeg</t>
  </si>
  <si>
    <t>clear,0293,jpeg</t>
  </si>
  <si>
    <t>clear,0294,jpeg</t>
  </si>
  <si>
    <t>clear,0295,jpeg</t>
  </si>
  <si>
    <t>clear,0296,jpeg</t>
  </si>
  <si>
    <t>clear,0297,jpeg</t>
  </si>
  <si>
    <t>clear,0298,jpeg</t>
  </si>
  <si>
    <t>clear,0299,jpeg</t>
  </si>
  <si>
    <t>clear,0300,jpeg</t>
  </si>
  <si>
    <t>clear,0301,jpeg</t>
  </si>
  <si>
    <t>clear,0302,jpeg</t>
  </si>
  <si>
    <t>clear,0303,jpeg</t>
  </si>
  <si>
    <t>clear,0304,jpeg</t>
  </si>
  <si>
    <t>clear,0305,jpeg</t>
  </si>
  <si>
    <t>clear,0306,jpeg</t>
  </si>
  <si>
    <t>clear,0307,jpeg</t>
  </si>
  <si>
    <t>clear,0308,jpeg</t>
  </si>
  <si>
    <t>clear,0309,jpeg</t>
  </si>
  <si>
    <t>clear,0310,jpeg</t>
  </si>
  <si>
    <t>clear,0311,jpeg</t>
  </si>
  <si>
    <t>clear,0312,jpeg</t>
  </si>
  <si>
    <t>clear,0313,jpeg</t>
  </si>
  <si>
    <t>clear,0314,jpeg</t>
  </si>
  <si>
    <t>clear,0315,jpeg</t>
  </si>
  <si>
    <t>clear,0316,jpeg</t>
  </si>
  <si>
    <t>clear,0317,jpeg</t>
  </si>
  <si>
    <t>clear,0318,jpeg</t>
  </si>
  <si>
    <t>clear,0319,jpeg</t>
  </si>
  <si>
    <t>clear,0320,jpeg</t>
  </si>
  <si>
    <t>clear,0321,jpeg</t>
  </si>
  <si>
    <t>clear,0322,jpeg</t>
  </si>
  <si>
    <t>clear,0323,jpeg</t>
  </si>
  <si>
    <t>clear,0324,jpeg</t>
  </si>
  <si>
    <t>clear,0325,jpeg</t>
  </si>
  <si>
    <t>clear,0326,jpeg</t>
  </si>
  <si>
    <t>clear,0327,jpeg</t>
  </si>
  <si>
    <t>clear,0328,jpeg</t>
  </si>
  <si>
    <t>clear,0329,jpeg</t>
  </si>
  <si>
    <t>clear,0330,jpeg</t>
  </si>
  <si>
    <t>clear,0331,jpeg</t>
  </si>
  <si>
    <t>clear,0332,jpeg</t>
  </si>
  <si>
    <t>clear,0333,jpeg</t>
  </si>
  <si>
    <t>clear,0334,jpeg</t>
  </si>
  <si>
    <t>clear,0335,jpeg</t>
  </si>
  <si>
    <t>clear,0336,jpeg</t>
  </si>
  <si>
    <t>clear,0337,jpeg</t>
  </si>
  <si>
    <t>clear,0338,jpeg</t>
  </si>
  <si>
    <t>clear,0339,jpeg</t>
  </si>
  <si>
    <t>clear,0340,jpeg</t>
  </si>
  <si>
    <t>clear,0341,jpeg</t>
  </si>
  <si>
    <t>clear,0342,jpeg</t>
  </si>
  <si>
    <t>clear,0343,jpeg</t>
  </si>
  <si>
    <t>clear,0344,jpeg</t>
  </si>
  <si>
    <t>clear,0345,jpeg</t>
  </si>
  <si>
    <t>clear,0346,jpeg</t>
  </si>
  <si>
    <t>clear,0347,jpeg</t>
  </si>
  <si>
    <t>clear,0348,jpeg</t>
  </si>
  <si>
    <t>clear,0349,jpeg</t>
  </si>
  <si>
    <t>clear,0350,jpeg</t>
  </si>
  <si>
    <t>clear,0351,jpeg</t>
  </si>
  <si>
    <t>clear,0352,jpeg</t>
  </si>
  <si>
    <t>clear,0353,jpeg</t>
  </si>
  <si>
    <t>clear,0354,jpeg</t>
  </si>
  <si>
    <t>clear,0355,jpeg</t>
  </si>
  <si>
    <t>clear,0356,jpeg</t>
  </si>
  <si>
    <t>clear,0357,jpeg</t>
  </si>
  <si>
    <t>clear,0358,jpeg</t>
  </si>
  <si>
    <t>clear,0359,jpeg</t>
  </si>
  <si>
    <t>clear,0360,jpeg</t>
  </si>
  <si>
    <t>clear,0361,jpeg</t>
  </si>
  <si>
    <t>clear,0362,jpeg</t>
  </si>
  <si>
    <t>clear,0363,jpeg</t>
  </si>
  <si>
    <t>clear,0364,jpeg</t>
  </si>
  <si>
    <t>clear,0365,jpeg</t>
  </si>
  <si>
    <t>clear,0366,jpeg</t>
  </si>
  <si>
    <t>clear,0367,jpeg</t>
  </si>
  <si>
    <t>clear,0368,jpeg</t>
  </si>
  <si>
    <t>clear,0369,jpeg</t>
  </si>
  <si>
    <t>clear,0370,jpeg</t>
  </si>
  <si>
    <t>clear,0371,jpeg</t>
  </si>
  <si>
    <t>clear,0372,jpeg</t>
  </si>
  <si>
    <t>clear,0373,jpeg</t>
  </si>
  <si>
    <t>clear,0374,jpg</t>
  </si>
  <si>
    <t>clear,0375,jpg</t>
  </si>
  <si>
    <t>clear,0376,jpeg</t>
  </si>
  <si>
    <t>clear,0377,jpeg</t>
  </si>
  <si>
    <t>clear,0378,jpeg</t>
  </si>
  <si>
    <t>clear,0379,jpeg</t>
  </si>
  <si>
    <t>clear,0380,jpeg</t>
  </si>
  <si>
    <t>clear,0381,jpg</t>
  </si>
  <si>
    <t>clear,0382,jpg</t>
  </si>
  <si>
    <t>clear,0383,jpg</t>
  </si>
  <si>
    <t>clear,0384,jpg</t>
  </si>
  <si>
    <t>clear,0385,jpg</t>
  </si>
  <si>
    <t>clear,0386,jpg</t>
  </si>
  <si>
    <t>clear,0387,jpg</t>
  </si>
  <si>
    <t>clear,0388,jpg</t>
  </si>
  <si>
    <t>clear,0389,jpg</t>
  </si>
  <si>
    <t>clear,0390,jpg</t>
  </si>
  <si>
    <t>clear,0391,jpg</t>
  </si>
  <si>
    <t>clear,0392,jpg</t>
  </si>
  <si>
    <t>clear,0393,jpg</t>
  </si>
  <si>
    <t>clear,0394,jpg</t>
  </si>
  <si>
    <t>clear,0395,jpg</t>
  </si>
  <si>
    <t>clear,0396,jpg</t>
  </si>
  <si>
    <t>clear,0397,jpg</t>
  </si>
  <si>
    <t>clear,0398,jpg</t>
  </si>
  <si>
    <t>clear,0399,jpg</t>
  </si>
  <si>
    <t>clear,0400,jpg</t>
  </si>
  <si>
    <t>clear,0401,jpg</t>
  </si>
  <si>
    <t>clear,0402,jpg</t>
  </si>
  <si>
    <t>clear,0403,jpg</t>
  </si>
  <si>
    <t>clear,0404,jpg</t>
  </si>
  <si>
    <t>clear,0405,jpg</t>
  </si>
  <si>
    <t>clear,0406,jpg</t>
  </si>
  <si>
    <t>clear,0407,jpg</t>
  </si>
  <si>
    <t>clear,0408,jpg</t>
  </si>
  <si>
    <t>clear,0409,jpg</t>
  </si>
  <si>
    <t>clear,0410,jpg</t>
  </si>
  <si>
    <t>clear,0411,jpg</t>
  </si>
  <si>
    <t>clear,0412,jpg</t>
  </si>
  <si>
    <t>clear,0413,jpg</t>
  </si>
  <si>
    <t>clear,0414,jpg</t>
  </si>
  <si>
    <t>clear,0415,jpg</t>
  </si>
  <si>
    <t>clear,0416,jpg</t>
  </si>
  <si>
    <t>clear,0417,jpg</t>
  </si>
  <si>
    <t>clear,0418,jpg</t>
  </si>
  <si>
    <t>clear,0419,jpg</t>
  </si>
  <si>
    <t>clear,0420,jpg</t>
  </si>
  <si>
    <t>clear,0421,jpg</t>
  </si>
  <si>
    <t>clear,0422,jpg</t>
  </si>
  <si>
    <t>clear,0423,jpg</t>
  </si>
  <si>
    <t>clear,0424,jpg</t>
  </si>
  <si>
    <t>clear,0425,jpg</t>
  </si>
  <si>
    <t>clear,0426,jpg</t>
  </si>
  <si>
    <t>clear,0427,jpg</t>
  </si>
  <si>
    <t>clear,0428,jpg</t>
  </si>
  <si>
    <t>clear,0429,jpg</t>
  </si>
  <si>
    <t>clear,0430,jpg</t>
  </si>
  <si>
    <t>clear,0431,jpg</t>
  </si>
  <si>
    <t>clear,0432,jpg</t>
  </si>
  <si>
    <t>clear,0433,jpg</t>
  </si>
  <si>
    <t>clear,0434,jpg</t>
  </si>
  <si>
    <t>clear,0435,jpg</t>
  </si>
  <si>
    <t>clear,0436,jpg</t>
  </si>
  <si>
    <t>clear,0437,jpg</t>
  </si>
  <si>
    <t>clear,0438,jpg</t>
  </si>
  <si>
    <t>clear,0439,jpg</t>
  </si>
  <si>
    <t>clear,0440,jpg</t>
  </si>
  <si>
    <t>clear,0441,jpg</t>
  </si>
  <si>
    <t>clear,0442,jpg</t>
  </si>
  <si>
    <t>clear,0443,jpg</t>
  </si>
  <si>
    <t>clear,0444,jpg</t>
  </si>
  <si>
    <t>clear,0445,jpg</t>
  </si>
  <si>
    <t>clear,0446,jpg</t>
  </si>
  <si>
    <t>clear,0447,jpg</t>
  </si>
  <si>
    <t>clear,0448,jpg</t>
  </si>
  <si>
    <t>clear,0449,jpg</t>
  </si>
  <si>
    <t>clear,0450,jpg</t>
  </si>
  <si>
    <t>clear,0451,jpg</t>
  </si>
  <si>
    <t>clear,0452,jpg</t>
  </si>
  <si>
    <t>clear,0453,jpg</t>
  </si>
  <si>
    <t>clear,0454,jpg</t>
  </si>
  <si>
    <t>clear,0455,jpg</t>
  </si>
  <si>
    <t>clear,0456,jpg</t>
  </si>
  <si>
    <t>clear,0457,jpg</t>
  </si>
  <si>
    <t>clear,0458,jpg</t>
  </si>
  <si>
    <t>clear,0459,jpg</t>
  </si>
  <si>
    <t>clear,0460,jpg</t>
  </si>
  <si>
    <t>clear,0461,jpg</t>
  </si>
  <si>
    <t>clear,0462,jpg</t>
  </si>
  <si>
    <t>clear,0463,jpg</t>
  </si>
  <si>
    <t>clear,0464,jpg</t>
  </si>
  <si>
    <t>clear,0465,jpg</t>
  </si>
  <si>
    <t>clear,0466,jpg</t>
  </si>
  <si>
    <t>clear,0467,jpg</t>
  </si>
  <si>
    <t>clear,0468,jpg</t>
  </si>
  <si>
    <t>clear,0469,jpg</t>
  </si>
  <si>
    <t>clear,0470,jpg</t>
  </si>
  <si>
    <t>clear,0471,jpg</t>
  </si>
  <si>
    <t>clear,0472,jpg</t>
  </si>
  <si>
    <t>clear,0473,jpg</t>
  </si>
  <si>
    <t>clear,0474,jpg</t>
  </si>
  <si>
    <t>clear,0475,jpg</t>
  </si>
  <si>
    <t>clear,0476,jpg</t>
  </si>
  <si>
    <t>clear,0477,jpg</t>
  </si>
  <si>
    <t>clear,0478,jpg</t>
  </si>
  <si>
    <t>clear,0479,jpg</t>
  </si>
  <si>
    <t>clear,0480,jpg</t>
  </si>
  <si>
    <t>clear,0481,jpg</t>
  </si>
  <si>
    <t>clear,0482,jpg</t>
  </si>
  <si>
    <t>clear,0483,jpg</t>
  </si>
  <si>
    <t>clear,0484,jpg</t>
  </si>
  <si>
    <t>clear,0485,jpg</t>
  </si>
  <si>
    <t>clear,0486,jpg</t>
  </si>
  <si>
    <t>clear,0487,jpg</t>
  </si>
  <si>
    <t>clear,0488,jpg</t>
  </si>
  <si>
    <t>clear,0489,jpg</t>
  </si>
  <si>
    <t>clear,0490,jpg</t>
  </si>
  <si>
    <t>clear,0491,jpg</t>
  </si>
  <si>
    <t>clear,0492,jpg</t>
  </si>
  <si>
    <t>clear,0493,jpg</t>
  </si>
  <si>
    <t>clear,0494,jpg</t>
  </si>
  <si>
    <t>clear,0495,jpg</t>
  </si>
  <si>
    <t>clear,0496,jpg</t>
  </si>
  <si>
    <t>clear,0497,jpg</t>
  </si>
  <si>
    <t>clear,0498,jpg</t>
  </si>
  <si>
    <t>clear,0499,jpg</t>
  </si>
  <si>
    <t>clear,0500,jpg</t>
  </si>
  <si>
    <t>clear,0501,jpg</t>
  </si>
  <si>
    <t>clear,0502,jpg</t>
  </si>
  <si>
    <t>clear,0503,jpg</t>
  </si>
  <si>
    <t>clear,0504,jpg</t>
  </si>
  <si>
    <t>clear,0505,jpg</t>
  </si>
  <si>
    <t>clear,0506,jpg</t>
  </si>
  <si>
    <t>clear,0507,jpg</t>
  </si>
  <si>
    <t>clear,0508,jpg</t>
  </si>
  <si>
    <t>clear,0509,jpg</t>
  </si>
  <si>
    <t>clear,0510,jpg</t>
  </si>
  <si>
    <t>clear,0511,jpg</t>
  </si>
  <si>
    <t>clear,0512,jpg</t>
  </si>
  <si>
    <t>clear,0513,jpg</t>
  </si>
  <si>
    <t>clear,0514,jpg</t>
  </si>
  <si>
    <t>clear,0515,jpg</t>
  </si>
  <si>
    <t>clear,0516,jpg</t>
  </si>
  <si>
    <t>clear,0517,jpg</t>
  </si>
  <si>
    <t>clear,0518,jpg</t>
  </si>
  <si>
    <t>clear,0519,jpg</t>
  </si>
  <si>
    <t>clear,0520,jpg</t>
  </si>
  <si>
    <t>clear,0521,jpg</t>
  </si>
  <si>
    <t>clear,0522,jpg</t>
  </si>
  <si>
    <t>clear,0523,jpg</t>
  </si>
  <si>
    <t>clear,0524,jpg</t>
  </si>
  <si>
    <t>clear,0525,jpg</t>
  </si>
  <si>
    <t>clear,0526,jpg</t>
  </si>
  <si>
    <t>clear,0527,jpg</t>
  </si>
  <si>
    <t>clear,0528,jpg</t>
  </si>
  <si>
    <t>clear,0529,jpg</t>
  </si>
  <si>
    <t>clear,0530,jpg</t>
  </si>
  <si>
    <t>clear,0531,jpg</t>
  </si>
  <si>
    <t>clear,0532,jpg</t>
  </si>
  <si>
    <t>clear,0533,jpg</t>
  </si>
  <si>
    <t>clear,0534,jpg</t>
  </si>
  <si>
    <t>clear,0535,jpg</t>
  </si>
  <si>
    <t>clear,0536,jpg</t>
  </si>
  <si>
    <t>clear,0537,jpg</t>
  </si>
  <si>
    <t>clear,0538,jpg</t>
  </si>
  <si>
    <t>clear,0539,jpg</t>
  </si>
  <si>
    <t>clear,0540,jpg</t>
  </si>
  <si>
    <t>clear,0541,jpg</t>
  </si>
  <si>
    <t>clear,0542,jpg</t>
  </si>
  <si>
    <t>clear,0543,jpg</t>
  </si>
  <si>
    <t>clear,0544,jpg</t>
  </si>
  <si>
    <t>clear,0545,jpg</t>
  </si>
  <si>
    <t>clear,0546,jpg</t>
  </si>
  <si>
    <t>clear,0547,jpg</t>
  </si>
  <si>
    <t>clear,0548,jpg</t>
  </si>
  <si>
    <t>clear,0549,jpg</t>
  </si>
  <si>
    <t>clear,0550,jpg</t>
  </si>
  <si>
    <t>clear,0551,jpg</t>
  </si>
  <si>
    <t>clear,0552,jpg</t>
  </si>
  <si>
    <t>clear,0553,jpg</t>
  </si>
  <si>
    <t>clear,0554,jpg</t>
  </si>
  <si>
    <t>clear,0555,jpg</t>
  </si>
  <si>
    <t>clear,0556,jpg</t>
  </si>
  <si>
    <t>clear,0557,jpg</t>
  </si>
  <si>
    <t>clear,0558,jpg</t>
  </si>
  <si>
    <t>clear,0559,jpg</t>
  </si>
  <si>
    <t>clear,0560,jpg</t>
  </si>
  <si>
    <t>clear,0561,jpg</t>
  </si>
  <si>
    <t>clear,0562,jpg</t>
  </si>
  <si>
    <t>clear,0563,jpg</t>
  </si>
  <si>
    <t>clear,0564,jpg</t>
  </si>
  <si>
    <t>clear,0565,jpg</t>
  </si>
  <si>
    <t>clear,0566,jpg</t>
  </si>
  <si>
    <t>clear,0567,jpg</t>
  </si>
  <si>
    <t>clear,0568,jpg</t>
  </si>
  <si>
    <t>clear,0569,jpg</t>
  </si>
  <si>
    <t>clear,0570,jpg</t>
  </si>
  <si>
    <t>clear,0571,jpg</t>
  </si>
  <si>
    <t>clear,0572,jpg</t>
  </si>
  <si>
    <t>clear,0573,jpg</t>
  </si>
  <si>
    <t>clear,0574,jpg</t>
  </si>
  <si>
    <t>clear,0575,jpg</t>
  </si>
  <si>
    <t>clear,0576,jpg</t>
  </si>
  <si>
    <t>clear,0577,jpg</t>
  </si>
  <si>
    <t>clear,0578,jpg</t>
  </si>
  <si>
    <t>clear,0579,jpg</t>
  </si>
  <si>
    <t>clear,0580,jpg</t>
  </si>
  <si>
    <t>clear,0581,jpg</t>
  </si>
  <si>
    <t>clear,0582,jpg</t>
  </si>
  <si>
    <t>clear,0583,jpg</t>
  </si>
  <si>
    <t>clear,0584,jpg</t>
  </si>
  <si>
    <t>clear,0585,jpg</t>
  </si>
  <si>
    <t>clear,0586,jpg</t>
  </si>
  <si>
    <t>clear,0587,jpg</t>
  </si>
  <si>
    <t>clear,0588,jpg</t>
  </si>
  <si>
    <t>clear,0589,jpg</t>
  </si>
  <si>
    <t>clear,0590,jpg</t>
  </si>
  <si>
    <t>clear,0591,jpg</t>
  </si>
  <si>
    <t>clear,0592,jpg</t>
  </si>
  <si>
    <t>clear,0593,jpg</t>
  </si>
  <si>
    <t>clear,0594,jpg</t>
  </si>
  <si>
    <t>clear,0595,jpg</t>
  </si>
  <si>
    <t>clear,0596,jpg</t>
  </si>
  <si>
    <t>clear,0597,jpg</t>
  </si>
  <si>
    <t>clear,0598,jpg</t>
  </si>
  <si>
    <t>clear,0599,jpg</t>
  </si>
  <si>
    <t>clear,0600,jpg</t>
  </si>
  <si>
    <t>clear,0601,jpg</t>
  </si>
  <si>
    <t>clear,0602,jpg</t>
  </si>
  <si>
    <t>clear,0603,jpg</t>
  </si>
  <si>
    <t>clear,0604,jpg</t>
  </si>
  <si>
    <t>clear,0605,jpg</t>
  </si>
  <si>
    <t>clear,0606,jpg</t>
  </si>
  <si>
    <t>clear,0607,jpg</t>
  </si>
  <si>
    <t>clear,0608,jpg</t>
  </si>
  <si>
    <t>clear,0609,jpg</t>
  </si>
  <si>
    <t>clear,0610,jpg</t>
  </si>
  <si>
    <t>clear,0611,jpg</t>
  </si>
  <si>
    <t>clear,0612,jpg</t>
  </si>
  <si>
    <t>clear,0613,jpg</t>
  </si>
  <si>
    <t>clear,0614,jpg</t>
  </si>
  <si>
    <t>clear,0615,jpg</t>
  </si>
  <si>
    <t>clear,0616,jpg</t>
  </si>
  <si>
    <t>clear,0617,jpg</t>
  </si>
  <si>
    <t>clear,0618,jpg</t>
  </si>
  <si>
    <t>clear,0619,jpg</t>
  </si>
  <si>
    <t>clear,0620,jpg</t>
  </si>
  <si>
    <t>clear,0621,jpg</t>
  </si>
  <si>
    <t>clear,0622,jpg</t>
  </si>
  <si>
    <t>clear,0623,jpg</t>
  </si>
  <si>
    <t>clear,0624,jpg</t>
  </si>
  <si>
    <t>clear,0625,jpg</t>
  </si>
  <si>
    <t>clear,0626,jpg</t>
  </si>
  <si>
    <t>clear,0627,jpg</t>
  </si>
  <si>
    <t>clear,0628,jpg</t>
  </si>
  <si>
    <t>clear,0629,jpg</t>
  </si>
  <si>
    <t>clear,0630,jpg</t>
  </si>
  <si>
    <t>clear,0631,jpg</t>
  </si>
  <si>
    <t>clear,0632,jpg</t>
  </si>
  <si>
    <t>clear,0633,jpg</t>
  </si>
  <si>
    <t>clear,0634,jpg</t>
  </si>
  <si>
    <t>clear,0635,jpg</t>
  </si>
  <si>
    <t>clear,0636,jpg</t>
  </si>
  <si>
    <t>clear,0637,jpg</t>
  </si>
  <si>
    <t>clear,0638,jpg</t>
  </si>
  <si>
    <t>clear,0639,jpg</t>
  </si>
  <si>
    <t>clear,0640,jpg</t>
  </si>
  <si>
    <t>clear,0641,jpg</t>
  </si>
  <si>
    <t>clear,0642,jpg</t>
  </si>
  <si>
    <t>clear,0643,jpg</t>
  </si>
  <si>
    <t>clear,0644,jpg</t>
  </si>
  <si>
    <t>clear,0645,jpg</t>
  </si>
  <si>
    <t>clear,0646,jpg</t>
  </si>
  <si>
    <t>clear,0647,jpg</t>
  </si>
  <si>
    <t>clear,0648,jpg</t>
  </si>
  <si>
    <t>clear,0649,jpg</t>
  </si>
  <si>
    <t>clear,0650,jpg</t>
  </si>
  <si>
    <t>clear,0651,jpg</t>
  </si>
  <si>
    <t>clear,0652,jpg</t>
  </si>
  <si>
    <t>clear,0653,jpg</t>
  </si>
  <si>
    <t>clear,0654,jpg</t>
  </si>
  <si>
    <t>clear,0655,jpg</t>
  </si>
  <si>
    <t>clear,0656,jpg</t>
  </si>
  <si>
    <t>clear,0657,jpg</t>
  </si>
  <si>
    <t>clear,0658,jpg</t>
  </si>
  <si>
    <t>clear,0659,jpg</t>
  </si>
  <si>
    <t>clear,0660,jpg</t>
  </si>
  <si>
    <t>clear,0661,jpg</t>
  </si>
  <si>
    <t>clear,0662,jpg</t>
  </si>
  <si>
    <t>clear,0663,jpg</t>
  </si>
  <si>
    <t>clear,0664,jpg</t>
  </si>
  <si>
    <t>clear,0665,jpg</t>
  </si>
  <si>
    <t>clear,0666,jpg</t>
  </si>
  <si>
    <t>clear,0667,jpg</t>
  </si>
  <si>
    <t>clear,0668,jpg</t>
  </si>
  <si>
    <t>clear,0669,jpg</t>
  </si>
  <si>
    <t>clear,0670,jpg</t>
  </si>
  <si>
    <t>clear,0671,jpg</t>
  </si>
  <si>
    <t>clear,0672,jpg</t>
  </si>
  <si>
    <t>clear,0673,jpg</t>
  </si>
  <si>
    <t>clear,0674,jpg</t>
  </si>
  <si>
    <t>clear,0675,jpg</t>
  </si>
  <si>
    <t>clear,0676,jpg</t>
  </si>
  <si>
    <t>clear,0677,jpg</t>
  </si>
  <si>
    <t>clear,0678,jpg</t>
  </si>
  <si>
    <t>clear,0679,jpg</t>
  </si>
  <si>
    <t>clear,0680,jpg</t>
  </si>
  <si>
    <t>clear,0681,jpg</t>
  </si>
  <si>
    <t>clear,0682,jpg</t>
  </si>
  <si>
    <t>clear,0683,jpg</t>
  </si>
  <si>
    <t>clear,0684,jpg</t>
  </si>
  <si>
    <t>clear,0685,jpg</t>
  </si>
  <si>
    <t>clear,0686,jpg</t>
  </si>
  <si>
    <t>clear,0687,jpg</t>
  </si>
  <si>
    <t>clear,0688,jpg</t>
  </si>
  <si>
    <t>clear,0689,jpg</t>
  </si>
  <si>
    <t>clear,0690,jpg</t>
  </si>
  <si>
    <t>clear,0691,jpg</t>
  </si>
  <si>
    <t>clear,0692,jpg</t>
  </si>
  <si>
    <t>clear,0693,jpg</t>
  </si>
  <si>
    <t>clear,0694,jpg</t>
  </si>
  <si>
    <t>clear,0695,jpg</t>
  </si>
  <si>
    <t>clear,0696,jpg</t>
  </si>
  <si>
    <t>clear,0697,jpg</t>
  </si>
  <si>
    <t>clear,0698,jpg</t>
  </si>
  <si>
    <t>clear,0699,jpg</t>
  </si>
  <si>
    <t>clear,0700,jpg</t>
  </si>
  <si>
    <t>clear,0701,jpg</t>
  </si>
  <si>
    <t>clear,0702,jpg</t>
  </si>
  <si>
    <t>clear,0703,jpg</t>
  </si>
  <si>
    <t>clear,0704,jpg</t>
  </si>
  <si>
    <t>clear,0705,jpg</t>
  </si>
  <si>
    <t>clear,0706,jpg</t>
  </si>
  <si>
    <t>clear,0707,jpg</t>
  </si>
  <si>
    <t>clear,0708,jpg</t>
  </si>
  <si>
    <t>clear,0709,jpg</t>
  </si>
  <si>
    <t>clear,0710,jpg</t>
  </si>
  <si>
    <t>clear,0711,jpg</t>
  </si>
  <si>
    <t>clear,0712,jpg</t>
  </si>
  <si>
    <t>clear,0713,jpg</t>
  </si>
  <si>
    <t>clear,0714,jpg</t>
  </si>
  <si>
    <t>clear,0715,jpg</t>
  </si>
  <si>
    <t>clear,0716,jpg</t>
  </si>
  <si>
    <t>clear,0717,jpg</t>
  </si>
  <si>
    <t>clear,0718,jpg</t>
  </si>
  <si>
    <t>clear,0719,jpg</t>
  </si>
  <si>
    <t>clear,0720,jpg</t>
  </si>
  <si>
    <t>clear,0721,jpg</t>
  </si>
  <si>
    <t>clear,0722,jpg</t>
  </si>
  <si>
    <t>clear,0723,jpg</t>
  </si>
  <si>
    <t>clear,0724,jpg</t>
  </si>
  <si>
    <t>clear,0725,jpg</t>
  </si>
  <si>
    <t>clear,0726,jpg</t>
  </si>
  <si>
    <t>clear,0727,jpg</t>
  </si>
  <si>
    <t>clear,0728,jpg</t>
  </si>
  <si>
    <t>clear,0729,jpg</t>
  </si>
  <si>
    <t>clear,0730,jpg</t>
  </si>
  <si>
    <t>clear,0731,jpg</t>
  </si>
  <si>
    <t>clear,0732,jpg</t>
  </si>
  <si>
    <t>clear,0733,jpg</t>
  </si>
  <si>
    <t>clear,0734,jpg</t>
  </si>
  <si>
    <t>clear,0735,jpg</t>
  </si>
  <si>
    <t>clear,0736,jpg</t>
  </si>
  <si>
    <t>clear,0737,jpg</t>
  </si>
  <si>
    <t>clear,0738,jpg</t>
  </si>
  <si>
    <t>clear,0739,jpg</t>
  </si>
  <si>
    <t>clear,0740,jpg</t>
  </si>
  <si>
    <t>clear,0741,jpg</t>
  </si>
  <si>
    <t>clear,0742,jpg</t>
  </si>
  <si>
    <t>clear,0743,jpg</t>
  </si>
  <si>
    <t>clear,0744,jpg</t>
  </si>
  <si>
    <t>clear,0745,jpg</t>
  </si>
  <si>
    <t>clear,0746,jpg</t>
  </si>
  <si>
    <t>clear,0747,jpg</t>
  </si>
  <si>
    <t>clear,0748,jpg</t>
  </si>
  <si>
    <t>clear,0749,jpg</t>
  </si>
  <si>
    <t>clear,0750,jpg</t>
  </si>
  <si>
    <t>clear,0751,jpg</t>
  </si>
  <si>
    <t>clear,0752,jpg</t>
  </si>
  <si>
    <t>clear,0753,jpg</t>
  </si>
  <si>
    <t>clear,0754,jpg</t>
  </si>
  <si>
    <t>clear,0755,jpg</t>
  </si>
  <si>
    <t>clear,0756,jpg</t>
  </si>
  <si>
    <t>clear,0757,jpg</t>
  </si>
  <si>
    <t>clear,0758,jpg</t>
  </si>
  <si>
    <t>clear,0759,jpg</t>
  </si>
  <si>
    <t>clear,0760,jpg</t>
  </si>
  <si>
    <t>clear,0761,jpg</t>
  </si>
  <si>
    <t>clear,0762,jpg</t>
  </si>
  <si>
    <t>clear,0763,jpg</t>
  </si>
  <si>
    <t>clear,0764,jpg</t>
  </si>
  <si>
    <t>clear,0765,jpg</t>
  </si>
  <si>
    <t>clear,0766,jpg</t>
  </si>
  <si>
    <t>clear,0767,jpg</t>
  </si>
  <si>
    <t>clear,0768,jpg</t>
  </si>
  <si>
    <t>clear,0769,jpg</t>
  </si>
  <si>
    <t>clear,0770,jpg</t>
  </si>
  <si>
    <t>clear,0771,jpg</t>
  </si>
  <si>
    <t>clear,0772,jpg</t>
  </si>
  <si>
    <t>clear,0773,jpg</t>
  </si>
  <si>
    <t>clear,0774,jpg</t>
  </si>
  <si>
    <t>clear,0775,jpg</t>
  </si>
  <si>
    <t>clear,0776,jpg</t>
  </si>
  <si>
    <t>clear,0777,jpg</t>
  </si>
  <si>
    <t>clear,0778,jpg</t>
  </si>
  <si>
    <t>clear,0779,jpg</t>
  </si>
  <si>
    <t>clear,0780,jpg</t>
  </si>
  <si>
    <t>clear,0781,jpg</t>
  </si>
  <si>
    <t>clear,0782,jpg</t>
  </si>
  <si>
    <t>clear,0783,jpg</t>
  </si>
  <si>
    <t>clear,0784,jpg</t>
  </si>
  <si>
    <t>clear,0785,jpg</t>
  </si>
  <si>
    <t>clear,0786,jpg</t>
  </si>
  <si>
    <t>clear,0787,jpg</t>
  </si>
  <si>
    <t>clear,0788,jpg</t>
  </si>
  <si>
    <t>clear,0789,jpg</t>
  </si>
  <si>
    <t>clear,0790,jpg</t>
  </si>
  <si>
    <t>clear,0791,jpg</t>
  </si>
  <si>
    <t>clear,0792,jpg</t>
  </si>
  <si>
    <t>clear,0793,jpg</t>
  </si>
  <si>
    <t>clear,0794,jpg</t>
  </si>
  <si>
    <t>clear,0795,jpg</t>
  </si>
  <si>
    <t>clear,0796,jpg</t>
  </si>
  <si>
    <t>clear,0797,jpg</t>
  </si>
  <si>
    <t>clear,0798,jpg</t>
  </si>
  <si>
    <t>clear,0799,jpg</t>
  </si>
  <si>
    <t>clear,0800,jpg</t>
  </si>
  <si>
    <t>clear,0801,jpg</t>
  </si>
  <si>
    <t>clear,0802,jpg</t>
  </si>
  <si>
    <t>clear,0803,jpg</t>
  </si>
  <si>
    <t>clear,0804,jpg</t>
  </si>
  <si>
    <t>clear,0805,jpg</t>
  </si>
  <si>
    <t>clear,0806,jpg</t>
  </si>
  <si>
    <t>clear,0807,jpg</t>
  </si>
  <si>
    <t>clear,0808,jpg</t>
  </si>
  <si>
    <t>clear,0809,jpg</t>
  </si>
  <si>
    <t>clear,0810,jpg</t>
  </si>
  <si>
    <t>clear,0811,jpg</t>
  </si>
  <si>
    <t>clear,0812,jpg</t>
  </si>
  <si>
    <t>clear,0813,jpg</t>
  </si>
  <si>
    <t>clear,0814,jpg</t>
  </si>
  <si>
    <t>clear,0815,jpg</t>
  </si>
  <si>
    <t>clear,0816,jpg</t>
  </si>
  <si>
    <t>clear,0817,jpg</t>
  </si>
  <si>
    <t>clear,0818,jpg</t>
  </si>
  <si>
    <t>clear,0819,jpg</t>
  </si>
  <si>
    <t>clear,0820,jpg</t>
  </si>
  <si>
    <t>clear,0821,jpg</t>
  </si>
  <si>
    <t>clear,0822,jpg</t>
  </si>
  <si>
    <t>clear,0823,jpg</t>
  </si>
  <si>
    <t>clear,0824,jpg</t>
  </si>
  <si>
    <t>clear,0825,jpg</t>
  </si>
  <si>
    <t>clear,0826,jpg</t>
  </si>
  <si>
    <t>clear,0827,jpg</t>
  </si>
  <si>
    <t>clear,0828,jpg</t>
  </si>
  <si>
    <t>clear,0829,jpg</t>
  </si>
  <si>
    <t>clear,0830,jpg</t>
  </si>
  <si>
    <t>clear,0831,jpg</t>
  </si>
  <si>
    <t>clear,0832,jpg</t>
  </si>
  <si>
    <t>clear,0833,jpg</t>
  </si>
  <si>
    <t>clear,0834,jpg</t>
  </si>
  <si>
    <t>clear,0835,jpg</t>
  </si>
  <si>
    <t>clear,0836,jpg</t>
  </si>
  <si>
    <t>clear,0837,jpg</t>
  </si>
  <si>
    <t>clear,0838,jpg</t>
  </si>
  <si>
    <t>clear,0839,jpg</t>
  </si>
  <si>
    <t>clear,0840,jpg</t>
  </si>
  <si>
    <t>clear,0841,jpg</t>
  </si>
  <si>
    <t>clear,0842,jpg</t>
  </si>
  <si>
    <t>clear,0843,jpg</t>
  </si>
  <si>
    <t>clear,0844,jpg</t>
  </si>
  <si>
    <t>clear,0845,jpg</t>
  </si>
  <si>
    <t>clear,0846,jpg</t>
  </si>
  <si>
    <t>clear,0847,jpg</t>
  </si>
  <si>
    <t>clear,0848,jpg</t>
  </si>
  <si>
    <t>clear,0849,jpg</t>
  </si>
  <si>
    <t>clear,0850,jpg</t>
  </si>
  <si>
    <t>clear,0851,jpg</t>
  </si>
  <si>
    <t>clear,0852,jpg</t>
  </si>
  <si>
    <t>clear,0853,jpg</t>
  </si>
  <si>
    <t>clear,0854,jpg</t>
  </si>
  <si>
    <t>clear,0855,jpg</t>
  </si>
  <si>
    <t>clear,0856,jpg</t>
  </si>
  <si>
    <t>clear,0857,jpg</t>
  </si>
  <si>
    <t>clear,0858,jpg</t>
  </si>
  <si>
    <t>clear,0859,jpg</t>
  </si>
  <si>
    <t>clear,0860,jpg</t>
  </si>
  <si>
    <t>clear,0861,jpg</t>
  </si>
  <si>
    <t>clear,0862,jpg</t>
  </si>
  <si>
    <t>clear,0863,jpg</t>
  </si>
  <si>
    <t>clear,0864,jpg</t>
  </si>
  <si>
    <t>clear,0865,jpg</t>
  </si>
  <si>
    <t>clear,0866,jpg</t>
  </si>
  <si>
    <t>clear,0867,jpg</t>
  </si>
  <si>
    <t>clear,0868,jpg</t>
  </si>
  <si>
    <t>clear,0869,jpg</t>
  </si>
  <si>
    <t>clear,0870,jpg</t>
  </si>
  <si>
    <t>clear,0871,jpg</t>
  </si>
  <si>
    <t>clear,0872,jpg</t>
  </si>
  <si>
    <t>clear,0873,jpg</t>
  </si>
  <si>
    <t>clear,0874,jpg</t>
  </si>
  <si>
    <t>clear,0875,jpg</t>
  </si>
  <si>
    <t>clear,0876,jpg</t>
  </si>
  <si>
    <t>clear,0877,jpg</t>
  </si>
  <si>
    <t>clear,0878,jpg</t>
  </si>
  <si>
    <t>clear,0879,jpg</t>
  </si>
  <si>
    <t>clear,0880,jpg</t>
  </si>
  <si>
    <t>clear,0881,jpg</t>
  </si>
  <si>
    <t>clear,0882,jpg</t>
  </si>
  <si>
    <t>clear,0883,jpg</t>
  </si>
  <si>
    <t>clear,0884,jpg</t>
  </si>
  <si>
    <t>clear,0885,jpg</t>
  </si>
  <si>
    <t>clear,0886,jpg</t>
  </si>
  <si>
    <t>clear,0887,jpg</t>
  </si>
  <si>
    <t>clear,0888,jpg</t>
  </si>
  <si>
    <t>clear,0889,jpg</t>
  </si>
  <si>
    <t>clear,0890,jpg</t>
  </si>
  <si>
    <t>clear,0891,jpg</t>
  </si>
  <si>
    <t>clear,0892,jpg</t>
  </si>
  <si>
    <t>clear,0893,jpg</t>
  </si>
  <si>
    <t>clear,0894,jpg</t>
  </si>
  <si>
    <t>clear,0895,jpg</t>
  </si>
  <si>
    <t>clear,0896,jpg</t>
  </si>
  <si>
    <t>clear,0897,jpg</t>
  </si>
  <si>
    <t>clear,0898,jpg</t>
  </si>
  <si>
    <t>clear,0899,jpg</t>
  </si>
  <si>
    <t>clear,0900,jpg</t>
  </si>
  <si>
    <t>clear,0901,jpg</t>
  </si>
  <si>
    <t>clear,0902,jpg</t>
  </si>
  <si>
    <t>clear,0903,jpg</t>
  </si>
  <si>
    <t>clear,0904,jpg</t>
  </si>
  <si>
    <t>clear,0905,jpg</t>
  </si>
  <si>
    <t>clear,0906,jpg</t>
  </si>
  <si>
    <t>clear,0907,jpg</t>
  </si>
  <si>
    <t>clear,0908,jpg</t>
  </si>
  <si>
    <t>clear,0909,jpg</t>
  </si>
  <si>
    <t>clear,0910,jpg</t>
  </si>
  <si>
    <t>clear,0911,jpg</t>
  </si>
  <si>
    <t>clear,0912,jpg</t>
  </si>
  <si>
    <t>clear,0913,jpg</t>
  </si>
  <si>
    <t>clear,0914,jpg</t>
  </si>
  <si>
    <t>clear,0915,jpg</t>
  </si>
  <si>
    <t>clear,0916,jpg</t>
  </si>
  <si>
    <t>clear,0917,jpg</t>
  </si>
  <si>
    <t>clear,0918,jpg</t>
  </si>
  <si>
    <t>clear,0919,jpg</t>
  </si>
  <si>
    <t>clear,0920,jpg</t>
  </si>
  <si>
    <t>clear,0921,jpg</t>
  </si>
  <si>
    <t>clear,0922,jpg</t>
  </si>
  <si>
    <t>clear,0923,jpg</t>
  </si>
  <si>
    <t>clear,0924,jpg</t>
  </si>
  <si>
    <t>clear,0925,jpg</t>
  </si>
  <si>
    <t>clear,0926,jpg</t>
  </si>
  <si>
    <t>clear,0927,jpg</t>
  </si>
  <si>
    <t>clear,0928,jpg</t>
  </si>
  <si>
    <t>clear,0929,jpg</t>
  </si>
  <si>
    <t>clear,0930,jpg</t>
  </si>
  <si>
    <t>clear,0931,jpg</t>
  </si>
  <si>
    <t>clear,0932,jpg</t>
  </si>
  <si>
    <t>clear,0933,jpg</t>
  </si>
  <si>
    <t>clear,0934,jpg</t>
  </si>
  <si>
    <t>clear,0935,jpg</t>
  </si>
  <si>
    <t>clear,0936,jpg</t>
  </si>
  <si>
    <t>clear,0937,jpg</t>
  </si>
  <si>
    <t>clear,0938,jpg</t>
  </si>
  <si>
    <t>clear,0939,jpg</t>
  </si>
  <si>
    <t>clear,0940,jpg</t>
  </si>
  <si>
    <t>clear,0941,jpg</t>
  </si>
  <si>
    <t>clear,0942,jpg</t>
  </si>
  <si>
    <t>clear,0943,jpg</t>
  </si>
  <si>
    <t>clear,0944,jpg</t>
  </si>
  <si>
    <t>clear,0945,jpg</t>
  </si>
  <si>
    <t>clear,0946,jpg</t>
  </si>
  <si>
    <t>clear,0947,jpg</t>
  </si>
  <si>
    <t>clear,0948,jpg</t>
  </si>
  <si>
    <t>clear,0949,jpg</t>
  </si>
  <si>
    <t>clear,0950,jpg</t>
  </si>
  <si>
    <t>clear,0951,jpg</t>
  </si>
  <si>
    <t>clear,0952,jpg</t>
  </si>
  <si>
    <t>clear,0953,jpg</t>
  </si>
  <si>
    <t>clear,0954,jpg</t>
  </si>
  <si>
    <t>clear,0955,jpg</t>
  </si>
  <si>
    <t>clear,0956,jpg</t>
  </si>
  <si>
    <t>clear,0957,jpg</t>
  </si>
  <si>
    <t>clear,0958,jpg</t>
  </si>
  <si>
    <t>clear,0959,jpg</t>
  </si>
  <si>
    <t>clear,0960,jpg</t>
  </si>
  <si>
    <t>clear,0961,jpg</t>
  </si>
  <si>
    <t>clear,0962,jpg</t>
  </si>
  <si>
    <t>clear,0963,jpg</t>
  </si>
  <si>
    <t>clear,0964,jpg</t>
  </si>
  <si>
    <t>clear,0965,jpg</t>
  </si>
  <si>
    <t>clear,0966,jpg</t>
  </si>
  <si>
    <t>clear,0967,jpg</t>
  </si>
  <si>
    <t>clear,0968,jpg</t>
  </si>
  <si>
    <t>clear,0969,jpg</t>
  </si>
  <si>
    <t>clear,0970,jpg</t>
  </si>
  <si>
    <t>clear,0971,jpg</t>
  </si>
  <si>
    <t>clear,0972,jpg</t>
  </si>
  <si>
    <t>clear,0973,jpg</t>
  </si>
  <si>
    <t>clear,0974,jpg</t>
  </si>
  <si>
    <t>clear,0975,jpg</t>
  </si>
  <si>
    <t>clear,0976,jpg</t>
  </si>
  <si>
    <t>clear,0977,jpg</t>
  </si>
  <si>
    <t>clear,0978,jpg</t>
  </si>
  <si>
    <t>clear,0979,jpg</t>
  </si>
  <si>
    <t>clear,0980,jpg</t>
  </si>
  <si>
    <t>clear,0981,jpg</t>
  </si>
  <si>
    <t>clear,0982,jpg</t>
  </si>
  <si>
    <t>clear,0983,jpg</t>
  </si>
  <si>
    <t>clear,0984,jpg</t>
  </si>
  <si>
    <t>clear,0985,jpg</t>
  </si>
  <si>
    <t>clear,0986,jpg</t>
  </si>
  <si>
    <t>clear,0987,jpeg</t>
  </si>
  <si>
    <t>clear,0988,jpeg</t>
  </si>
  <si>
    <t>clear,0989,jpeg</t>
  </si>
  <si>
    <t>clear,0990,jpeg</t>
  </si>
  <si>
    <t>clear,0991,jpeg</t>
  </si>
  <si>
    <t>clear,0992,jpg</t>
  </si>
  <si>
    <t>clear,0993,jpg</t>
  </si>
  <si>
    <t>clear,0994,jpg</t>
  </si>
  <si>
    <t>clear,0995,jpg</t>
  </si>
  <si>
    <t>clear,0996,jpg</t>
  </si>
  <si>
    <t>clear,0997,jpg</t>
  </si>
  <si>
    <t>clear,0998,jpg</t>
  </si>
  <si>
    <t>clear,0999,jpg</t>
  </si>
  <si>
    <t>clear,1000,jpg</t>
  </si>
  <si>
    <t>clear,1001,jpg</t>
  </si>
  <si>
    <t>clear,1002,jpg</t>
  </si>
  <si>
    <t>clear,1003,jpg</t>
  </si>
  <si>
    <t>clear,1004,jpg</t>
  </si>
  <si>
    <t>clear,1005,jpg</t>
  </si>
  <si>
    <t>clear,1006,jpg</t>
  </si>
  <si>
    <t>clear,1007,jpg</t>
  </si>
  <si>
    <t>clear,1008,jpg</t>
  </si>
  <si>
    <t>clear,1009,jpg</t>
  </si>
  <si>
    <t>clear,1010,jpg</t>
  </si>
  <si>
    <t>clear,1011,jpg</t>
  </si>
  <si>
    <t>clear,1012,jpg</t>
  </si>
  <si>
    <t>clear,1013,jpg</t>
  </si>
  <si>
    <t>clear,1014,jpg</t>
  </si>
  <si>
    <t>clear,1015,jpg</t>
  </si>
  <si>
    <t>clear,1016,jpg</t>
  </si>
  <si>
    <t>clear,1017,jpg</t>
  </si>
  <si>
    <t>nonclear,0000,jpg</t>
  </si>
  <si>
    <t>nonclear,0001,jpg</t>
  </si>
  <si>
    <t>nonclear,0002,jpg</t>
  </si>
  <si>
    <t>nonclear,0003,jpg</t>
  </si>
  <si>
    <t>nonclear,0004,jpg</t>
  </si>
  <si>
    <t>nonclear,0005,jpg</t>
  </si>
  <si>
    <t>nonclear,0006,jpg</t>
  </si>
  <si>
    <t>nonclear,0007,jpg</t>
  </si>
  <si>
    <t>nonclear,0008,jpg</t>
  </si>
  <si>
    <t>nonclear,0009,jpg</t>
  </si>
  <si>
    <t>nonclear,0010,jpg</t>
  </si>
  <si>
    <t>nonclear,0011,jpg</t>
  </si>
  <si>
    <t>nonclear,0012,jpg</t>
  </si>
  <si>
    <t>nonclear,0013,jpg</t>
  </si>
  <si>
    <t>nonclear,0014,jpg</t>
  </si>
  <si>
    <t>nonclear,0015,jpg</t>
  </si>
  <si>
    <t>nonclear,0016,jpg</t>
  </si>
  <si>
    <t>nonclear,0017,jpg</t>
  </si>
  <si>
    <t>nonclear,0018,jpg</t>
  </si>
  <si>
    <t>nonclear,0019,jpg</t>
  </si>
  <si>
    <t>nonclear,0020,jpg</t>
  </si>
  <si>
    <t>nonclear,0021,jpg</t>
  </si>
  <si>
    <t>nonclear,0022,jpg</t>
  </si>
  <si>
    <t>nonclear,0023,jpg</t>
  </si>
  <si>
    <t>nonclear,0024,jpg</t>
  </si>
  <si>
    <t>nonclear,0025,jpg</t>
  </si>
  <si>
    <t>nonclear,0026,jpg</t>
  </si>
  <si>
    <t>nonclear,0027,jpg</t>
  </si>
  <si>
    <t>nonclear,0028,jpg</t>
  </si>
  <si>
    <t>nonclear,0029,jpg</t>
  </si>
  <si>
    <t>nonclear,0030,jpg</t>
  </si>
  <si>
    <t>nonclear,0031,jpg</t>
  </si>
  <si>
    <t>nonclear,0032,jpg</t>
  </si>
  <si>
    <t>nonclear,0033,jpg</t>
  </si>
  <si>
    <t>nonclear,0034,jpg</t>
  </si>
  <si>
    <t>nonclear,0035,jpg</t>
  </si>
  <si>
    <t>nonclear,0036,jpg</t>
  </si>
  <si>
    <t>nonclear,0037,jpg</t>
  </si>
  <si>
    <t>nonclear,0038,jpg</t>
  </si>
  <si>
    <t>nonclear,0039,jpg</t>
  </si>
  <si>
    <t>nonclear,0040,jpg</t>
  </si>
  <si>
    <t>nonclear,0041,jpg</t>
  </si>
  <si>
    <t>nonclear,0042,jpg</t>
  </si>
  <si>
    <t>nonclear,0043,jpg</t>
  </si>
  <si>
    <t>nonclear,0044,jpg</t>
  </si>
  <si>
    <t>nonclear,0045,jpg</t>
  </si>
  <si>
    <t>nonclear,0046,jpg</t>
  </si>
  <si>
    <t>nonclear,0047,jpg</t>
  </si>
  <si>
    <t>nonclear,0048,jpg</t>
  </si>
  <si>
    <t>nonclear,0049,jpg</t>
  </si>
  <si>
    <t>nonclear,0050,jpg</t>
  </si>
  <si>
    <t>nonclear,0051,jpg</t>
  </si>
  <si>
    <t>nonclear,0052,jpg</t>
  </si>
  <si>
    <t>nonclear,0053,jpg</t>
  </si>
  <si>
    <t>nonclear,0054,jpg</t>
  </si>
  <si>
    <t>nonclear,0055,jpg</t>
  </si>
  <si>
    <t>nonclear,0056,jpg</t>
  </si>
  <si>
    <t>nonclear,0057,jpg</t>
  </si>
  <si>
    <t>nonclear,0058,jpg</t>
  </si>
  <si>
    <t>nonclear,0059,jpg</t>
  </si>
  <si>
    <t>nonclear,0060,jpg</t>
  </si>
  <si>
    <t>nonclear,0061,jpg</t>
  </si>
  <si>
    <t>nonclear,0062,jpg</t>
  </si>
  <si>
    <t>nonclear,0063,jpg</t>
  </si>
  <si>
    <t>nonclear,0064,jpg</t>
  </si>
  <si>
    <t>nonclear,0065,jpg</t>
  </si>
  <si>
    <t>nonclear,0066,jpg</t>
  </si>
  <si>
    <t>nonclear,0067,jpg</t>
  </si>
  <si>
    <t>nonclear,0068,jpg</t>
  </si>
  <si>
    <t>nonclear,0069,jpg</t>
  </si>
  <si>
    <t>nonclear,0070,jpg</t>
  </si>
  <si>
    <t>nonclear,0071,jpg</t>
  </si>
  <si>
    <t>nonclear,0072,jpg</t>
  </si>
  <si>
    <t>nonclear,0073,jpg</t>
  </si>
  <si>
    <t>nonclear,0074,jpg</t>
  </si>
  <si>
    <t>nonclear,0075,jpg</t>
  </si>
  <si>
    <t>nonclear,0076,jpg</t>
  </si>
  <si>
    <t>nonclear,0077,jpg</t>
  </si>
  <si>
    <t>nonclear,0078,jpg</t>
  </si>
  <si>
    <t>nonclear,0079,jpg</t>
  </si>
  <si>
    <t>nonclear,0080,jpg</t>
  </si>
  <si>
    <t>nonclear,0081,jpg</t>
  </si>
  <si>
    <t>nonclear,0082,jpg</t>
  </si>
  <si>
    <t>nonclear,0083,jpg</t>
  </si>
  <si>
    <t>nonclear,0084,jpg</t>
  </si>
  <si>
    <t>nonclear,0085,jpg</t>
  </si>
  <si>
    <t>nonclear,0086,jpg</t>
  </si>
  <si>
    <t>nonclear,0087,jpg</t>
  </si>
  <si>
    <t>nonclear,0088,jpg</t>
  </si>
  <si>
    <t>nonclear,0089,jpg</t>
  </si>
  <si>
    <t>nonclear,0090,jpg</t>
  </si>
  <si>
    <t>nonclear,0091,jpg</t>
  </si>
  <si>
    <t>nonclear,0092,jpg</t>
  </si>
  <si>
    <t>nonclear,0093,jpg</t>
  </si>
  <si>
    <t>nonclear,0094,jpg</t>
  </si>
  <si>
    <t>nonclear,0095,jpg</t>
  </si>
  <si>
    <t>nonclear,0096,jpg</t>
  </si>
  <si>
    <t>nonclear,0097,jpg</t>
  </si>
  <si>
    <t>nonclear,0098,jpg</t>
  </si>
  <si>
    <t>nonclear,0099,jpg</t>
  </si>
  <si>
    <t>nonclear,0100,jpg</t>
  </si>
  <si>
    <t>nonclear,0101,jpg</t>
  </si>
  <si>
    <t>nonclear,0102,jpg</t>
  </si>
  <si>
    <t>nonclear,0103,jpg</t>
  </si>
  <si>
    <t>nonclear,0104,jpg</t>
  </si>
  <si>
    <t>nonclear,0105,jpg</t>
  </si>
  <si>
    <t>nonclear,0106,jpg</t>
  </si>
  <si>
    <t>nonclear,0107,jpg</t>
  </si>
  <si>
    <t>nonclear,0108,jpg</t>
  </si>
  <si>
    <t>nonclear,0109,jpg</t>
  </si>
  <si>
    <t>nonclear,0110,jpg</t>
  </si>
  <si>
    <t>nonclear,0111,jpg</t>
  </si>
  <si>
    <t>nonclear,0112,jpg</t>
  </si>
  <si>
    <t>nonclear,0113,jpg</t>
  </si>
  <si>
    <t>nonclear,0114,jpg</t>
  </si>
  <si>
    <t>nonclear,0115,jpg</t>
  </si>
  <si>
    <t>nonclear,0116,jpg</t>
  </si>
  <si>
    <t>nonclear,0117,jpg</t>
  </si>
  <si>
    <t>nonclear,0118,jpg</t>
  </si>
  <si>
    <t>nonclear,0119,jpg</t>
  </si>
  <si>
    <t>nonclear,0120,jpg</t>
  </si>
  <si>
    <t>nonclear,0121,jpg</t>
  </si>
  <si>
    <t>nonclear,0122,jpg</t>
  </si>
  <si>
    <t>nonclear,0123,jpg</t>
  </si>
  <si>
    <t>nonclear,0124,jpg</t>
  </si>
  <si>
    <t>nonclear,0125,jpg</t>
  </si>
  <si>
    <t>nonclear,0126,jpg</t>
  </si>
  <si>
    <t>nonclear,0127,jpg</t>
  </si>
  <si>
    <t>nonclear,0128,jpg</t>
  </si>
  <si>
    <t>nonclear,0129,jpg</t>
  </si>
  <si>
    <t>nonclear,0130,jpg</t>
  </si>
  <si>
    <t>nonclear,0131,jpg</t>
  </si>
  <si>
    <t>nonclear,0132,jpg</t>
  </si>
  <si>
    <t>nonclear,0133,jpg</t>
  </si>
  <si>
    <t>nonclear,0134,jpg</t>
  </si>
  <si>
    <t>nonclear,0135,jpg</t>
  </si>
  <si>
    <t>nonclear,0136,jpg</t>
  </si>
  <si>
    <t>nonclear,0137,jpg</t>
  </si>
  <si>
    <t>nonclear,0138,jpg</t>
  </si>
  <si>
    <t>nonclear,0139,jpg</t>
  </si>
  <si>
    <t>nonclear,0140,jpg</t>
  </si>
  <si>
    <t>nonclear,0141,jpg</t>
  </si>
  <si>
    <t>nonclear,0142,jpg</t>
  </si>
  <si>
    <t>nonclear,0143,jpg</t>
  </si>
  <si>
    <t>nonclear,0144,jpg</t>
  </si>
  <si>
    <t>nonclear,0145,jpg</t>
  </si>
  <si>
    <t>nonclear,0146,jpg</t>
  </si>
  <si>
    <t>nonclear,0147,jpg</t>
  </si>
  <si>
    <t>nonclear,0148,jpg</t>
  </si>
  <si>
    <t>nonclear,0149,jpg</t>
  </si>
  <si>
    <t>nonclear,0150,jpg</t>
  </si>
  <si>
    <t>nonclear,0151,jpg</t>
  </si>
  <si>
    <t>nonclear,0152,jpg</t>
  </si>
  <si>
    <t>nonclear,0153,jpg</t>
  </si>
  <si>
    <t>nonclear,0154,jpg</t>
  </si>
  <si>
    <t>nonclear,0155,jpg</t>
  </si>
  <si>
    <t>nonclear,0156,jpg</t>
  </si>
  <si>
    <t>nonclear,0157,jpg</t>
  </si>
  <si>
    <t>nonclear,0158,jpg</t>
  </si>
  <si>
    <t>nonclear,0159,jpg</t>
  </si>
  <si>
    <t>nonclear,0160,jpg</t>
  </si>
  <si>
    <t>nonclear,0161,jpg</t>
  </si>
  <si>
    <t>nonclear,0162,jpg</t>
  </si>
  <si>
    <t>nonclear,0163,jpg</t>
  </si>
  <si>
    <t>nonclear,0164,jpg</t>
  </si>
  <si>
    <t>nonclear,0165,jpg</t>
  </si>
  <si>
    <t>nonclear,0166,jpg</t>
  </si>
  <si>
    <t>nonclear,0167,jpg</t>
  </si>
  <si>
    <t>nonclear,0168,jpg</t>
  </si>
  <si>
    <t>nonclear,0169,jpg</t>
  </si>
  <si>
    <t>nonclear,0170,jpg</t>
  </si>
  <si>
    <t>nonclear,0171,jpg</t>
  </si>
  <si>
    <t>nonclear,0172,jpg</t>
  </si>
  <si>
    <t>nonclear,0173,jpg</t>
  </si>
  <si>
    <t>nonclear,0174,jpg</t>
  </si>
  <si>
    <t>nonclear,0175,jpg</t>
  </si>
  <si>
    <t>nonclear,0176,jpg</t>
  </si>
  <si>
    <t>nonclear,0177,jpg</t>
  </si>
  <si>
    <t>nonclear,0178,jpg</t>
  </si>
  <si>
    <t>nonclear,0179,jpg</t>
  </si>
  <si>
    <t>nonclear,0180,jpg</t>
  </si>
  <si>
    <t>nonclear,0181,jpg</t>
  </si>
  <si>
    <t>nonclear,0182,jpg</t>
  </si>
  <si>
    <t>nonclear,0183,jpg</t>
  </si>
  <si>
    <t>nonclear,0184,jpg</t>
  </si>
  <si>
    <t>nonclear,0185,jpg</t>
  </si>
  <si>
    <t>nonclear,0186,jpg</t>
  </si>
  <si>
    <t>nonclear,0187,jpg</t>
  </si>
  <si>
    <t>nonclear,0188,jpg</t>
  </si>
  <si>
    <t>nonclear,0189,jpg</t>
  </si>
  <si>
    <t>nonclear,0190,jpg</t>
  </si>
  <si>
    <t>nonclear,0191,jpg</t>
  </si>
  <si>
    <t>nonclear,0192,jpg</t>
  </si>
  <si>
    <t>nonclear,0193,jpg</t>
  </si>
  <si>
    <t>nonclear,0194,jpg</t>
  </si>
  <si>
    <t>nonclear,0195,jpeg</t>
  </si>
  <si>
    <t>nonclear,0196,jpeg</t>
  </si>
  <si>
    <t>nonclear,0197,jpeg</t>
  </si>
  <si>
    <t>nonclear,0198,jpeg</t>
  </si>
  <si>
    <t>nonclear,0199,jpeg</t>
  </si>
  <si>
    <t>nonclear,0200,jpeg</t>
  </si>
  <si>
    <t>nonclear,0201,jpeg</t>
  </si>
  <si>
    <t>nonclear,0202,jpeg</t>
  </si>
  <si>
    <t>nonclear,0203,jpeg</t>
  </si>
  <si>
    <t>nonclear,0204,jpeg</t>
  </si>
  <si>
    <t>nonclear,0205,jpeg</t>
  </si>
  <si>
    <t>nonclear,0206,jpeg</t>
  </si>
  <si>
    <t>nonclear,0207,jpeg</t>
  </si>
  <si>
    <t>nonclear,0208,jpeg</t>
  </si>
  <si>
    <t>nonclear,0209,jpeg</t>
  </si>
  <si>
    <t>nonclear,0210,jpeg</t>
  </si>
  <si>
    <t>nonclear,0211,jpeg</t>
  </si>
  <si>
    <t>nonclear,0212,jpeg</t>
  </si>
  <si>
    <t>nonclear,0213,jpeg</t>
  </si>
  <si>
    <t>nonclear,0214,jpeg</t>
  </si>
  <si>
    <t>nonclear,0215,jpeg</t>
  </si>
  <si>
    <t>nonclear,0216,jpeg</t>
  </si>
  <si>
    <t>nonclear,0217,jpeg</t>
  </si>
  <si>
    <t>nonclear,0218,jpeg</t>
  </si>
  <si>
    <t>nonclear,0219,jpeg</t>
  </si>
  <si>
    <t>nonclear,0220,jpeg</t>
  </si>
  <si>
    <t>nonclear,0221,jpeg</t>
  </si>
  <si>
    <t>nonclear,0222,jpeg</t>
  </si>
  <si>
    <t>nonclear,0223,jpeg</t>
  </si>
  <si>
    <t>nonclear,0224,jpeg</t>
  </si>
  <si>
    <t>nonclear,0225,jpeg</t>
  </si>
  <si>
    <t>nonclear,0226,jpeg</t>
  </si>
  <si>
    <t>nonclear,0227,jpeg</t>
  </si>
  <si>
    <t>nonclear,0228,jpeg</t>
  </si>
  <si>
    <t>nonclear,0229,jpeg</t>
  </si>
  <si>
    <t>nonclear,0230,jpeg</t>
  </si>
  <si>
    <t>nonclear,0231,jpeg</t>
  </si>
  <si>
    <t>nonclear,0232,jpeg</t>
  </si>
  <si>
    <t>nonclear,0233,jpeg</t>
  </si>
  <si>
    <t>nonclear,0234,jpeg</t>
  </si>
  <si>
    <t>nonclear,0235,jpeg</t>
  </si>
  <si>
    <t>nonclear,0236,jpeg</t>
  </si>
  <si>
    <t>nonclear,0237,jpeg</t>
  </si>
  <si>
    <t>nonclear,0238,jpeg</t>
  </si>
  <si>
    <t>nonclear,0239,jpeg</t>
  </si>
  <si>
    <t>nonclear,0240,jpeg</t>
  </si>
  <si>
    <t>nonclear,0241,jpeg</t>
  </si>
  <si>
    <t>nonclear,0242,jpeg</t>
  </si>
  <si>
    <t>nonclear,0243,jpeg</t>
  </si>
  <si>
    <t>nonclear,0244,jpeg</t>
  </si>
  <si>
    <t>nonclear,0245,jpeg</t>
  </si>
  <si>
    <t>nonclear,0246,jpeg</t>
  </si>
  <si>
    <t>nonclear,0247,jpeg</t>
  </si>
  <si>
    <t>nonclear,0248,jpeg</t>
  </si>
  <si>
    <t>nonclear,0249,jpeg</t>
  </si>
  <si>
    <t>nonclear,0250,jpeg</t>
  </si>
  <si>
    <t>nonclear,0251,jpeg</t>
  </si>
  <si>
    <t>nonclear,0252,jpeg</t>
  </si>
  <si>
    <t>nonclear,0253,jpeg</t>
  </si>
  <si>
    <t>nonclear,0254,jpeg</t>
  </si>
  <si>
    <t>nonclear,0255,jpeg</t>
  </si>
  <si>
    <t>nonclear,0256,jpeg</t>
  </si>
  <si>
    <t>nonclear,0257,jpeg</t>
  </si>
  <si>
    <t>nonclear,0258,jpeg</t>
  </si>
  <si>
    <t>nonclear,0259,jpeg</t>
  </si>
  <si>
    <t>nonclear,0260,jpeg</t>
  </si>
  <si>
    <t>nonclear,0261,jpeg</t>
  </si>
  <si>
    <t>nonclear,0262,jpeg</t>
  </si>
  <si>
    <t>nonclear,0263,jpeg</t>
  </si>
  <si>
    <t>nonclear,0264,jpeg</t>
  </si>
  <si>
    <t>nonclear,0265,jpeg</t>
  </si>
  <si>
    <t>nonclear,0266,jpeg</t>
  </si>
  <si>
    <t>nonclear,0267,jpeg</t>
  </si>
  <si>
    <t>nonclear,0268,jpeg</t>
  </si>
  <si>
    <t>nonclear,0269,jpeg</t>
  </si>
  <si>
    <t>nonclear,0270,jpeg</t>
  </si>
  <si>
    <t>nonclear,0271,jpeg</t>
  </si>
  <si>
    <t>nonclear,0272,jpeg</t>
  </si>
  <si>
    <t>nonclear,0273,jpeg</t>
  </si>
  <si>
    <t>nonclear,0274,jpeg</t>
  </si>
  <si>
    <t>nonclear,0275,jpeg</t>
  </si>
  <si>
    <t>nonclear,0276,jpeg</t>
  </si>
  <si>
    <t>nonclear,0277,jpeg</t>
  </si>
  <si>
    <t>nonclear,0278,jpg</t>
  </si>
  <si>
    <t>nonclear,0279,jpg</t>
  </si>
  <si>
    <t>nonclear,0280,jpg</t>
  </si>
  <si>
    <t>nonclear,0281,jpg</t>
  </si>
  <si>
    <t>nonclear,0282,jpg</t>
  </si>
  <si>
    <t>nonclear,0283,jpg</t>
  </si>
  <si>
    <t>nonclear,0284,jpg</t>
  </si>
  <si>
    <t>nonclear,0285,jpg</t>
  </si>
  <si>
    <t>nonclear,0286,jpg</t>
  </si>
  <si>
    <t>nonclear,0287,jpg</t>
  </si>
  <si>
    <t>nonclear,0288,jpg</t>
  </si>
  <si>
    <t>nonclear,0289,jpg</t>
  </si>
  <si>
    <t>nonclear,0290,jpg</t>
  </si>
  <si>
    <t>nonclear,0291,jpg</t>
  </si>
  <si>
    <t>nonclear,0292,jpg</t>
  </si>
  <si>
    <t>nonclear,0293,jpg</t>
  </si>
  <si>
    <t>nonclear,0294,jpg</t>
  </si>
  <si>
    <t>nonclear,0295,jpg</t>
  </si>
  <si>
    <t>nonclear,0296,jpg</t>
  </si>
  <si>
    <t>nonclear,0297,jpg</t>
  </si>
  <si>
    <t>nonclear,0298,jpg</t>
  </si>
  <si>
    <t>nonclear,0299,jpg</t>
  </si>
  <si>
    <t>nonclear,0300,jpg</t>
  </si>
  <si>
    <t>nonclear,0301,jpg</t>
  </si>
  <si>
    <t>nonclear,0302,jpg</t>
  </si>
  <si>
    <t>nonclear,0303,jpg</t>
  </si>
  <si>
    <t>nonclear,0304,jpg</t>
  </si>
  <si>
    <t>nonclear,0305,jpg</t>
  </si>
  <si>
    <t>nonclear,0306,jpg</t>
  </si>
  <si>
    <t>nonclear,0307,jpg</t>
  </si>
  <si>
    <t>nonclear,0308,jpg</t>
  </si>
  <si>
    <t>nonclear,0309,jpg</t>
  </si>
  <si>
    <t>nonclear,0310,jpg</t>
  </si>
  <si>
    <t>nonclear,0311,jpg</t>
  </si>
  <si>
    <t>nonclear,0312,jpg</t>
  </si>
  <si>
    <t>nonclear,0313,jpg</t>
  </si>
  <si>
    <t>nonclear,0314,jpg</t>
  </si>
  <si>
    <t>nonclear,0315,jpg</t>
  </si>
  <si>
    <t>nonclear,0316,jpg</t>
  </si>
  <si>
    <t>nonclear,0317,jpg</t>
  </si>
  <si>
    <t>nonclear,0318,jpg</t>
  </si>
  <si>
    <t>nonclear,0319,jpg</t>
  </si>
  <si>
    <t>nonclear,0320,jpg</t>
  </si>
  <si>
    <t>nonclear,0321,jpg</t>
  </si>
  <si>
    <t>nonclear,0322,jpg</t>
  </si>
  <si>
    <t>nonclear,0323,jpg</t>
  </si>
  <si>
    <t>nonclear,0324,jpg</t>
  </si>
  <si>
    <t>nonclear,0325,jpg</t>
  </si>
  <si>
    <t>nonclear,0326,jpg</t>
  </si>
  <si>
    <t>nonclear,0327,jpg</t>
  </si>
  <si>
    <t>nonclear,0328,jpg</t>
  </si>
  <si>
    <t>nonclear,0329,jpg</t>
  </si>
  <si>
    <t>nonclear,0330,jpg</t>
  </si>
  <si>
    <t>nonclear,0331,jpeg</t>
  </si>
  <si>
    <t>nonclear,0332,jpeg</t>
  </si>
  <si>
    <t>nonclear,0333,jpeg</t>
  </si>
  <si>
    <t>nonclear,0334,jpg</t>
  </si>
  <si>
    <t>nonclear,0335,jpg</t>
  </si>
  <si>
    <t>nonclear,0336,jpg</t>
  </si>
  <si>
    <t>nonclear,0337,jpg</t>
  </si>
  <si>
    <t>nonclear,0338,jpg</t>
  </si>
  <si>
    <t>nonclear,0339,jpg</t>
  </si>
  <si>
    <t>nonclear,0340,jpg</t>
  </si>
  <si>
    <t>nonclear,0341,jpg</t>
  </si>
  <si>
    <t>nonclear,0342,jpg</t>
  </si>
  <si>
    <t>nonclear,0343,jpg</t>
  </si>
  <si>
    <t>nonclear,0344,jpg</t>
  </si>
  <si>
    <t>nonclear,0345,jpg</t>
  </si>
  <si>
    <t>nonclear,0346,jpg</t>
  </si>
  <si>
    <t>nonclear,0347,jpg</t>
  </si>
  <si>
    <t>nonclear,0348,jpg</t>
  </si>
  <si>
    <t>nonclear,0349,jpg</t>
  </si>
  <si>
    <t>nonclear,0350,jpg</t>
  </si>
  <si>
    <t>nonclear,0351,jpg</t>
  </si>
  <si>
    <t>nonclear,0352,jpg</t>
  </si>
  <si>
    <t>nonclear,0353,jpg</t>
  </si>
  <si>
    <t>nonclear,0354,jpg</t>
  </si>
  <si>
    <t>nonclear,0355,jpg</t>
  </si>
  <si>
    <t>nonclear,0356,jpg</t>
  </si>
  <si>
    <t>nonclear,0357,jpg</t>
  </si>
  <si>
    <t>nonclear,0358,jpg</t>
  </si>
  <si>
    <t>nonclear,0359,jpg</t>
  </si>
  <si>
    <t>nonclear,0360,jpg</t>
  </si>
  <si>
    <t>nonclear,0361,jpg</t>
  </si>
  <si>
    <t>nonclear,0362,jpg</t>
  </si>
  <si>
    <t>nonclear,0363,jpg</t>
  </si>
  <si>
    <t>nonclear,0364,jpg</t>
  </si>
  <si>
    <t>nonclear,0365,jpg</t>
  </si>
  <si>
    <t>nonclear,0366,jpg</t>
  </si>
  <si>
    <t>nonclear,0367,jpg</t>
  </si>
  <si>
    <t>nonclear,0368,jpg</t>
  </si>
  <si>
    <t>nonclear,0369,jpg</t>
  </si>
  <si>
    <t>nonclear,0370,jpg</t>
  </si>
  <si>
    <t>nonclear,0371,jpg</t>
  </si>
  <si>
    <t>nonclear,0372,jpg</t>
  </si>
  <si>
    <t>nonclear,0373,jpg</t>
  </si>
  <si>
    <t>nonclear,0374,jpg</t>
  </si>
  <si>
    <t>nonclear,0375,jpg</t>
  </si>
  <si>
    <t>nonclear,0376,jpg</t>
  </si>
  <si>
    <t>nonclear,0377,jpg</t>
  </si>
  <si>
    <t>nonclear,0378,jpg</t>
  </si>
  <si>
    <t>nonclear,0379,jpg</t>
  </si>
  <si>
    <t>nonclear,0380,jpg</t>
  </si>
  <si>
    <t>nonclear,0381,jpg</t>
  </si>
  <si>
    <t>nonclear,0382,jpg</t>
  </si>
  <si>
    <t>nonclear,0383,jpg</t>
  </si>
  <si>
    <t>nonclear,0384,jpg</t>
  </si>
  <si>
    <t>nonclear,0385,jpg</t>
  </si>
  <si>
    <t>nonclear,0386,jpg</t>
  </si>
  <si>
    <t>nonclear,0387,jpg</t>
  </si>
  <si>
    <t>nonclear,0388,jpg</t>
  </si>
  <si>
    <t>nonclear,0389,jpg</t>
  </si>
  <si>
    <t>nonclear,0390,jpg</t>
  </si>
  <si>
    <t>nonclear,0391,jpg</t>
  </si>
  <si>
    <t>nonclear,0392,jpg</t>
  </si>
  <si>
    <t>nonclear,0393,jpg</t>
  </si>
  <si>
    <t>nonclear,0394,jpg</t>
  </si>
  <si>
    <t>nonclear,0395,jpg</t>
  </si>
  <si>
    <t>nonclear,0396,jpg</t>
  </si>
  <si>
    <t>nonclear,0397,jpg</t>
  </si>
  <si>
    <t>nonclear,0398,jpg</t>
  </si>
  <si>
    <t>nonclear,0399,jpg</t>
  </si>
  <si>
    <t>nonclear,0400,jpg</t>
  </si>
  <si>
    <t>nonclear,0401,jpg</t>
  </si>
  <si>
    <t>nonclear,0402,jpg</t>
  </si>
  <si>
    <t>nonclear,0403,jpg</t>
  </si>
  <si>
    <t>nonclear,0404,jpg</t>
  </si>
  <si>
    <t>nonclear,0405,jpg</t>
  </si>
  <si>
    <t>nonclear,0406,jpg</t>
  </si>
  <si>
    <t>nonclear,0407,jpg</t>
  </si>
  <si>
    <t>nonclear,0408,jpg</t>
  </si>
  <si>
    <t>nonclear,0409,jpg</t>
  </si>
  <si>
    <t>nonclear,0410,jpg</t>
  </si>
  <si>
    <t>nonclear,0411,jpg</t>
  </si>
  <si>
    <t>nonclear,0412,jpg</t>
  </si>
  <si>
    <t>nonclear,0413,jpg</t>
  </si>
  <si>
    <t>nonclear,0414,jpg</t>
  </si>
  <si>
    <t>nonclear,0415,jpg</t>
  </si>
  <si>
    <t>nonclear,0416,jpg</t>
  </si>
  <si>
    <t>nonclear,0417,jpg</t>
  </si>
  <si>
    <t>nonclear,0418,jpg</t>
  </si>
  <si>
    <t>nonclear,0419,jpg</t>
  </si>
  <si>
    <t>nonclear,0420,jpg</t>
  </si>
  <si>
    <t>nonclear,0421,jpg</t>
  </si>
  <si>
    <t>nonclear,0422,jpg</t>
  </si>
  <si>
    <t>nonclear,0423,jpg</t>
  </si>
  <si>
    <t>nonclear,0424,jpg</t>
  </si>
  <si>
    <t>nonclear,0425,jpg</t>
  </si>
  <si>
    <t>nonclear,0426,jpg</t>
  </si>
  <si>
    <t>nonclear,0427,jpg</t>
  </si>
  <si>
    <t>nonclear,0428,jpg</t>
  </si>
  <si>
    <t>nonclear,0429,jpg</t>
  </si>
  <si>
    <t>nonclear,0430,jpg</t>
  </si>
  <si>
    <t>nonclear,0431,jpg</t>
  </si>
  <si>
    <t>nonclear,0432,jpg</t>
  </si>
  <si>
    <t>nonclear,0433,jpg</t>
  </si>
  <si>
    <t>nonclear,0434,jpg</t>
  </si>
  <si>
    <t>nonclear,0435,jpg</t>
  </si>
  <si>
    <t>nonclear,0436,jpg</t>
  </si>
  <si>
    <t>nonclear,0437,jpg</t>
  </si>
  <si>
    <t>nonclear,0438,jpg</t>
  </si>
  <si>
    <t>nonclear,0439,jpg</t>
  </si>
  <si>
    <t>nonclear,0440,jpg</t>
  </si>
  <si>
    <t>nonclear,0441,jpg</t>
  </si>
  <si>
    <t>nonclear,0442,jpg</t>
  </si>
  <si>
    <t>nonclear,0443,jpg</t>
  </si>
  <si>
    <t>nonclear,0444,jpg</t>
  </si>
  <si>
    <t>nonclear,0445,jpg</t>
  </si>
  <si>
    <t>nonclear,0446,jpg</t>
  </si>
  <si>
    <t>nonclear,0447,jpg</t>
  </si>
  <si>
    <t>nonclear,0448,jpg</t>
  </si>
  <si>
    <t>nonclear,0449,jpg</t>
  </si>
  <si>
    <t>nonclear,0450,jpg</t>
  </si>
  <si>
    <t>nonclear,0451,jpg</t>
  </si>
  <si>
    <t>nonclear,0452,jpg</t>
  </si>
  <si>
    <t>nonclear,0453,jpg</t>
  </si>
  <si>
    <t>nonclear,0454,jpg</t>
  </si>
  <si>
    <t>nonclear,0455,jpg</t>
  </si>
  <si>
    <t>nonclear,0456,jpg</t>
  </si>
  <si>
    <t>nonclear,0457,jpg</t>
  </si>
  <si>
    <t>nonclear,0458,jpg</t>
  </si>
  <si>
    <t>nonclear,0459,jpg</t>
  </si>
  <si>
    <t>nonclear,0460,jpg</t>
  </si>
  <si>
    <t>nonclear,0461,jpg</t>
  </si>
  <si>
    <t>nonclear,0462,jpg</t>
  </si>
  <si>
    <t>nonclear,0463,jpg</t>
  </si>
  <si>
    <t>nonclear,0464,jpg</t>
  </si>
  <si>
    <t>nonclear,0465,jpg</t>
  </si>
  <si>
    <t>nonclear,0466,jpg</t>
  </si>
  <si>
    <t>nonclear,0467,jpg</t>
  </si>
  <si>
    <t>nonclear,0468,jpg</t>
  </si>
  <si>
    <t>nonclear,0469,jpg</t>
  </si>
  <si>
    <t>nonclear,0470,jpg</t>
  </si>
  <si>
    <t>nonclear,0471,jpg</t>
  </si>
  <si>
    <t>nonclear,0472,jpg</t>
  </si>
  <si>
    <t>nonclear,0473,jpg</t>
  </si>
  <si>
    <t>nonclear,0474,jpg</t>
  </si>
  <si>
    <t>nonclear,0475,jpg</t>
  </si>
  <si>
    <t>nonclear,0476,jpg</t>
  </si>
  <si>
    <t>nonclear,0477,jpg</t>
  </si>
  <si>
    <t>nonclear,0478,jpg</t>
  </si>
  <si>
    <t>nonclear,0479,jpg</t>
  </si>
  <si>
    <t>nonclear,0480,jpg</t>
  </si>
  <si>
    <t>nonclear,0481,jpg</t>
  </si>
  <si>
    <t>nonclear,0482,jpg</t>
  </si>
  <si>
    <t>nonclear,0483,jpg</t>
  </si>
  <si>
    <t>nonclear,0484,jpg</t>
  </si>
  <si>
    <t>nonclear,0485,jpg</t>
  </si>
  <si>
    <t>nonclear,0486,jpg</t>
  </si>
  <si>
    <t>nonclear,0487,jpg</t>
  </si>
  <si>
    <t>nonclear,0488,jpg</t>
  </si>
  <si>
    <t>nonclear,0489,jpg</t>
  </si>
  <si>
    <t>nonclear,0490,jpg</t>
  </si>
  <si>
    <t>nonclear,0491,jpg</t>
  </si>
  <si>
    <t>nonclear,0492,jpg</t>
  </si>
  <si>
    <t>nonclear,0493,jpg</t>
  </si>
  <si>
    <t>nonclear,0494,jpg</t>
  </si>
  <si>
    <t>nonclear,0495,jpg</t>
  </si>
  <si>
    <t>nonclear,0496,jpg</t>
  </si>
  <si>
    <t>nonclear,0497,jpg</t>
  </si>
  <si>
    <t>nonclear,0498,jpg</t>
  </si>
  <si>
    <t>nonclear,0499,jpg</t>
  </si>
  <si>
    <t>nonclear,0500,jpg</t>
  </si>
  <si>
    <t>nonclear,0501,jpg</t>
  </si>
  <si>
    <t>nonclear,0502,jpg</t>
  </si>
  <si>
    <t>nonclear,0503,jpg</t>
  </si>
  <si>
    <t>nonclear,0504,jpg</t>
  </si>
  <si>
    <t>nonclear,0505,jpg</t>
  </si>
  <si>
    <t>nonclear,0506,jpg</t>
  </si>
  <si>
    <t>nonclear,0507,jpg</t>
  </si>
  <si>
    <t>nonclear,0508,jpg</t>
  </si>
  <si>
    <t>nonclear,0509,jpg</t>
  </si>
  <si>
    <t>nonclear,0510,jpg</t>
  </si>
  <si>
    <t>nonclear,0511,jpg</t>
  </si>
  <si>
    <t>nonclear,0512,jpg</t>
  </si>
  <si>
    <t>nonclear,0513,jpg</t>
  </si>
  <si>
    <t>nonclear,0514,jpg</t>
  </si>
  <si>
    <t>nonclear,0515,jpg</t>
  </si>
  <si>
    <t>nonclear,0516,jpg</t>
  </si>
  <si>
    <t>nonclear,0517,jpg</t>
  </si>
  <si>
    <t>nonclear,0518,jpg</t>
  </si>
  <si>
    <t>nonclear,0519,jpg</t>
  </si>
  <si>
    <t>nonclear,0520,jpg</t>
  </si>
  <si>
    <t>nonclear,0521,jpg</t>
  </si>
  <si>
    <t>nonclear,0522,jpg</t>
  </si>
  <si>
    <t>nonclear,0523,jpg</t>
  </si>
  <si>
    <t>nonclear,0524,jpg</t>
  </si>
  <si>
    <t>nonclear,0525,jpg</t>
  </si>
  <si>
    <t>nonclear,0526,jpg</t>
  </si>
  <si>
    <t>nonclear,0527,jpg</t>
  </si>
  <si>
    <t>nonclear,0528,jpg</t>
  </si>
  <si>
    <t>nonclear,0529,jpg</t>
  </si>
  <si>
    <t>nonclear,0530,jpg</t>
  </si>
  <si>
    <t>nonclear,0531,jpg</t>
  </si>
  <si>
    <t>nonclear,0532,jpg</t>
  </si>
  <si>
    <t>nonclear,0533,jpg</t>
  </si>
  <si>
    <t>nonclear,0534,jpg</t>
  </si>
  <si>
    <t>nonclear,0535,jpg</t>
  </si>
  <si>
    <t>nonclear,0536,jpg</t>
  </si>
  <si>
    <t>nonclear,0537,jpg</t>
  </si>
  <si>
    <t>nonclear,0538,jpg</t>
  </si>
  <si>
    <t>nonclear,0539,jpg</t>
  </si>
  <si>
    <t>nonclear,0540,jpg</t>
  </si>
  <si>
    <t>nonclear,0541,jpg</t>
  </si>
  <si>
    <t>nonclear,0542,jpg</t>
  </si>
  <si>
    <t>nonclear,0543,jpg</t>
  </si>
  <si>
    <t>nonclear,0544,jpg</t>
  </si>
  <si>
    <t>nonclear,0545,jpg</t>
  </si>
  <si>
    <t>nonclear,0546,jpg</t>
  </si>
  <si>
    <t>nonclear,0547,jpg</t>
  </si>
  <si>
    <t>nonclear,0548,jpg</t>
  </si>
  <si>
    <t>nonclear,0549,jpg</t>
  </si>
  <si>
    <t>nonclear,0550,jpg</t>
  </si>
  <si>
    <t>nonclear,0551,jpg</t>
  </si>
  <si>
    <t>nonclear,0552,jpg</t>
  </si>
  <si>
    <t>nonclear,0553,jpg</t>
  </si>
  <si>
    <t>nonclear,0554,jpg</t>
  </si>
  <si>
    <t>nonclear,0555,jpg</t>
  </si>
  <si>
    <t>nonclear,0556,jpg</t>
  </si>
  <si>
    <t>nonclear,0557,jpg</t>
  </si>
  <si>
    <t>nonclear,0558,jpg</t>
  </si>
  <si>
    <t>nonclear,0559,jpg</t>
  </si>
  <si>
    <t>nonclear,0560,jpg</t>
  </si>
  <si>
    <t>nonclear,0561,jpg</t>
  </si>
  <si>
    <t>nonclear,0562,jpg</t>
  </si>
  <si>
    <t>nonclear,0563,jpg</t>
  </si>
  <si>
    <t>nonclear,0564,jpg</t>
  </si>
  <si>
    <t>nonclear,0565,jpg</t>
  </si>
  <si>
    <t>nonclear,0566,jpg</t>
  </si>
  <si>
    <t>nonclear,0567,jpg</t>
  </si>
  <si>
    <t>nonclear,0568,jpg</t>
  </si>
  <si>
    <t>nonclear,0569,jpg</t>
  </si>
  <si>
    <t>nonclear,0570,jpg</t>
  </si>
  <si>
    <t>nonclear,0571,jpg</t>
  </si>
  <si>
    <t>nonclear,0572,jpg</t>
  </si>
  <si>
    <t>nonclear,0573,jpg</t>
  </si>
  <si>
    <t>nonclear,0574,jpg</t>
  </si>
  <si>
    <t>nonclear,0575,jpg</t>
  </si>
  <si>
    <t>nonclear,0576,jpg</t>
  </si>
  <si>
    <t>nonclear,0577,jpg</t>
  </si>
  <si>
    <t>nonclear,0578,jpg</t>
  </si>
  <si>
    <t>nonclear,0579,jpg</t>
  </si>
  <si>
    <t>nonclear,0580,jpg</t>
  </si>
  <si>
    <t>nonclear,0581,jpg</t>
  </si>
  <si>
    <t>nonclear,0582,jpg</t>
  </si>
  <si>
    <t>nonclear,0583,jpg</t>
  </si>
  <si>
    <t>nonclear,0584,jpg</t>
  </si>
  <si>
    <t>nonclear,0585,jpg</t>
  </si>
  <si>
    <t>nonclear,0586,jpg</t>
  </si>
  <si>
    <t>nonclear,0587,jpg</t>
  </si>
  <si>
    <t>nonclear,0588,jpg</t>
  </si>
  <si>
    <t>nonclear,0589,jpg</t>
  </si>
  <si>
    <t>nonclear,0590,jpg</t>
  </si>
  <si>
    <t>nonclear,0591,jpg</t>
  </si>
  <si>
    <t>nonclear,0592,jpg</t>
  </si>
  <si>
    <t>nonclear,0593,jpg</t>
  </si>
  <si>
    <t>nonclear,0594,jpg</t>
  </si>
  <si>
    <t>nonclear,0595,jpg</t>
  </si>
  <si>
    <t>nonclear,0596,jpg</t>
  </si>
  <si>
    <t>nonclear,0597,jpg</t>
  </si>
  <si>
    <t>nonclear,0598,jpg</t>
  </si>
  <si>
    <t>nonclear,0599,jpg</t>
  </si>
  <si>
    <t>nonclear,0600,jpg</t>
  </si>
  <si>
    <t>nonclear,0601,jpg</t>
  </si>
  <si>
    <t>nonclear,0602,jpg</t>
  </si>
  <si>
    <t>nonclear,0603,jpg</t>
  </si>
  <si>
    <t>nonclear,0604,jpg</t>
  </si>
  <si>
    <t>nonclear,0605,jpg</t>
  </si>
  <si>
    <t>nonclear,0606,jpg</t>
  </si>
  <si>
    <t>nonclear,0607,jpg</t>
  </si>
  <si>
    <t>nonclear,0608,jpg</t>
  </si>
  <si>
    <t>nonclear,0609,jpg</t>
  </si>
  <si>
    <t>nonclear,0610,jpg</t>
  </si>
  <si>
    <t>nonclear,0611,jpg</t>
  </si>
  <si>
    <t>nonclear,0612,jpg</t>
  </si>
  <si>
    <t>nonclear,0613,jpg</t>
  </si>
  <si>
    <t>nonclear,0614,jpg</t>
  </si>
  <si>
    <t>nonclear,0615,jpg</t>
  </si>
  <si>
    <t>nonclear,0616,jpg</t>
  </si>
  <si>
    <t>nonclear,0617,jpg</t>
  </si>
  <si>
    <t>nonclear,0618,jpg</t>
  </si>
  <si>
    <t>nonclear,0619,jpg</t>
  </si>
  <si>
    <t>nonclear,0620,jpg</t>
  </si>
  <si>
    <t>nonclear,0621,jpg</t>
  </si>
  <si>
    <t>nonclear,0622,jpg</t>
  </si>
  <si>
    <t>nonclear,0623,jpg</t>
  </si>
  <si>
    <t>nonclear,0624,jpg</t>
  </si>
  <si>
    <t>nonclear,0625,jpg</t>
  </si>
  <si>
    <t>nonclear,0626,jpg</t>
  </si>
  <si>
    <t>nonclear,0627,jpg</t>
  </si>
  <si>
    <t>nonclear,0628,jpg</t>
  </si>
  <si>
    <t>nonclear,0629,jpg</t>
  </si>
  <si>
    <t>nonclear,0630,jpg</t>
  </si>
  <si>
    <t>nonclear,0631,jpg</t>
  </si>
  <si>
    <t>nonclear,0632,jpg</t>
  </si>
  <si>
    <t>nonclear,0633,jpg</t>
  </si>
  <si>
    <t>nonclear,0634,jpg</t>
  </si>
  <si>
    <t>nonclear,0635,jpg</t>
  </si>
  <si>
    <t>nonclear,0636,jpg</t>
  </si>
  <si>
    <t>nonclear,0637,jpg</t>
  </si>
  <si>
    <t>nonclear,0638,jpg</t>
  </si>
  <si>
    <t>nonclear,0639,jpg</t>
  </si>
  <si>
    <t>nonclear,0640,jpg</t>
  </si>
  <si>
    <t>nonclear,0641,jpg</t>
  </si>
  <si>
    <t>nonclear,0642,jpg</t>
  </si>
  <si>
    <t>nonclear,0643,jpg</t>
  </si>
  <si>
    <t>nonclear,0644,jpg</t>
  </si>
  <si>
    <t>nonclear,0645,jpg</t>
  </si>
  <si>
    <t>nonclear,0646,jpg</t>
  </si>
  <si>
    <t>nonclear,0647,jpg</t>
  </si>
  <si>
    <t>nonclear,0648,jpg</t>
  </si>
  <si>
    <t>nonclear,0649,jpg</t>
  </si>
  <si>
    <t>nonclear,0650,jpg</t>
  </si>
  <si>
    <t>nonclear,0651,jpg</t>
  </si>
  <si>
    <t>nonclear,0652,jpg</t>
  </si>
  <si>
    <t>nonclear,0653,jpg</t>
  </si>
  <si>
    <t>nonclear,0654,jpg</t>
  </si>
  <si>
    <t>nonclear,0655,jpg</t>
  </si>
  <si>
    <t>nonclear,0656,jpg</t>
  </si>
  <si>
    <t>nonclear,0657,jpg</t>
  </si>
  <si>
    <t>nonclear,0658,jpg</t>
  </si>
  <si>
    <t>nonclear,0659,jpg</t>
  </si>
  <si>
    <t>nonclear,0660,jpg</t>
  </si>
  <si>
    <t>nonclear,0661,jpg</t>
  </si>
  <si>
    <t>nonclear,0662,jpg</t>
  </si>
  <si>
    <t>nonclear,0663,jpg</t>
  </si>
  <si>
    <t>nonclear,0664,jpg</t>
  </si>
  <si>
    <t>nonclear,0665,jpg</t>
  </si>
  <si>
    <t>nonclear,0666,jpg</t>
  </si>
  <si>
    <t>nonclear,0667,jpg</t>
  </si>
  <si>
    <t>nonclear,0668,jpg</t>
  </si>
  <si>
    <t>nonclear,0669,jpg</t>
  </si>
  <si>
    <t>nonclear,0670,jpg</t>
  </si>
  <si>
    <t>nonclear,0671,jpg</t>
  </si>
  <si>
    <t>nonclear,0672,jpg</t>
  </si>
  <si>
    <t>nonclear,0673,jpg</t>
  </si>
  <si>
    <t>nonclear,0674,jpg</t>
  </si>
  <si>
    <t>nonclear,0675,jpg</t>
  </si>
  <si>
    <t>nonclear,0676,jpg</t>
  </si>
  <si>
    <t>nonclear,0677,jpg</t>
  </si>
  <si>
    <t>nonclear,0678,jpg</t>
  </si>
  <si>
    <t>nonclear,0679,jpg</t>
  </si>
  <si>
    <t>nonclear,0680,jpg</t>
  </si>
  <si>
    <t>nonclear,0681,jpg</t>
  </si>
  <si>
    <t>nonclear,0682,jpg</t>
  </si>
  <si>
    <t>nonclear,0683,jpg</t>
  </si>
  <si>
    <t>nonclear,0684,jpg</t>
  </si>
  <si>
    <t>nonclear,0685,jpg</t>
  </si>
  <si>
    <t>nonclear,0686,jpg</t>
  </si>
  <si>
    <t>nonclear,0687,jpg</t>
  </si>
  <si>
    <t>nonclear,0688,jpg</t>
  </si>
  <si>
    <t>nonclear,0689,jpg</t>
  </si>
  <si>
    <t>nonclear,0690,jpg</t>
  </si>
  <si>
    <t>nonclear,0691,jpg</t>
  </si>
  <si>
    <t>nonclear,0692,jpg</t>
  </si>
  <si>
    <t>nonclear,0693,jpg</t>
  </si>
  <si>
    <t>nonclear,0694,jpg</t>
  </si>
  <si>
    <t>nonclear,0695,jpg</t>
  </si>
  <si>
    <t>nonclear,0696,jpg</t>
  </si>
  <si>
    <t>nonclear,0697,jpg</t>
  </si>
  <si>
    <t>nonclear,0698,jpg</t>
  </si>
  <si>
    <t>nonclear,0699,jpg</t>
  </si>
  <si>
    <t>nonclear,0700,jpg</t>
  </si>
  <si>
    <t>nonclear,0701,jpg</t>
  </si>
  <si>
    <t>nonclear,0702,jpg</t>
  </si>
  <si>
    <t>nonclear,0703,jpg</t>
  </si>
  <si>
    <t>nonclear,0704,jpg</t>
  </si>
  <si>
    <t>nonclear,0705,jpg</t>
  </si>
  <si>
    <t>nonclear,0706,jpg</t>
  </si>
  <si>
    <t>nonclear,0707,jpg</t>
  </si>
  <si>
    <t>nonclear,0708,jpg</t>
  </si>
  <si>
    <t>nonclear,0709,jpg</t>
  </si>
  <si>
    <t>nonclear,0710,jpg</t>
  </si>
  <si>
    <t>nonclear,0711,jpg</t>
  </si>
  <si>
    <t>nonclear,0712,jpg</t>
  </si>
  <si>
    <t>nonclear,0713,jpg</t>
  </si>
  <si>
    <t>nonclear,0714,jpg</t>
  </si>
  <si>
    <t>nonclear,0715,jpg</t>
  </si>
  <si>
    <t>nonclear,0716,jpg</t>
  </si>
  <si>
    <t>nonclear,0717,jpg</t>
  </si>
  <si>
    <t>nonclear,0718,jpg</t>
  </si>
  <si>
    <t>nonclear,0719,jpg</t>
  </si>
  <si>
    <t>nonclear,0720,jpg</t>
  </si>
  <si>
    <t>nonclear,0721,jpg</t>
  </si>
  <si>
    <t>nonclear,0722,jpg</t>
  </si>
  <si>
    <t>nonclear,0723,jpg</t>
  </si>
  <si>
    <t>nonclear,0724,jpg</t>
  </si>
  <si>
    <t>nonclear,0725,jpg</t>
  </si>
  <si>
    <t>nonclear,0726,jpg</t>
  </si>
  <si>
    <t>nonclear,0727,jpg</t>
  </si>
  <si>
    <t>nonclear,0728,jpg</t>
  </si>
  <si>
    <t>nonclear,0729,jpg</t>
  </si>
  <si>
    <t>nonclear,0730,jpg</t>
  </si>
  <si>
    <t>nonclear,0731,jpg</t>
  </si>
  <si>
    <t>nonclear,0732,jpg</t>
  </si>
  <si>
    <t>nonclear,0733,jpg</t>
  </si>
  <si>
    <t>nonclear,0734,jpg</t>
  </si>
  <si>
    <t>nonclear,0735,jpg</t>
  </si>
  <si>
    <t>nonclear,0736,jpg</t>
  </si>
  <si>
    <t>nonclear,0737,jpg</t>
  </si>
  <si>
    <t>nonclear,0738,jpg</t>
  </si>
  <si>
    <t>nonclear,0739,jpg</t>
  </si>
  <si>
    <t>nonclear,0740,jpg</t>
  </si>
  <si>
    <t>nonclear,0741,jpg</t>
  </si>
  <si>
    <t>nonclear,0742,jpg</t>
  </si>
  <si>
    <t>nonclear,0743,jpg</t>
  </si>
  <si>
    <t>nonclear,0744,jpg</t>
  </si>
  <si>
    <t>nonclear,0745,jpg</t>
  </si>
  <si>
    <t>nonclear,0746,jpg</t>
  </si>
  <si>
    <t>nonclear,0747,jpg</t>
  </si>
  <si>
    <t>nonclear,0748,jpg</t>
  </si>
  <si>
    <t>nonclear,0749,jpg</t>
  </si>
  <si>
    <t>nonclear,0750,jpg</t>
  </si>
  <si>
    <t>nonclear,0751,jpg</t>
  </si>
  <si>
    <t>nonclear,0752,jpg</t>
  </si>
  <si>
    <t>nonclear,0753,jpg</t>
  </si>
  <si>
    <t>nonclear,0754,jpg</t>
  </si>
  <si>
    <t>nonclear,0755,jpg</t>
  </si>
  <si>
    <t>nonclear,0756,jpg</t>
  </si>
  <si>
    <t>nonclear,0757,jpg</t>
  </si>
  <si>
    <t>nonclear,0758,jpg</t>
  </si>
  <si>
    <t>nonclear,0759,jpg</t>
  </si>
  <si>
    <t>nonclear,0760,jpg</t>
  </si>
  <si>
    <t>nonclear,0761,jpg</t>
  </si>
  <si>
    <t>nonclear,0762,jpg</t>
  </si>
  <si>
    <t>nonclear,0763,jpg</t>
  </si>
  <si>
    <t>nonclear,0764,jpg</t>
  </si>
  <si>
    <t>nonclear,0765,jpg</t>
  </si>
  <si>
    <t>nonclear,0766,jpg</t>
  </si>
  <si>
    <t>nonclear,0767,jpg</t>
  </si>
  <si>
    <t>nonclear,0768,jpg</t>
  </si>
  <si>
    <t>nonclear,0769,jpg</t>
  </si>
  <si>
    <t>nonclear,0770,jpg</t>
  </si>
  <si>
    <t>nonclear,0771,jpg</t>
  </si>
  <si>
    <t>nonclear,0772,jpg</t>
  </si>
  <si>
    <t>nonclear,0773,jpg</t>
  </si>
  <si>
    <t>nonclear,0774,jpg</t>
  </si>
  <si>
    <t>nonclear,0775,jpg</t>
  </si>
  <si>
    <t>nonclear,0776,jpg</t>
  </si>
  <si>
    <t>nonclear,0777,jpg</t>
  </si>
  <si>
    <t>nonclear,0778,jpg</t>
  </si>
  <si>
    <t>nonclear,0779,jpg</t>
  </si>
  <si>
    <t>nonclear,0780,jpg</t>
  </si>
  <si>
    <t>nonclear,0781,jpg</t>
  </si>
  <si>
    <t>nonclear,0782,jpg</t>
  </si>
  <si>
    <t>nonclear,0783,jpg</t>
  </si>
  <si>
    <t>nonclear,0784,jpg</t>
  </si>
  <si>
    <t>nonclear,0785,jpg</t>
  </si>
  <si>
    <t>nonclear,0786,jpg</t>
  </si>
  <si>
    <t>nonclear,0787,jpg</t>
  </si>
  <si>
    <t>nonclear,0788,jpg</t>
  </si>
  <si>
    <t>nonclear,0789,jpg</t>
  </si>
  <si>
    <t>nonclear,0790,jpg</t>
  </si>
  <si>
    <t>nonclear,0791,jpg</t>
  </si>
  <si>
    <t>nonclear,0792,jpg</t>
  </si>
  <si>
    <t>nonclear,0793,jpg</t>
  </si>
  <si>
    <t>nonclear,0794,jpg</t>
  </si>
  <si>
    <t>nonclear,0795,jpg</t>
  </si>
  <si>
    <t>nonclear,0796,jpg</t>
  </si>
  <si>
    <t>nonclear,0797,jpg</t>
  </si>
  <si>
    <t>nonclear,0798,jpg</t>
  </si>
  <si>
    <t>nonclear,0799,jpg</t>
  </si>
  <si>
    <t>nonclear,0800,jpg</t>
  </si>
  <si>
    <t>nonclear,0801,jpg</t>
  </si>
  <si>
    <t>nonclear,0802,jpg</t>
  </si>
  <si>
    <t>nonclear,0803,jpg</t>
  </si>
  <si>
    <t>nonclear,0804,jpg</t>
  </si>
  <si>
    <t>nonclear,0805,jpg</t>
  </si>
  <si>
    <t>nonclear,0806,jpg</t>
  </si>
  <si>
    <t>nonclear,0807,jpg</t>
  </si>
  <si>
    <t>nonclear,0808,jpg</t>
  </si>
  <si>
    <t>nonclear,0809,jpg</t>
  </si>
  <si>
    <t>nonclear,0810,jpg</t>
  </si>
  <si>
    <t>nonclear,0811,jpg</t>
  </si>
  <si>
    <t>nonclear,0812,jpg</t>
  </si>
  <si>
    <t>nonclear,0813,jpg</t>
  </si>
  <si>
    <t>nonclear,0814,jpg</t>
  </si>
  <si>
    <t>nonclear,0815,jpg</t>
  </si>
  <si>
    <t>nonclear,0816,jpg</t>
  </si>
  <si>
    <t>nonclear,0817,jpg</t>
  </si>
  <si>
    <t>nonclear,0818,jpg</t>
  </si>
  <si>
    <t>nonclear,0819,jpg</t>
  </si>
  <si>
    <t>nonclear,0820,jpeg</t>
  </si>
  <si>
    <t>nonclear,0821,jpeg</t>
  </si>
  <si>
    <t>nonclear,0822,jpeg</t>
  </si>
  <si>
    <t>nonclear,0823,jpeg</t>
  </si>
  <si>
    <t>nonclear,0824,jpeg</t>
  </si>
  <si>
    <t>nonclear,0825,jpg</t>
  </si>
  <si>
    <t>nonclear,0826,jpg</t>
  </si>
  <si>
    <t>nonclear,0827,jpg</t>
  </si>
  <si>
    <t>nonclear,0828,jpg</t>
  </si>
  <si>
    <t>nonclear,0829,jpg</t>
  </si>
  <si>
    <t>nonclear,0830,jpg</t>
  </si>
  <si>
    <t>nonclear,0831,jpg</t>
  </si>
  <si>
    <t>nonclear,0832,jpg</t>
  </si>
  <si>
    <t>nonclear,0833,jpg</t>
  </si>
  <si>
    <t>nonclear,0834,jpg</t>
  </si>
  <si>
    <t>nonclear,0835,jpg</t>
  </si>
  <si>
    <t>nonclear,0836,jpg</t>
  </si>
  <si>
    <t>nonclear,0837,jpg</t>
  </si>
  <si>
    <t>nonclear,0838,jpeg</t>
  </si>
  <si>
    <t>nonclear,0839,jpg</t>
  </si>
  <si>
    <t>nonclear,0840,jpg</t>
  </si>
  <si>
    <t>nonclear,0841,jpg</t>
  </si>
  <si>
    <t>nonclear,0842,jpg</t>
  </si>
  <si>
    <t>nonclear,0843,jpg</t>
  </si>
  <si>
    <t>nonclear,0844,jpg</t>
  </si>
  <si>
    <t>nonclear,0845,jpg</t>
  </si>
  <si>
    <t>nonclear,0846,jpg</t>
  </si>
  <si>
    <t>nonclear,0847,jpg</t>
  </si>
  <si>
    <t>nonclear,0848,jpg</t>
  </si>
  <si>
    <t>nonclear,0849,jpg</t>
  </si>
  <si>
    <t>nonclear,0850,jpg</t>
  </si>
  <si>
    <t>nonclear,0851,jpg</t>
  </si>
  <si>
    <t>nonclear,0852,jpg</t>
  </si>
  <si>
    <t>nonclear,0853,jpg</t>
  </si>
  <si>
    <t>nonclear,0854,jpg</t>
  </si>
  <si>
    <t>nonclear,0855,jpg</t>
  </si>
  <si>
    <t>nonclear,0856,jpg</t>
  </si>
  <si>
    <t>nonclear,0857,jpg</t>
  </si>
  <si>
    <t>nonclear,0858,jpg</t>
  </si>
  <si>
    <t>nonclear,0859,jpg</t>
  </si>
  <si>
    <t>nonclear,0860,jpg</t>
  </si>
  <si>
    <t>nonclear,0861,jpg</t>
  </si>
  <si>
    <t>nonclear,0862,jpg</t>
  </si>
  <si>
    <t>nonclear,0863,jpg</t>
  </si>
  <si>
    <t>nonclear,0864,jpg</t>
  </si>
  <si>
    <t>nonclear,0865,jpg</t>
  </si>
  <si>
    <t>nonclear,0866,jpg</t>
  </si>
  <si>
    <t>nonclear,0867,jpeg</t>
  </si>
  <si>
    <t>nonclear,0868,jpeg</t>
  </si>
  <si>
    <t>nonclear,0869,jpeg</t>
  </si>
  <si>
    <t>nonclear,0870,jpeg</t>
  </si>
  <si>
    <t>nonclear,0871,jpeg</t>
  </si>
  <si>
    <t>nonclear,0872,jpeg</t>
  </si>
  <si>
    <t>nonclear,0873,jpg</t>
  </si>
  <si>
    <t>nonclear,0874,jpg</t>
  </si>
  <si>
    <t>nonclear,0875,jpg</t>
  </si>
  <si>
    <t>Acuracia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</si>
</sst>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1" fillId="2" borderId="1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1" fillId="2" borderId="0" xfId="0" applyFont="1" applyFill="1" applyBorder="1"/>
    <xf numFmtId="0" fontId="1" fillId="0" borderId="1" xfId="0" applyFont="1" applyBorder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40DA394-D5BE-445D-9B7E-92DB26A5540F}" autoFormatId="16" applyNumberFormats="0" applyBorderFormats="0" applyFontFormats="0" applyPatternFormats="0" applyAlignmentFormats="0" applyWidthHeightFormats="0">
  <queryTableRefresh nextId="13">
    <queryTableFields count="8">
      <queryTableField id="1" name="filename" tableColumnId="1"/>
      <queryTableField id="2" name="y_true" tableColumnId="2"/>
      <queryTableField id="3" name="y_pred" tableColumnId="3"/>
      <queryTableField id="4" name="y_pred_prob" tableColumnId="4"/>
      <queryTableField id="8" name="TN" tableColumnId="8"/>
      <queryTableField id="9" name="FP" tableColumnId="9"/>
      <queryTableField id="10" name="FN" tableColumnId="10"/>
      <queryTableField id="11" name="TP" tableColumnId="11"/>
    </queryTableFields>
    <queryTableDeletedFields count="3">
      <deletedField name="Precision"/>
      <deletedField name="Recall"/>
      <deletedField name="F1-Scor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D539B147-42A4-49E5-9FEE-D9493C888009}" autoFormatId="16" applyNumberFormats="0" applyBorderFormats="0" applyFontFormats="0" applyPatternFormats="0" applyAlignmentFormats="0" applyWidthHeightFormats="0">
  <queryTableRefresh nextId="14" unboundColumnsRight="1">
    <queryTableFields count="5">
      <queryTableField id="1" name="filename" tableColumnId="1"/>
      <queryTableField id="2" name="y_true" tableColumnId="2"/>
      <queryTableField id="3" name="y_pred" tableColumnId="3"/>
      <queryTableField id="4" name="y_pred_prob" tableColumnId="4"/>
      <queryTableField id="13" dataBound="0" tableColumnId="13"/>
    </queryTableFields>
    <queryTableDeletedFields count="7">
      <deletedField name="Precision"/>
      <deletedField name="Recall"/>
      <deletedField name="F1-Score"/>
      <deletedField name="TN"/>
      <deletedField name="FP"/>
      <deletedField name="FN"/>
      <deletedField name="TP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70D784D8-5684-45D0-8223-996BDBABE378}" autoFormatId="16" applyNumberFormats="0" applyBorderFormats="0" applyFontFormats="0" applyPatternFormats="0" applyAlignmentFormats="0" applyWidthHeightFormats="0">
  <queryTableRefresh nextId="14" unboundColumnsRight="1">
    <queryTableFields count="5">
      <queryTableField id="1" name="filename" tableColumnId="1"/>
      <queryTableField id="2" name="y_true" tableColumnId="2"/>
      <queryTableField id="3" name="y_pred" tableColumnId="3"/>
      <queryTableField id="4" name="y_pred_prob" tableColumnId="4"/>
      <queryTableField id="13" dataBound="0" tableColumnId="13"/>
    </queryTableFields>
    <queryTableDeletedFields count="7">
      <deletedField name="Precision"/>
      <deletedField name="Recall"/>
      <deletedField name="F1-Score"/>
      <deletedField name="TN"/>
      <deletedField name="FP"/>
      <deletedField name="FN"/>
      <deletedField name="TP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A53F3694-3744-47CF-AC3B-404B212F7F04}" autoFormatId="16" applyNumberFormats="0" applyBorderFormats="0" applyFontFormats="0" applyPatternFormats="0" applyAlignmentFormats="0" applyWidthHeightFormats="0">
  <queryTableRefresh nextId="17" unboundColumnsRight="5">
    <queryTableFields count="9">
      <queryTableField id="1" name="filename" tableColumnId="1"/>
      <queryTableField id="2" name="y_true" tableColumnId="2"/>
      <queryTableField id="3" name="y_pred" tableColumnId="3"/>
      <queryTableField id="4" name="y_pred_prob" tableColumnId="4"/>
      <queryTableField id="12" dataBound="0" tableColumnId="13"/>
      <queryTableField id="13" dataBound="0" tableColumnId="14"/>
      <queryTableField id="14" dataBound="0" tableColumnId="15"/>
      <queryTableField id="15" dataBound="0" tableColumnId="16"/>
      <queryTableField id="16" dataBound="0" tableColumnId="17"/>
    </queryTableFields>
    <queryTableDeletedFields count="7">
      <deletedField name="Precision"/>
      <deletedField name="Recall"/>
      <deletedField name="F1-Score"/>
      <deletedField name="TN"/>
      <deletedField name="FP"/>
      <deletedField name="FN"/>
      <deletedField name="T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11BFE4-D885-4B27-A6D9-A286FFC1BCEA}" name="loocv_results" displayName="loocv_results" ref="A1:H343" tableType="queryTable" totalsRowShown="0">
  <autoFilter ref="A1:H343" xr:uid="{F711BFE4-D885-4B27-A6D9-A286FFC1BCEA}"/>
  <sortState xmlns:xlrd2="http://schemas.microsoft.com/office/spreadsheetml/2017/richdata2" ref="A2:H343">
    <sortCondition ref="A1:A343"/>
  </sortState>
  <tableColumns count="8">
    <tableColumn id="1" xr3:uid="{7E78DD6E-C2D1-4886-90E4-4B1F19C1D640}" uniqueName="1" name="filename" queryTableFieldId="1" dataDxfId="16"/>
    <tableColumn id="2" xr3:uid="{5969DA7A-F2BD-4291-8E5B-874CEB740F40}" uniqueName="2" name="y_true" queryTableFieldId="2"/>
    <tableColumn id="3" xr3:uid="{DEC41E7B-BC4A-4EE2-BC2D-C01C545A87B9}" uniqueName="3" name="y_pred" queryTableFieldId="3"/>
    <tableColumn id="4" xr3:uid="{76351E01-48A9-4531-A636-29061AE4FCDE}" uniqueName="4" name="y_pred_prob" queryTableFieldId="4"/>
    <tableColumn id="8" xr3:uid="{9303E09E-4F8F-4A18-8DF1-02E401B39983}" uniqueName="8" name="TN" queryTableFieldId="8"/>
    <tableColumn id="9" xr3:uid="{EE3E7E2D-3CC9-4230-A140-361A44835E96}" uniqueName="9" name="FP" queryTableFieldId="9"/>
    <tableColumn id="10" xr3:uid="{73B717D1-93B5-4AC7-B2B1-CD9C5948FDB4}" uniqueName="10" name="FN" queryTableFieldId="10"/>
    <tableColumn id="11" xr3:uid="{17952648-1D0F-4CB4-924B-2F3AD88ECDB4}" uniqueName="11" name="TP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9FA78-4D23-430E-81EE-724C9B735CA7}" name="loocv_results3" displayName="loocv_results3" ref="A1:E343" tableType="queryTable" totalsRowShown="0">
  <autoFilter ref="A1:E343" xr:uid="{8199FA78-4D23-430E-81EE-724C9B735CA7}"/>
  <sortState xmlns:xlrd2="http://schemas.microsoft.com/office/spreadsheetml/2017/richdata2" ref="A2:E343">
    <sortCondition ref="E1:E343"/>
  </sortState>
  <tableColumns count="5">
    <tableColumn id="1" xr3:uid="{7BFAA796-ECE4-4B78-A1F1-3191DC4FF18E}" uniqueName="1" name="filename" queryTableFieldId="1" dataDxfId="15"/>
    <tableColumn id="2" xr3:uid="{2E5AA3A2-D652-4019-BC2E-860EDDA4AAFD}" uniqueName="2" name="y_true" queryTableFieldId="2"/>
    <tableColumn id="3" xr3:uid="{932FB9C9-1F59-47C7-8318-D84D41127532}" uniqueName="3" name="y_pred" queryTableFieldId="3"/>
    <tableColumn id="4" xr3:uid="{DE6BF606-B28F-4A2B-92AF-4DA31A0FEAB4}" uniqueName="4" name="y_pred_prob" queryTableFieldId="4"/>
    <tableColumn id="13" xr3:uid="{383EC35C-4768-4090-99E5-92D04EE77D8E}" uniqueName="13" name="Tipo" queryTableFieldId="13" dataDxfId="14">
      <calculatedColumnFormula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F45902-179A-4BD7-ABCE-6E221D8D1DED}" name="loocv_results34" displayName="loocv_results34" ref="A2:E344" tableType="queryTable" totalsRowShown="0">
  <autoFilter ref="A2:E344" xr:uid="{13F45902-179A-4BD7-ABCE-6E221D8D1DED}"/>
  <sortState xmlns:xlrd2="http://schemas.microsoft.com/office/spreadsheetml/2017/richdata2" ref="A3:E344">
    <sortCondition ref="E2:E344"/>
  </sortState>
  <tableColumns count="5">
    <tableColumn id="1" xr3:uid="{427B5847-1D77-4152-A989-5242F3232765}" uniqueName="1" name="filename" queryTableFieldId="1" dataDxfId="13"/>
    <tableColumn id="2" xr3:uid="{CDF1E8C8-273A-4FA8-B7D5-FA020C1B34E5}" uniqueName="2" name="y_true" queryTableFieldId="2"/>
    <tableColumn id="3" xr3:uid="{83BE72CA-BF8C-4ADB-8397-1D65457A2E4C}" uniqueName="3" name="y_pred" queryTableFieldId="3"/>
    <tableColumn id="4" xr3:uid="{92A13C83-F5AE-4B4D-A217-3B0DFABDA7A0}" uniqueName="4" name="y_pred_prob" queryTableFieldId="4"/>
    <tableColumn id="13" xr3:uid="{8D145A5A-7AE4-4147-81ED-939C18B143A4}" uniqueName="13" name="Tipo" queryTableFieldId="13" dataDxfId="12">
      <calculatedColumnFormula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062382-0169-430D-929F-A17C4B1813EA}" name="loocv_results__4" displayName="loocv_results__4" ref="A2:I1897" tableType="queryTable" totalsRowCount="1">
  <autoFilter ref="A2:I1896" xr:uid="{F4062382-0169-430D-929F-A17C4B1813EA}"/>
  <sortState xmlns:xlrd2="http://schemas.microsoft.com/office/spreadsheetml/2017/richdata2" ref="A3:I1896">
    <sortCondition ref="E2:E1896"/>
  </sortState>
  <tableColumns count="9">
    <tableColumn id="1" xr3:uid="{EFD897AD-C9A6-4D4B-B85E-0D8FA803261F}" uniqueName="1" name="filename" queryTableFieldId="1" dataDxfId="11" totalsRowDxfId="5"/>
    <tableColumn id="2" xr3:uid="{5E1E70BF-E656-43B8-B0BC-472DA204D0AE}" uniqueName="2" name="y_true" queryTableFieldId="2"/>
    <tableColumn id="3" xr3:uid="{17C27650-E0BE-449F-A410-B010B997B794}" uniqueName="3" name="y_pred" queryTableFieldId="3"/>
    <tableColumn id="4" xr3:uid="{B9C1695E-88EE-4667-80B7-149E2EA0E2E5}" uniqueName="4" name="y_pred_prob" queryTableFieldId="4"/>
    <tableColumn id="13" xr3:uid="{8FC0B2A0-2128-4CCA-95AD-20D95C7DC84E}" uniqueName="13" name="Tipo" queryTableFieldId="12" dataDxfId="6" totalsRowDxfId="4">
      <calculatedColumnFormula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calculatedColumnFormula>
    </tableColumn>
    <tableColumn id="14" xr3:uid="{4EF95152-12B7-47AB-972A-3718DB9102FC}" uniqueName="14" name="TN" totalsRowFunction="custom" queryTableFieldId="13" dataDxfId="10" totalsRowDxfId="3">
      <calculatedColumnFormula>IF(AND(loocv_results__4[[#This Row],[y_true]]=0,loocv_results__4[[#This Row],[y_pred]]=0),1,0)</calculatedColumnFormula>
      <totalsRowFormula>SUM(loocv_results__4[TN])</totalsRowFormula>
    </tableColumn>
    <tableColumn id="15" xr3:uid="{75FFCADF-9F56-4733-B53B-130980A3518E}" uniqueName="15" name="FP" totalsRowFunction="custom" queryTableFieldId="14" dataDxfId="9" totalsRowDxfId="2">
      <calculatedColumnFormula>IF(AND(loocv_results__4[[#This Row],[y_true]]=0,loocv_results__4[[#This Row],[y_pred]]=1),1,0)</calculatedColumnFormula>
      <totalsRowFormula>SUM(loocv_results__4[FP])</totalsRowFormula>
    </tableColumn>
    <tableColumn id="16" xr3:uid="{63710238-E5DC-4F39-891E-DD6233FAA31A}" uniqueName="16" name="FN" totalsRowFunction="custom" queryTableFieldId="15" dataDxfId="8" totalsRowDxfId="1">
      <calculatedColumnFormula>IF(AND(loocv_results__4[[#This Row],[y_true]]=1,loocv_results__4[[#This Row],[y_pred]]=0),1,0)</calculatedColumnFormula>
      <totalsRowFormula>SUM(loocv_results__4[FN])</totalsRowFormula>
    </tableColumn>
    <tableColumn id="17" xr3:uid="{C281CFED-3693-43D1-9B5B-FD72D0835342}" uniqueName="17" name="TP" totalsRowFunction="custom" queryTableFieldId="16" dataDxfId="7" totalsRowDxfId="0">
      <calculatedColumnFormula>IF(AND(loocv_results__4[[#This Row],[y_true]]=1,loocv_results__4[[#This Row],[y_pred]]=1),1,0)</calculatedColumnFormula>
      <totalsRowFormula>SUM(loocv_results__4[TP])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28165-EC77-4937-8795-3CF968F9BADA}">
  <dimension ref="A1:M344"/>
  <sheetViews>
    <sheetView workbookViewId="0">
      <selection sqref="A1:XFD1048576"/>
    </sheetView>
  </sheetViews>
  <sheetFormatPr defaultRowHeight="15" x14ac:dyDescent="0.25"/>
  <cols>
    <col min="1" max="1" width="13.85546875" customWidth="1"/>
    <col min="2" max="2" width="8.85546875" bestFit="1" customWidth="1"/>
    <col min="3" max="3" width="9.28515625" bestFit="1" customWidth="1"/>
    <col min="4" max="4" width="14.28515625" bestFit="1" customWidth="1"/>
    <col min="5" max="5" width="5.7109375" bestFit="1" customWidth="1"/>
    <col min="6" max="6" width="5.42578125" bestFit="1" customWidth="1"/>
    <col min="7" max="7" width="5.7109375" bestFit="1" customWidth="1"/>
    <col min="8" max="8" width="5.42578125" bestFit="1" customWidth="1"/>
    <col min="10" max="10" width="5.5703125" customWidth="1"/>
    <col min="11" max="11" width="5.7109375" customWidth="1"/>
    <col min="12" max="13" width="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4</v>
      </c>
      <c r="K1" t="s">
        <v>5</v>
      </c>
      <c r="L1" t="s">
        <v>6</v>
      </c>
      <c r="M1" t="s">
        <v>7</v>
      </c>
    </row>
    <row r="2" spans="1:13" x14ac:dyDescent="0.25">
      <c r="A2" s="1" t="s">
        <v>8</v>
      </c>
      <c r="B2">
        <v>1</v>
      </c>
      <c r="C2">
        <v>1</v>
      </c>
      <c r="D2">
        <v>0.78872823999999997</v>
      </c>
      <c r="E2">
        <v>0</v>
      </c>
      <c r="F2">
        <v>0</v>
      </c>
      <c r="G2">
        <v>0</v>
      </c>
      <c r="H2">
        <v>0</v>
      </c>
      <c r="J2">
        <f>IF(AND(loocv_results[[#This Row],[y_true]]=0,loocv_results[[#This Row],[y_pred]]=0),1,0)</f>
        <v>0</v>
      </c>
      <c r="K2">
        <f>IF(AND(loocv_results[[#This Row],[y_true]]=0,loocv_results[[#This Row],[y_pred]]=1),1,0)</f>
        <v>0</v>
      </c>
      <c r="L2">
        <f>IF(AND(loocv_results[[#This Row],[y_true]]=1,loocv_results[[#This Row],[y_pred]]=0),1,0)</f>
        <v>0</v>
      </c>
      <c r="M2">
        <f>IF(AND(loocv_results[[#This Row],[y_true]]=1,loocv_results[[#This Row],[y_pred]]=1),1,0)</f>
        <v>1</v>
      </c>
    </row>
    <row r="3" spans="1:13" x14ac:dyDescent="0.25">
      <c r="A3" s="1" t="s">
        <v>9</v>
      </c>
      <c r="B3">
        <v>1</v>
      </c>
      <c r="C3">
        <v>1</v>
      </c>
      <c r="D3">
        <v>0.99628720000000004</v>
      </c>
      <c r="E3">
        <v>0</v>
      </c>
      <c r="F3">
        <v>0</v>
      </c>
      <c r="G3">
        <v>0</v>
      </c>
      <c r="H3">
        <v>0</v>
      </c>
      <c r="J3">
        <f>IF(AND(loocv_results[[#This Row],[y_true]]=0,loocv_results[[#This Row],[y_pred]]=0),1,0)</f>
        <v>0</v>
      </c>
      <c r="K3">
        <f>IF(AND(loocv_results[[#This Row],[y_true]]=0,loocv_results[[#This Row],[y_pred]]=1),1,0)</f>
        <v>0</v>
      </c>
      <c r="L3">
        <f>IF(AND(loocv_results[[#This Row],[y_true]]=1,loocv_results[[#This Row],[y_pred]]=0),1,0)</f>
        <v>0</v>
      </c>
      <c r="M3">
        <f>IF(AND(loocv_results[[#This Row],[y_true]]=1,loocv_results[[#This Row],[y_pred]]=1),1,0)</f>
        <v>1</v>
      </c>
    </row>
    <row r="4" spans="1:13" x14ac:dyDescent="0.25">
      <c r="A4" s="1" t="s">
        <v>10</v>
      </c>
      <c r="B4">
        <v>1</v>
      </c>
      <c r="C4">
        <v>1</v>
      </c>
      <c r="D4">
        <v>0.9950329</v>
      </c>
      <c r="E4">
        <v>0</v>
      </c>
      <c r="F4">
        <v>0</v>
      </c>
      <c r="G4">
        <v>0</v>
      </c>
      <c r="H4">
        <v>0</v>
      </c>
      <c r="J4">
        <f>IF(AND(loocv_results[[#This Row],[y_true]]=0,loocv_results[[#This Row],[y_pred]]=0),1,0)</f>
        <v>0</v>
      </c>
      <c r="K4">
        <f>IF(AND(loocv_results[[#This Row],[y_true]]=0,loocv_results[[#This Row],[y_pred]]=1),1,0)</f>
        <v>0</v>
      </c>
      <c r="L4">
        <f>IF(AND(loocv_results[[#This Row],[y_true]]=1,loocv_results[[#This Row],[y_pred]]=0),1,0)</f>
        <v>0</v>
      </c>
      <c r="M4">
        <f>IF(AND(loocv_results[[#This Row],[y_true]]=1,loocv_results[[#This Row],[y_pred]]=1),1,0)</f>
        <v>1</v>
      </c>
    </row>
    <row r="5" spans="1:13" x14ac:dyDescent="0.25">
      <c r="A5" s="1" t="s">
        <v>11</v>
      </c>
      <c r="B5">
        <v>1</v>
      </c>
      <c r="C5">
        <v>1</v>
      </c>
      <c r="D5">
        <v>0.97429794000000003</v>
      </c>
      <c r="E5">
        <v>0</v>
      </c>
      <c r="F5">
        <v>0</v>
      </c>
      <c r="G5">
        <v>0</v>
      </c>
      <c r="H5">
        <v>0</v>
      </c>
      <c r="J5">
        <f>IF(AND(loocv_results[[#This Row],[y_true]]=0,loocv_results[[#This Row],[y_pred]]=0),1,0)</f>
        <v>0</v>
      </c>
      <c r="K5">
        <f>IF(AND(loocv_results[[#This Row],[y_true]]=0,loocv_results[[#This Row],[y_pred]]=1),1,0)</f>
        <v>0</v>
      </c>
      <c r="L5">
        <f>IF(AND(loocv_results[[#This Row],[y_true]]=1,loocv_results[[#This Row],[y_pred]]=0),1,0)</f>
        <v>0</v>
      </c>
      <c r="M5">
        <f>IF(AND(loocv_results[[#This Row],[y_true]]=1,loocv_results[[#This Row],[y_pred]]=1),1,0)</f>
        <v>1</v>
      </c>
    </row>
    <row r="6" spans="1:13" x14ac:dyDescent="0.25">
      <c r="A6" s="1" t="s">
        <v>12</v>
      </c>
      <c r="B6">
        <v>1</v>
      </c>
      <c r="C6">
        <v>0</v>
      </c>
      <c r="D6">
        <v>0.35582923999999999</v>
      </c>
      <c r="E6">
        <v>0</v>
      </c>
      <c r="F6">
        <v>0</v>
      </c>
      <c r="G6">
        <v>1</v>
      </c>
      <c r="H6">
        <v>0</v>
      </c>
      <c r="J6">
        <f>IF(AND(loocv_results[[#This Row],[y_true]]=0,loocv_results[[#This Row],[y_pred]]=0),1,0)</f>
        <v>0</v>
      </c>
      <c r="K6">
        <f>IF(AND(loocv_results[[#This Row],[y_true]]=0,loocv_results[[#This Row],[y_pred]]=1),1,0)</f>
        <v>0</v>
      </c>
      <c r="L6">
        <f>IF(AND(loocv_results[[#This Row],[y_true]]=1,loocv_results[[#This Row],[y_pred]]=0),1,0)</f>
        <v>1</v>
      </c>
      <c r="M6">
        <f>IF(AND(loocv_results[[#This Row],[y_true]]=1,loocv_results[[#This Row],[y_pred]]=1),1,0)</f>
        <v>0</v>
      </c>
    </row>
    <row r="7" spans="1:13" x14ac:dyDescent="0.25">
      <c r="A7" s="1" t="s">
        <v>13</v>
      </c>
      <c r="B7">
        <v>1</v>
      </c>
      <c r="C7">
        <v>1</v>
      </c>
      <c r="D7">
        <v>0.98636259999999998</v>
      </c>
      <c r="E7">
        <v>0</v>
      </c>
      <c r="F7">
        <v>0</v>
      </c>
      <c r="G7">
        <v>0</v>
      </c>
      <c r="H7">
        <v>0</v>
      </c>
      <c r="J7">
        <f>IF(AND(loocv_results[[#This Row],[y_true]]=0,loocv_results[[#This Row],[y_pred]]=0),1,0)</f>
        <v>0</v>
      </c>
      <c r="K7">
        <f>IF(AND(loocv_results[[#This Row],[y_true]]=0,loocv_results[[#This Row],[y_pred]]=1),1,0)</f>
        <v>0</v>
      </c>
      <c r="L7">
        <f>IF(AND(loocv_results[[#This Row],[y_true]]=1,loocv_results[[#This Row],[y_pred]]=0),1,0)</f>
        <v>0</v>
      </c>
      <c r="M7">
        <f>IF(AND(loocv_results[[#This Row],[y_true]]=1,loocv_results[[#This Row],[y_pred]]=1),1,0)</f>
        <v>1</v>
      </c>
    </row>
    <row r="8" spans="1:13" x14ac:dyDescent="0.25">
      <c r="A8" s="1" t="s">
        <v>14</v>
      </c>
      <c r="B8">
        <v>1</v>
      </c>
      <c r="C8">
        <v>1</v>
      </c>
      <c r="D8">
        <v>0.98226935000000004</v>
      </c>
      <c r="E8">
        <v>0</v>
      </c>
      <c r="F8">
        <v>0</v>
      </c>
      <c r="G8">
        <v>0</v>
      </c>
      <c r="H8">
        <v>0</v>
      </c>
      <c r="J8">
        <f>IF(AND(loocv_results[[#This Row],[y_true]]=0,loocv_results[[#This Row],[y_pred]]=0),1,0)</f>
        <v>0</v>
      </c>
      <c r="K8">
        <f>IF(AND(loocv_results[[#This Row],[y_true]]=0,loocv_results[[#This Row],[y_pred]]=1),1,0)</f>
        <v>0</v>
      </c>
      <c r="L8">
        <f>IF(AND(loocv_results[[#This Row],[y_true]]=1,loocv_results[[#This Row],[y_pred]]=0),1,0)</f>
        <v>0</v>
      </c>
      <c r="M8">
        <f>IF(AND(loocv_results[[#This Row],[y_true]]=1,loocv_results[[#This Row],[y_pred]]=1),1,0)</f>
        <v>1</v>
      </c>
    </row>
    <row r="9" spans="1:13" x14ac:dyDescent="0.25">
      <c r="A9" s="1" t="s">
        <v>15</v>
      </c>
      <c r="B9">
        <v>1</v>
      </c>
      <c r="C9">
        <v>1</v>
      </c>
      <c r="D9">
        <v>0.98233294000000004</v>
      </c>
      <c r="E9">
        <v>0</v>
      </c>
      <c r="F9">
        <v>0</v>
      </c>
      <c r="G9">
        <v>0</v>
      </c>
      <c r="H9">
        <v>0</v>
      </c>
      <c r="J9">
        <f>IF(AND(loocv_results[[#This Row],[y_true]]=0,loocv_results[[#This Row],[y_pred]]=0),1,0)</f>
        <v>0</v>
      </c>
      <c r="K9">
        <f>IF(AND(loocv_results[[#This Row],[y_true]]=0,loocv_results[[#This Row],[y_pred]]=1),1,0)</f>
        <v>0</v>
      </c>
      <c r="L9">
        <f>IF(AND(loocv_results[[#This Row],[y_true]]=1,loocv_results[[#This Row],[y_pred]]=0),1,0)</f>
        <v>0</v>
      </c>
      <c r="M9">
        <f>IF(AND(loocv_results[[#This Row],[y_true]]=1,loocv_results[[#This Row],[y_pred]]=1),1,0)</f>
        <v>1</v>
      </c>
    </row>
    <row r="10" spans="1:13" x14ac:dyDescent="0.25">
      <c r="A10" s="1" t="s">
        <v>16</v>
      </c>
      <c r="B10">
        <v>1</v>
      </c>
      <c r="C10">
        <v>1</v>
      </c>
      <c r="D10">
        <v>0.90070439999999996</v>
      </c>
      <c r="E10">
        <v>0</v>
      </c>
      <c r="F10">
        <v>0</v>
      </c>
      <c r="G10">
        <v>0</v>
      </c>
      <c r="H10">
        <v>0</v>
      </c>
      <c r="J10">
        <f>IF(AND(loocv_results[[#This Row],[y_true]]=0,loocv_results[[#This Row],[y_pred]]=0),1,0)</f>
        <v>0</v>
      </c>
      <c r="K10">
        <f>IF(AND(loocv_results[[#This Row],[y_true]]=0,loocv_results[[#This Row],[y_pred]]=1),1,0)</f>
        <v>0</v>
      </c>
      <c r="L10">
        <f>IF(AND(loocv_results[[#This Row],[y_true]]=1,loocv_results[[#This Row],[y_pred]]=0),1,0)</f>
        <v>0</v>
      </c>
      <c r="M10">
        <f>IF(AND(loocv_results[[#This Row],[y_true]]=1,loocv_results[[#This Row],[y_pred]]=1),1,0)</f>
        <v>1</v>
      </c>
    </row>
    <row r="11" spans="1:13" x14ac:dyDescent="0.25">
      <c r="A11" s="1" t="s">
        <v>17</v>
      </c>
      <c r="B11">
        <v>1</v>
      </c>
      <c r="C11">
        <v>1</v>
      </c>
      <c r="D11">
        <v>0.99023855000000005</v>
      </c>
      <c r="E11">
        <v>0</v>
      </c>
      <c r="F11">
        <v>0</v>
      </c>
      <c r="G11">
        <v>0</v>
      </c>
      <c r="H11">
        <v>0</v>
      </c>
      <c r="J11">
        <f>IF(AND(loocv_results[[#This Row],[y_true]]=0,loocv_results[[#This Row],[y_pred]]=0),1,0)</f>
        <v>0</v>
      </c>
      <c r="K11">
        <f>IF(AND(loocv_results[[#This Row],[y_true]]=0,loocv_results[[#This Row],[y_pred]]=1),1,0)</f>
        <v>0</v>
      </c>
      <c r="L11">
        <f>IF(AND(loocv_results[[#This Row],[y_true]]=1,loocv_results[[#This Row],[y_pred]]=0),1,0)</f>
        <v>0</v>
      </c>
      <c r="M11">
        <f>IF(AND(loocv_results[[#This Row],[y_true]]=1,loocv_results[[#This Row],[y_pred]]=1),1,0)</f>
        <v>1</v>
      </c>
    </row>
    <row r="12" spans="1:13" x14ac:dyDescent="0.25">
      <c r="A12" s="1" t="s">
        <v>18</v>
      </c>
      <c r="B12">
        <v>1</v>
      </c>
      <c r="C12">
        <v>1</v>
      </c>
      <c r="D12">
        <v>0.94404949999999999</v>
      </c>
      <c r="E12">
        <v>0</v>
      </c>
      <c r="F12">
        <v>0</v>
      </c>
      <c r="G12">
        <v>0</v>
      </c>
      <c r="H12">
        <v>0</v>
      </c>
      <c r="J12">
        <f>IF(AND(loocv_results[[#This Row],[y_true]]=0,loocv_results[[#This Row],[y_pred]]=0),1,0)</f>
        <v>0</v>
      </c>
      <c r="K12">
        <f>IF(AND(loocv_results[[#This Row],[y_true]]=0,loocv_results[[#This Row],[y_pred]]=1),1,0)</f>
        <v>0</v>
      </c>
      <c r="L12">
        <f>IF(AND(loocv_results[[#This Row],[y_true]]=1,loocv_results[[#This Row],[y_pred]]=0),1,0)</f>
        <v>0</v>
      </c>
      <c r="M12">
        <f>IF(AND(loocv_results[[#This Row],[y_true]]=1,loocv_results[[#This Row],[y_pred]]=1),1,0)</f>
        <v>1</v>
      </c>
    </row>
    <row r="13" spans="1:13" x14ac:dyDescent="0.25">
      <c r="A13" s="1" t="s">
        <v>19</v>
      </c>
      <c r="B13">
        <v>1</v>
      </c>
      <c r="C13">
        <v>1</v>
      </c>
      <c r="D13">
        <v>0.97557729999999998</v>
      </c>
      <c r="E13">
        <v>0</v>
      </c>
      <c r="F13">
        <v>0</v>
      </c>
      <c r="G13">
        <v>0</v>
      </c>
      <c r="H13">
        <v>0</v>
      </c>
      <c r="J13">
        <f>IF(AND(loocv_results[[#This Row],[y_true]]=0,loocv_results[[#This Row],[y_pred]]=0),1,0)</f>
        <v>0</v>
      </c>
      <c r="K13">
        <f>IF(AND(loocv_results[[#This Row],[y_true]]=0,loocv_results[[#This Row],[y_pred]]=1),1,0)</f>
        <v>0</v>
      </c>
      <c r="L13">
        <f>IF(AND(loocv_results[[#This Row],[y_true]]=1,loocv_results[[#This Row],[y_pred]]=0),1,0)</f>
        <v>0</v>
      </c>
      <c r="M13">
        <f>IF(AND(loocv_results[[#This Row],[y_true]]=1,loocv_results[[#This Row],[y_pred]]=1),1,0)</f>
        <v>1</v>
      </c>
    </row>
    <row r="14" spans="1:13" x14ac:dyDescent="0.25">
      <c r="A14" s="1" t="s">
        <v>20</v>
      </c>
      <c r="B14">
        <v>1</v>
      </c>
      <c r="C14">
        <v>1</v>
      </c>
      <c r="D14">
        <v>0.76181699999999997</v>
      </c>
      <c r="E14">
        <v>0</v>
      </c>
      <c r="F14">
        <v>0</v>
      </c>
      <c r="G14">
        <v>0</v>
      </c>
      <c r="H14">
        <v>0</v>
      </c>
      <c r="J14">
        <f>IF(AND(loocv_results[[#This Row],[y_true]]=0,loocv_results[[#This Row],[y_pred]]=0),1,0)</f>
        <v>0</v>
      </c>
      <c r="K14">
        <f>IF(AND(loocv_results[[#This Row],[y_true]]=0,loocv_results[[#This Row],[y_pred]]=1),1,0)</f>
        <v>0</v>
      </c>
      <c r="L14">
        <f>IF(AND(loocv_results[[#This Row],[y_true]]=1,loocv_results[[#This Row],[y_pred]]=0),1,0)</f>
        <v>0</v>
      </c>
      <c r="M14">
        <f>IF(AND(loocv_results[[#This Row],[y_true]]=1,loocv_results[[#This Row],[y_pred]]=1),1,0)</f>
        <v>1</v>
      </c>
    </row>
    <row r="15" spans="1:13" x14ac:dyDescent="0.25">
      <c r="A15" s="1" t="s">
        <v>21</v>
      </c>
      <c r="B15">
        <v>1</v>
      </c>
      <c r="C15">
        <v>1</v>
      </c>
      <c r="D15">
        <v>0.99943959999999998</v>
      </c>
      <c r="E15">
        <v>0</v>
      </c>
      <c r="F15">
        <v>0</v>
      </c>
      <c r="G15">
        <v>0</v>
      </c>
      <c r="H15">
        <v>0</v>
      </c>
      <c r="J15">
        <f>IF(AND(loocv_results[[#This Row],[y_true]]=0,loocv_results[[#This Row],[y_pred]]=0),1,0)</f>
        <v>0</v>
      </c>
      <c r="K15">
        <f>IF(AND(loocv_results[[#This Row],[y_true]]=0,loocv_results[[#This Row],[y_pred]]=1),1,0)</f>
        <v>0</v>
      </c>
      <c r="L15">
        <f>IF(AND(loocv_results[[#This Row],[y_true]]=1,loocv_results[[#This Row],[y_pred]]=0),1,0)</f>
        <v>0</v>
      </c>
      <c r="M15">
        <f>IF(AND(loocv_results[[#This Row],[y_true]]=1,loocv_results[[#This Row],[y_pred]]=1),1,0)</f>
        <v>1</v>
      </c>
    </row>
    <row r="16" spans="1:13" x14ac:dyDescent="0.25">
      <c r="A16" s="1" t="s">
        <v>22</v>
      </c>
      <c r="B16">
        <v>1</v>
      </c>
      <c r="C16">
        <v>1</v>
      </c>
      <c r="D16">
        <v>0.84781899999999999</v>
      </c>
      <c r="E16">
        <v>0</v>
      </c>
      <c r="F16">
        <v>0</v>
      </c>
      <c r="G16">
        <v>0</v>
      </c>
      <c r="H16">
        <v>0</v>
      </c>
      <c r="J16">
        <f>IF(AND(loocv_results[[#This Row],[y_true]]=0,loocv_results[[#This Row],[y_pred]]=0),1,0)</f>
        <v>0</v>
      </c>
      <c r="K16">
        <f>IF(AND(loocv_results[[#This Row],[y_true]]=0,loocv_results[[#This Row],[y_pred]]=1),1,0)</f>
        <v>0</v>
      </c>
      <c r="L16">
        <f>IF(AND(loocv_results[[#This Row],[y_true]]=1,loocv_results[[#This Row],[y_pred]]=0),1,0)</f>
        <v>0</v>
      </c>
      <c r="M16">
        <f>IF(AND(loocv_results[[#This Row],[y_true]]=1,loocv_results[[#This Row],[y_pred]]=1),1,0)</f>
        <v>1</v>
      </c>
    </row>
    <row r="17" spans="1:13" x14ac:dyDescent="0.25">
      <c r="A17" s="1" t="s">
        <v>23</v>
      </c>
      <c r="B17">
        <v>1</v>
      </c>
      <c r="C17">
        <v>0</v>
      </c>
      <c r="D17">
        <v>0.31471136</v>
      </c>
      <c r="E17">
        <v>0</v>
      </c>
      <c r="F17">
        <v>0</v>
      </c>
      <c r="G17">
        <v>1</v>
      </c>
      <c r="H17">
        <v>0</v>
      </c>
      <c r="J17">
        <f>IF(AND(loocv_results[[#This Row],[y_true]]=0,loocv_results[[#This Row],[y_pred]]=0),1,0)</f>
        <v>0</v>
      </c>
      <c r="K17">
        <f>IF(AND(loocv_results[[#This Row],[y_true]]=0,loocv_results[[#This Row],[y_pred]]=1),1,0)</f>
        <v>0</v>
      </c>
      <c r="L17">
        <f>IF(AND(loocv_results[[#This Row],[y_true]]=1,loocv_results[[#This Row],[y_pred]]=0),1,0)</f>
        <v>1</v>
      </c>
      <c r="M17">
        <f>IF(AND(loocv_results[[#This Row],[y_true]]=1,loocv_results[[#This Row],[y_pred]]=1),1,0)</f>
        <v>0</v>
      </c>
    </row>
    <row r="18" spans="1:13" x14ac:dyDescent="0.25">
      <c r="A18" s="1" t="s">
        <v>24</v>
      </c>
      <c r="B18">
        <v>1</v>
      </c>
      <c r="C18">
        <v>1</v>
      </c>
      <c r="D18">
        <v>0.96883180000000002</v>
      </c>
      <c r="E18">
        <v>0</v>
      </c>
      <c r="F18">
        <v>0</v>
      </c>
      <c r="G18">
        <v>0</v>
      </c>
      <c r="H18">
        <v>0</v>
      </c>
      <c r="J18">
        <f>IF(AND(loocv_results[[#This Row],[y_true]]=0,loocv_results[[#This Row],[y_pred]]=0),1,0)</f>
        <v>0</v>
      </c>
      <c r="K18">
        <f>IF(AND(loocv_results[[#This Row],[y_true]]=0,loocv_results[[#This Row],[y_pred]]=1),1,0)</f>
        <v>0</v>
      </c>
      <c r="L18">
        <f>IF(AND(loocv_results[[#This Row],[y_true]]=1,loocv_results[[#This Row],[y_pred]]=0),1,0)</f>
        <v>0</v>
      </c>
      <c r="M18">
        <f>IF(AND(loocv_results[[#This Row],[y_true]]=1,loocv_results[[#This Row],[y_pred]]=1),1,0)</f>
        <v>1</v>
      </c>
    </row>
    <row r="19" spans="1:13" x14ac:dyDescent="0.25">
      <c r="A19" s="1" t="s">
        <v>25</v>
      </c>
      <c r="B19">
        <v>1</v>
      </c>
      <c r="C19">
        <v>1</v>
      </c>
      <c r="D19">
        <v>0.99836309999999995</v>
      </c>
      <c r="E19">
        <v>0</v>
      </c>
      <c r="F19">
        <v>0</v>
      </c>
      <c r="G19">
        <v>0</v>
      </c>
      <c r="H19">
        <v>0</v>
      </c>
      <c r="J19">
        <f>IF(AND(loocv_results[[#This Row],[y_true]]=0,loocv_results[[#This Row],[y_pred]]=0),1,0)</f>
        <v>0</v>
      </c>
      <c r="K19">
        <f>IF(AND(loocv_results[[#This Row],[y_true]]=0,loocv_results[[#This Row],[y_pred]]=1),1,0)</f>
        <v>0</v>
      </c>
      <c r="L19">
        <f>IF(AND(loocv_results[[#This Row],[y_true]]=1,loocv_results[[#This Row],[y_pred]]=0),1,0)</f>
        <v>0</v>
      </c>
      <c r="M19">
        <f>IF(AND(loocv_results[[#This Row],[y_true]]=1,loocv_results[[#This Row],[y_pred]]=1),1,0)</f>
        <v>1</v>
      </c>
    </row>
    <row r="20" spans="1:13" x14ac:dyDescent="0.25">
      <c r="A20" s="1" t="s">
        <v>26</v>
      </c>
      <c r="B20">
        <v>1</v>
      </c>
      <c r="C20">
        <v>1</v>
      </c>
      <c r="D20">
        <v>0.96059530000000004</v>
      </c>
      <c r="E20">
        <v>0</v>
      </c>
      <c r="F20">
        <v>0</v>
      </c>
      <c r="G20">
        <v>0</v>
      </c>
      <c r="H20">
        <v>0</v>
      </c>
      <c r="J20">
        <f>IF(AND(loocv_results[[#This Row],[y_true]]=0,loocv_results[[#This Row],[y_pred]]=0),1,0)</f>
        <v>0</v>
      </c>
      <c r="K20">
        <f>IF(AND(loocv_results[[#This Row],[y_true]]=0,loocv_results[[#This Row],[y_pred]]=1),1,0)</f>
        <v>0</v>
      </c>
      <c r="L20">
        <f>IF(AND(loocv_results[[#This Row],[y_true]]=1,loocv_results[[#This Row],[y_pred]]=0),1,0)</f>
        <v>0</v>
      </c>
      <c r="M20">
        <f>IF(AND(loocv_results[[#This Row],[y_true]]=1,loocv_results[[#This Row],[y_pred]]=1),1,0)</f>
        <v>1</v>
      </c>
    </row>
    <row r="21" spans="1:13" x14ac:dyDescent="0.25">
      <c r="A21" s="1" t="s">
        <v>27</v>
      </c>
      <c r="B21">
        <v>1</v>
      </c>
      <c r="C21">
        <v>1</v>
      </c>
      <c r="D21">
        <v>0.95474809999999999</v>
      </c>
      <c r="E21">
        <v>0</v>
      </c>
      <c r="F21">
        <v>0</v>
      </c>
      <c r="G21">
        <v>0</v>
      </c>
      <c r="H21">
        <v>0</v>
      </c>
      <c r="J21">
        <f>IF(AND(loocv_results[[#This Row],[y_true]]=0,loocv_results[[#This Row],[y_pred]]=0),1,0)</f>
        <v>0</v>
      </c>
      <c r="K21">
        <f>IF(AND(loocv_results[[#This Row],[y_true]]=0,loocv_results[[#This Row],[y_pred]]=1),1,0)</f>
        <v>0</v>
      </c>
      <c r="L21">
        <f>IF(AND(loocv_results[[#This Row],[y_true]]=1,loocv_results[[#This Row],[y_pred]]=0),1,0)</f>
        <v>0</v>
      </c>
      <c r="M21">
        <f>IF(AND(loocv_results[[#This Row],[y_true]]=1,loocv_results[[#This Row],[y_pred]]=1),1,0)</f>
        <v>1</v>
      </c>
    </row>
    <row r="22" spans="1:13" x14ac:dyDescent="0.25">
      <c r="A22" s="1" t="s">
        <v>28</v>
      </c>
      <c r="B22">
        <v>1</v>
      </c>
      <c r="C22">
        <v>1</v>
      </c>
      <c r="D22">
        <v>0.97055760000000002</v>
      </c>
      <c r="E22">
        <v>0</v>
      </c>
      <c r="F22">
        <v>0</v>
      </c>
      <c r="G22">
        <v>0</v>
      </c>
      <c r="H22">
        <v>0</v>
      </c>
      <c r="J22">
        <f>IF(AND(loocv_results[[#This Row],[y_true]]=0,loocv_results[[#This Row],[y_pred]]=0),1,0)</f>
        <v>0</v>
      </c>
      <c r="K22">
        <f>IF(AND(loocv_results[[#This Row],[y_true]]=0,loocv_results[[#This Row],[y_pred]]=1),1,0)</f>
        <v>0</v>
      </c>
      <c r="L22">
        <f>IF(AND(loocv_results[[#This Row],[y_true]]=1,loocv_results[[#This Row],[y_pred]]=0),1,0)</f>
        <v>0</v>
      </c>
      <c r="M22">
        <f>IF(AND(loocv_results[[#This Row],[y_true]]=1,loocv_results[[#This Row],[y_pred]]=1),1,0)</f>
        <v>1</v>
      </c>
    </row>
    <row r="23" spans="1:13" x14ac:dyDescent="0.25">
      <c r="A23" s="1" t="s">
        <v>29</v>
      </c>
      <c r="B23">
        <v>1</v>
      </c>
      <c r="C23">
        <v>1</v>
      </c>
      <c r="D23">
        <v>0.99936705999999997</v>
      </c>
      <c r="E23">
        <v>0</v>
      </c>
      <c r="F23">
        <v>0</v>
      </c>
      <c r="G23">
        <v>0</v>
      </c>
      <c r="H23">
        <v>0</v>
      </c>
      <c r="J23">
        <f>IF(AND(loocv_results[[#This Row],[y_true]]=0,loocv_results[[#This Row],[y_pred]]=0),1,0)</f>
        <v>0</v>
      </c>
      <c r="K23">
        <f>IF(AND(loocv_results[[#This Row],[y_true]]=0,loocv_results[[#This Row],[y_pred]]=1),1,0)</f>
        <v>0</v>
      </c>
      <c r="L23">
        <f>IF(AND(loocv_results[[#This Row],[y_true]]=1,loocv_results[[#This Row],[y_pred]]=0),1,0)</f>
        <v>0</v>
      </c>
      <c r="M23">
        <f>IF(AND(loocv_results[[#This Row],[y_true]]=1,loocv_results[[#This Row],[y_pred]]=1),1,0)</f>
        <v>1</v>
      </c>
    </row>
    <row r="24" spans="1:13" x14ac:dyDescent="0.25">
      <c r="A24" s="1" t="s">
        <v>30</v>
      </c>
      <c r="B24">
        <v>1</v>
      </c>
      <c r="C24">
        <v>1</v>
      </c>
      <c r="D24">
        <v>0.98844960000000004</v>
      </c>
      <c r="E24">
        <v>0</v>
      </c>
      <c r="F24">
        <v>0</v>
      </c>
      <c r="G24">
        <v>0</v>
      </c>
      <c r="H24">
        <v>0</v>
      </c>
      <c r="J24">
        <f>IF(AND(loocv_results[[#This Row],[y_true]]=0,loocv_results[[#This Row],[y_pred]]=0),1,0)</f>
        <v>0</v>
      </c>
      <c r="K24">
        <f>IF(AND(loocv_results[[#This Row],[y_true]]=0,loocv_results[[#This Row],[y_pred]]=1),1,0)</f>
        <v>0</v>
      </c>
      <c r="L24">
        <f>IF(AND(loocv_results[[#This Row],[y_true]]=1,loocv_results[[#This Row],[y_pred]]=0),1,0)</f>
        <v>0</v>
      </c>
      <c r="M24">
        <f>IF(AND(loocv_results[[#This Row],[y_true]]=1,loocv_results[[#This Row],[y_pred]]=1),1,0)</f>
        <v>1</v>
      </c>
    </row>
    <row r="25" spans="1:13" x14ac:dyDescent="0.25">
      <c r="A25" s="1" t="s">
        <v>31</v>
      </c>
      <c r="B25">
        <v>1</v>
      </c>
      <c r="C25">
        <v>1</v>
      </c>
      <c r="D25">
        <v>0.94337870000000001</v>
      </c>
      <c r="E25">
        <v>0</v>
      </c>
      <c r="F25">
        <v>0</v>
      </c>
      <c r="G25">
        <v>0</v>
      </c>
      <c r="H25">
        <v>0</v>
      </c>
      <c r="J25">
        <f>IF(AND(loocv_results[[#This Row],[y_true]]=0,loocv_results[[#This Row],[y_pred]]=0),1,0)</f>
        <v>0</v>
      </c>
      <c r="K25">
        <f>IF(AND(loocv_results[[#This Row],[y_true]]=0,loocv_results[[#This Row],[y_pred]]=1),1,0)</f>
        <v>0</v>
      </c>
      <c r="L25">
        <f>IF(AND(loocv_results[[#This Row],[y_true]]=1,loocv_results[[#This Row],[y_pred]]=0),1,0)</f>
        <v>0</v>
      </c>
      <c r="M25">
        <f>IF(AND(loocv_results[[#This Row],[y_true]]=1,loocv_results[[#This Row],[y_pred]]=1),1,0)</f>
        <v>1</v>
      </c>
    </row>
    <row r="26" spans="1:13" x14ac:dyDescent="0.25">
      <c r="A26" s="1" t="s">
        <v>32</v>
      </c>
      <c r="B26">
        <v>1</v>
      </c>
      <c r="C26">
        <v>1</v>
      </c>
      <c r="D26">
        <v>0.99956579999999995</v>
      </c>
      <c r="E26">
        <v>0</v>
      </c>
      <c r="F26">
        <v>0</v>
      </c>
      <c r="G26">
        <v>0</v>
      </c>
      <c r="H26">
        <v>0</v>
      </c>
      <c r="J26">
        <f>IF(AND(loocv_results[[#This Row],[y_true]]=0,loocv_results[[#This Row],[y_pred]]=0),1,0)</f>
        <v>0</v>
      </c>
      <c r="K26">
        <f>IF(AND(loocv_results[[#This Row],[y_true]]=0,loocv_results[[#This Row],[y_pred]]=1),1,0)</f>
        <v>0</v>
      </c>
      <c r="L26">
        <f>IF(AND(loocv_results[[#This Row],[y_true]]=1,loocv_results[[#This Row],[y_pred]]=0),1,0)</f>
        <v>0</v>
      </c>
      <c r="M26">
        <f>IF(AND(loocv_results[[#This Row],[y_true]]=1,loocv_results[[#This Row],[y_pred]]=1),1,0)</f>
        <v>1</v>
      </c>
    </row>
    <row r="27" spans="1:13" x14ac:dyDescent="0.25">
      <c r="A27" s="1" t="s">
        <v>33</v>
      </c>
      <c r="B27">
        <v>1</v>
      </c>
      <c r="C27">
        <v>1</v>
      </c>
      <c r="D27">
        <v>0.81908829999999999</v>
      </c>
      <c r="E27">
        <v>0</v>
      </c>
      <c r="F27">
        <v>0</v>
      </c>
      <c r="G27">
        <v>0</v>
      </c>
      <c r="H27">
        <v>0</v>
      </c>
      <c r="J27">
        <f>IF(AND(loocv_results[[#This Row],[y_true]]=0,loocv_results[[#This Row],[y_pred]]=0),1,0)</f>
        <v>0</v>
      </c>
      <c r="K27">
        <f>IF(AND(loocv_results[[#This Row],[y_true]]=0,loocv_results[[#This Row],[y_pred]]=1),1,0)</f>
        <v>0</v>
      </c>
      <c r="L27">
        <f>IF(AND(loocv_results[[#This Row],[y_true]]=1,loocv_results[[#This Row],[y_pred]]=0),1,0)</f>
        <v>0</v>
      </c>
      <c r="M27">
        <f>IF(AND(loocv_results[[#This Row],[y_true]]=1,loocv_results[[#This Row],[y_pred]]=1),1,0)</f>
        <v>1</v>
      </c>
    </row>
    <row r="28" spans="1:13" x14ac:dyDescent="0.25">
      <c r="A28" s="1" t="s">
        <v>34</v>
      </c>
      <c r="B28">
        <v>1</v>
      </c>
      <c r="C28">
        <v>1</v>
      </c>
      <c r="D28">
        <v>0.97088209999999997</v>
      </c>
      <c r="E28">
        <v>0</v>
      </c>
      <c r="F28">
        <v>0</v>
      </c>
      <c r="G28">
        <v>0</v>
      </c>
      <c r="H28">
        <v>0</v>
      </c>
      <c r="J28">
        <f>IF(AND(loocv_results[[#This Row],[y_true]]=0,loocv_results[[#This Row],[y_pred]]=0),1,0)</f>
        <v>0</v>
      </c>
      <c r="K28">
        <f>IF(AND(loocv_results[[#This Row],[y_true]]=0,loocv_results[[#This Row],[y_pred]]=1),1,0)</f>
        <v>0</v>
      </c>
      <c r="L28">
        <f>IF(AND(loocv_results[[#This Row],[y_true]]=1,loocv_results[[#This Row],[y_pred]]=0),1,0)</f>
        <v>0</v>
      </c>
      <c r="M28">
        <f>IF(AND(loocv_results[[#This Row],[y_true]]=1,loocv_results[[#This Row],[y_pred]]=1),1,0)</f>
        <v>1</v>
      </c>
    </row>
    <row r="29" spans="1:13" x14ac:dyDescent="0.25">
      <c r="A29" s="1" t="s">
        <v>35</v>
      </c>
      <c r="B29">
        <v>1</v>
      </c>
      <c r="C29">
        <v>1</v>
      </c>
      <c r="D29">
        <v>0.93473030000000001</v>
      </c>
      <c r="E29">
        <v>0</v>
      </c>
      <c r="F29">
        <v>0</v>
      </c>
      <c r="G29">
        <v>0</v>
      </c>
      <c r="H29">
        <v>0</v>
      </c>
      <c r="J29">
        <f>IF(AND(loocv_results[[#This Row],[y_true]]=0,loocv_results[[#This Row],[y_pred]]=0),1,0)</f>
        <v>0</v>
      </c>
      <c r="K29">
        <f>IF(AND(loocv_results[[#This Row],[y_true]]=0,loocv_results[[#This Row],[y_pred]]=1),1,0)</f>
        <v>0</v>
      </c>
      <c r="L29">
        <f>IF(AND(loocv_results[[#This Row],[y_true]]=1,loocv_results[[#This Row],[y_pred]]=0),1,0)</f>
        <v>0</v>
      </c>
      <c r="M29">
        <f>IF(AND(loocv_results[[#This Row],[y_true]]=1,loocv_results[[#This Row],[y_pred]]=1),1,0)</f>
        <v>1</v>
      </c>
    </row>
    <row r="30" spans="1:13" x14ac:dyDescent="0.25">
      <c r="A30" s="1" t="s">
        <v>36</v>
      </c>
      <c r="B30">
        <v>1</v>
      </c>
      <c r="C30">
        <v>1</v>
      </c>
      <c r="D30">
        <v>0.96418994999999996</v>
      </c>
      <c r="E30">
        <v>0</v>
      </c>
      <c r="F30">
        <v>0</v>
      </c>
      <c r="G30">
        <v>0</v>
      </c>
      <c r="H30">
        <v>0</v>
      </c>
      <c r="J30">
        <f>IF(AND(loocv_results[[#This Row],[y_true]]=0,loocv_results[[#This Row],[y_pred]]=0),1,0)</f>
        <v>0</v>
      </c>
      <c r="K30">
        <f>IF(AND(loocv_results[[#This Row],[y_true]]=0,loocv_results[[#This Row],[y_pred]]=1),1,0)</f>
        <v>0</v>
      </c>
      <c r="L30">
        <f>IF(AND(loocv_results[[#This Row],[y_true]]=1,loocv_results[[#This Row],[y_pred]]=0),1,0)</f>
        <v>0</v>
      </c>
      <c r="M30">
        <f>IF(AND(loocv_results[[#This Row],[y_true]]=1,loocv_results[[#This Row],[y_pred]]=1),1,0)</f>
        <v>1</v>
      </c>
    </row>
    <row r="31" spans="1:13" x14ac:dyDescent="0.25">
      <c r="A31" s="1" t="s">
        <v>37</v>
      </c>
      <c r="B31">
        <v>1</v>
      </c>
      <c r="C31">
        <v>1</v>
      </c>
      <c r="D31">
        <v>0.9962974</v>
      </c>
      <c r="E31">
        <v>0</v>
      </c>
      <c r="F31">
        <v>0</v>
      </c>
      <c r="G31">
        <v>0</v>
      </c>
      <c r="H31">
        <v>0</v>
      </c>
      <c r="J31">
        <f>IF(AND(loocv_results[[#This Row],[y_true]]=0,loocv_results[[#This Row],[y_pred]]=0),1,0)</f>
        <v>0</v>
      </c>
      <c r="K31">
        <f>IF(AND(loocv_results[[#This Row],[y_true]]=0,loocv_results[[#This Row],[y_pred]]=1),1,0)</f>
        <v>0</v>
      </c>
      <c r="L31">
        <f>IF(AND(loocv_results[[#This Row],[y_true]]=1,loocv_results[[#This Row],[y_pred]]=0),1,0)</f>
        <v>0</v>
      </c>
      <c r="M31">
        <f>IF(AND(loocv_results[[#This Row],[y_true]]=1,loocv_results[[#This Row],[y_pred]]=1),1,0)</f>
        <v>1</v>
      </c>
    </row>
    <row r="32" spans="1:13" x14ac:dyDescent="0.25">
      <c r="A32" s="1" t="s">
        <v>38</v>
      </c>
      <c r="B32">
        <v>1</v>
      </c>
      <c r="C32">
        <v>1</v>
      </c>
      <c r="D32">
        <v>0.98237050000000004</v>
      </c>
      <c r="E32">
        <v>0</v>
      </c>
      <c r="F32">
        <v>0</v>
      </c>
      <c r="G32">
        <v>0</v>
      </c>
      <c r="H32">
        <v>0</v>
      </c>
      <c r="J32">
        <f>IF(AND(loocv_results[[#This Row],[y_true]]=0,loocv_results[[#This Row],[y_pred]]=0),1,0)</f>
        <v>0</v>
      </c>
      <c r="K32">
        <f>IF(AND(loocv_results[[#This Row],[y_true]]=0,loocv_results[[#This Row],[y_pred]]=1),1,0)</f>
        <v>0</v>
      </c>
      <c r="L32">
        <f>IF(AND(loocv_results[[#This Row],[y_true]]=1,loocv_results[[#This Row],[y_pred]]=0),1,0)</f>
        <v>0</v>
      </c>
      <c r="M32">
        <f>IF(AND(loocv_results[[#This Row],[y_true]]=1,loocv_results[[#This Row],[y_pred]]=1),1,0)</f>
        <v>1</v>
      </c>
    </row>
    <row r="33" spans="1:13" x14ac:dyDescent="0.25">
      <c r="A33" s="1" t="s">
        <v>39</v>
      </c>
      <c r="B33">
        <v>1</v>
      </c>
      <c r="C33">
        <v>1</v>
      </c>
      <c r="D33">
        <v>0.53107740000000003</v>
      </c>
      <c r="E33">
        <v>0</v>
      </c>
      <c r="F33">
        <v>0</v>
      </c>
      <c r="G33">
        <v>0</v>
      </c>
      <c r="H33">
        <v>0</v>
      </c>
      <c r="J33">
        <f>IF(AND(loocv_results[[#This Row],[y_true]]=0,loocv_results[[#This Row],[y_pred]]=0),1,0)</f>
        <v>0</v>
      </c>
      <c r="K33">
        <f>IF(AND(loocv_results[[#This Row],[y_true]]=0,loocv_results[[#This Row],[y_pred]]=1),1,0)</f>
        <v>0</v>
      </c>
      <c r="L33">
        <f>IF(AND(loocv_results[[#This Row],[y_true]]=1,loocv_results[[#This Row],[y_pred]]=0),1,0)</f>
        <v>0</v>
      </c>
      <c r="M33">
        <f>IF(AND(loocv_results[[#This Row],[y_true]]=1,loocv_results[[#This Row],[y_pred]]=1),1,0)</f>
        <v>1</v>
      </c>
    </row>
    <row r="34" spans="1:13" x14ac:dyDescent="0.25">
      <c r="A34" s="1" t="s">
        <v>40</v>
      </c>
      <c r="B34">
        <v>1</v>
      </c>
      <c r="C34">
        <v>0</v>
      </c>
      <c r="D34">
        <v>0.49633408000000001</v>
      </c>
      <c r="E34">
        <v>0</v>
      </c>
      <c r="F34">
        <v>0</v>
      </c>
      <c r="G34">
        <v>1</v>
      </c>
      <c r="H34">
        <v>0</v>
      </c>
      <c r="J34">
        <f>IF(AND(loocv_results[[#This Row],[y_true]]=0,loocv_results[[#This Row],[y_pred]]=0),1,0)</f>
        <v>0</v>
      </c>
      <c r="K34">
        <f>IF(AND(loocv_results[[#This Row],[y_true]]=0,loocv_results[[#This Row],[y_pred]]=1),1,0)</f>
        <v>0</v>
      </c>
      <c r="L34">
        <f>IF(AND(loocv_results[[#This Row],[y_true]]=1,loocv_results[[#This Row],[y_pred]]=0),1,0)</f>
        <v>1</v>
      </c>
      <c r="M34">
        <f>IF(AND(loocv_results[[#This Row],[y_true]]=1,loocv_results[[#This Row],[y_pred]]=1),1,0)</f>
        <v>0</v>
      </c>
    </row>
    <row r="35" spans="1:13" x14ac:dyDescent="0.25">
      <c r="A35" s="1" t="s">
        <v>41</v>
      </c>
      <c r="B35">
        <v>1</v>
      </c>
      <c r="C35">
        <v>1</v>
      </c>
      <c r="D35">
        <v>0.56872990000000001</v>
      </c>
      <c r="E35">
        <v>0</v>
      </c>
      <c r="F35">
        <v>0</v>
      </c>
      <c r="G35">
        <v>0</v>
      </c>
      <c r="H35">
        <v>0</v>
      </c>
      <c r="J35">
        <f>IF(AND(loocv_results[[#This Row],[y_true]]=0,loocv_results[[#This Row],[y_pred]]=0),1,0)</f>
        <v>0</v>
      </c>
      <c r="K35">
        <f>IF(AND(loocv_results[[#This Row],[y_true]]=0,loocv_results[[#This Row],[y_pred]]=1),1,0)</f>
        <v>0</v>
      </c>
      <c r="L35">
        <f>IF(AND(loocv_results[[#This Row],[y_true]]=1,loocv_results[[#This Row],[y_pred]]=0),1,0)</f>
        <v>0</v>
      </c>
      <c r="M35">
        <f>IF(AND(loocv_results[[#This Row],[y_true]]=1,loocv_results[[#This Row],[y_pred]]=1),1,0)</f>
        <v>1</v>
      </c>
    </row>
    <row r="36" spans="1:13" x14ac:dyDescent="0.25">
      <c r="A36" s="1" t="s">
        <v>42</v>
      </c>
      <c r="B36">
        <v>1</v>
      </c>
      <c r="C36">
        <v>1</v>
      </c>
      <c r="D36">
        <v>0.99226713</v>
      </c>
      <c r="E36">
        <v>0</v>
      </c>
      <c r="F36">
        <v>0</v>
      </c>
      <c r="G36">
        <v>0</v>
      </c>
      <c r="H36">
        <v>0</v>
      </c>
      <c r="J36">
        <f>IF(AND(loocv_results[[#This Row],[y_true]]=0,loocv_results[[#This Row],[y_pred]]=0),1,0)</f>
        <v>0</v>
      </c>
      <c r="K36">
        <f>IF(AND(loocv_results[[#This Row],[y_true]]=0,loocv_results[[#This Row],[y_pred]]=1),1,0)</f>
        <v>0</v>
      </c>
      <c r="L36">
        <f>IF(AND(loocv_results[[#This Row],[y_true]]=1,loocv_results[[#This Row],[y_pred]]=0),1,0)</f>
        <v>0</v>
      </c>
      <c r="M36">
        <f>IF(AND(loocv_results[[#This Row],[y_true]]=1,loocv_results[[#This Row],[y_pred]]=1),1,0)</f>
        <v>1</v>
      </c>
    </row>
    <row r="37" spans="1:13" x14ac:dyDescent="0.25">
      <c r="A37" s="1" t="s">
        <v>43</v>
      </c>
      <c r="B37">
        <v>1</v>
      </c>
      <c r="C37">
        <v>1</v>
      </c>
      <c r="D37">
        <v>0.96900430000000004</v>
      </c>
      <c r="E37">
        <v>0</v>
      </c>
      <c r="F37">
        <v>0</v>
      </c>
      <c r="G37">
        <v>0</v>
      </c>
      <c r="H37">
        <v>0</v>
      </c>
      <c r="J37">
        <f>IF(AND(loocv_results[[#This Row],[y_true]]=0,loocv_results[[#This Row],[y_pred]]=0),1,0)</f>
        <v>0</v>
      </c>
      <c r="K37">
        <f>IF(AND(loocv_results[[#This Row],[y_true]]=0,loocv_results[[#This Row],[y_pred]]=1),1,0)</f>
        <v>0</v>
      </c>
      <c r="L37">
        <f>IF(AND(loocv_results[[#This Row],[y_true]]=1,loocv_results[[#This Row],[y_pred]]=0),1,0)</f>
        <v>0</v>
      </c>
      <c r="M37">
        <f>IF(AND(loocv_results[[#This Row],[y_true]]=1,loocv_results[[#This Row],[y_pred]]=1),1,0)</f>
        <v>1</v>
      </c>
    </row>
    <row r="38" spans="1:13" x14ac:dyDescent="0.25">
      <c r="A38" s="1" t="s">
        <v>44</v>
      </c>
      <c r="B38">
        <v>1</v>
      </c>
      <c r="C38">
        <v>1</v>
      </c>
      <c r="D38">
        <v>0.92072639999999994</v>
      </c>
      <c r="E38">
        <v>0</v>
      </c>
      <c r="F38">
        <v>0</v>
      </c>
      <c r="G38">
        <v>0</v>
      </c>
      <c r="H38">
        <v>0</v>
      </c>
      <c r="J38">
        <f>IF(AND(loocv_results[[#This Row],[y_true]]=0,loocv_results[[#This Row],[y_pred]]=0),1,0)</f>
        <v>0</v>
      </c>
      <c r="K38">
        <f>IF(AND(loocv_results[[#This Row],[y_true]]=0,loocv_results[[#This Row],[y_pred]]=1),1,0)</f>
        <v>0</v>
      </c>
      <c r="L38">
        <f>IF(AND(loocv_results[[#This Row],[y_true]]=1,loocv_results[[#This Row],[y_pred]]=0),1,0)</f>
        <v>0</v>
      </c>
      <c r="M38">
        <f>IF(AND(loocv_results[[#This Row],[y_true]]=1,loocv_results[[#This Row],[y_pred]]=1),1,0)</f>
        <v>1</v>
      </c>
    </row>
    <row r="39" spans="1:13" x14ac:dyDescent="0.25">
      <c r="A39" s="1" t="s">
        <v>45</v>
      </c>
      <c r="B39">
        <v>1</v>
      </c>
      <c r="C39">
        <v>1</v>
      </c>
      <c r="D39">
        <v>0.98598609999999998</v>
      </c>
      <c r="E39">
        <v>0</v>
      </c>
      <c r="F39">
        <v>0</v>
      </c>
      <c r="G39">
        <v>0</v>
      </c>
      <c r="H39">
        <v>0</v>
      </c>
      <c r="J39">
        <f>IF(AND(loocv_results[[#This Row],[y_true]]=0,loocv_results[[#This Row],[y_pred]]=0),1,0)</f>
        <v>0</v>
      </c>
      <c r="K39">
        <f>IF(AND(loocv_results[[#This Row],[y_true]]=0,loocv_results[[#This Row],[y_pred]]=1),1,0)</f>
        <v>0</v>
      </c>
      <c r="L39">
        <f>IF(AND(loocv_results[[#This Row],[y_true]]=1,loocv_results[[#This Row],[y_pred]]=0),1,0)</f>
        <v>0</v>
      </c>
      <c r="M39">
        <f>IF(AND(loocv_results[[#This Row],[y_true]]=1,loocv_results[[#This Row],[y_pred]]=1),1,0)</f>
        <v>1</v>
      </c>
    </row>
    <row r="40" spans="1:13" x14ac:dyDescent="0.25">
      <c r="A40" s="1" t="s">
        <v>46</v>
      </c>
      <c r="B40">
        <v>1</v>
      </c>
      <c r="C40">
        <v>1</v>
      </c>
      <c r="D40">
        <v>0.91513109999999998</v>
      </c>
      <c r="E40">
        <v>0</v>
      </c>
      <c r="F40">
        <v>0</v>
      </c>
      <c r="G40">
        <v>0</v>
      </c>
      <c r="H40">
        <v>0</v>
      </c>
      <c r="J40">
        <f>IF(AND(loocv_results[[#This Row],[y_true]]=0,loocv_results[[#This Row],[y_pred]]=0),1,0)</f>
        <v>0</v>
      </c>
      <c r="K40">
        <f>IF(AND(loocv_results[[#This Row],[y_true]]=0,loocv_results[[#This Row],[y_pred]]=1),1,0)</f>
        <v>0</v>
      </c>
      <c r="L40">
        <f>IF(AND(loocv_results[[#This Row],[y_true]]=1,loocv_results[[#This Row],[y_pred]]=0),1,0)</f>
        <v>0</v>
      </c>
      <c r="M40">
        <f>IF(AND(loocv_results[[#This Row],[y_true]]=1,loocv_results[[#This Row],[y_pred]]=1),1,0)</f>
        <v>1</v>
      </c>
    </row>
    <row r="41" spans="1:13" x14ac:dyDescent="0.25">
      <c r="A41" s="1" t="s">
        <v>47</v>
      </c>
      <c r="B41">
        <v>1</v>
      </c>
      <c r="C41">
        <v>1</v>
      </c>
      <c r="D41">
        <v>0.98300767</v>
      </c>
      <c r="E41">
        <v>0</v>
      </c>
      <c r="F41">
        <v>0</v>
      </c>
      <c r="G41">
        <v>0</v>
      </c>
      <c r="H41">
        <v>0</v>
      </c>
      <c r="J41">
        <f>IF(AND(loocv_results[[#This Row],[y_true]]=0,loocv_results[[#This Row],[y_pred]]=0),1,0)</f>
        <v>0</v>
      </c>
      <c r="K41">
        <f>IF(AND(loocv_results[[#This Row],[y_true]]=0,loocv_results[[#This Row],[y_pred]]=1),1,0)</f>
        <v>0</v>
      </c>
      <c r="L41">
        <f>IF(AND(loocv_results[[#This Row],[y_true]]=1,loocv_results[[#This Row],[y_pred]]=0),1,0)</f>
        <v>0</v>
      </c>
      <c r="M41">
        <f>IF(AND(loocv_results[[#This Row],[y_true]]=1,loocv_results[[#This Row],[y_pred]]=1),1,0)</f>
        <v>1</v>
      </c>
    </row>
    <row r="42" spans="1:13" x14ac:dyDescent="0.25">
      <c r="A42" s="1" t="s">
        <v>48</v>
      </c>
      <c r="B42">
        <v>1</v>
      </c>
      <c r="C42">
        <v>1</v>
      </c>
      <c r="D42">
        <v>0.95454943000000003</v>
      </c>
      <c r="E42">
        <v>0</v>
      </c>
      <c r="F42">
        <v>0</v>
      </c>
      <c r="G42">
        <v>0</v>
      </c>
      <c r="H42">
        <v>0</v>
      </c>
      <c r="J42">
        <f>IF(AND(loocv_results[[#This Row],[y_true]]=0,loocv_results[[#This Row],[y_pred]]=0),1,0)</f>
        <v>0</v>
      </c>
      <c r="K42">
        <f>IF(AND(loocv_results[[#This Row],[y_true]]=0,loocv_results[[#This Row],[y_pred]]=1),1,0)</f>
        <v>0</v>
      </c>
      <c r="L42">
        <f>IF(AND(loocv_results[[#This Row],[y_true]]=1,loocv_results[[#This Row],[y_pred]]=0),1,0)</f>
        <v>0</v>
      </c>
      <c r="M42">
        <f>IF(AND(loocv_results[[#This Row],[y_true]]=1,loocv_results[[#This Row],[y_pred]]=1),1,0)</f>
        <v>1</v>
      </c>
    </row>
    <row r="43" spans="1:13" x14ac:dyDescent="0.25">
      <c r="A43" s="1" t="s">
        <v>49</v>
      </c>
      <c r="B43">
        <v>1</v>
      </c>
      <c r="C43">
        <v>1</v>
      </c>
      <c r="D43">
        <v>0.99335015000000004</v>
      </c>
      <c r="E43">
        <v>0</v>
      </c>
      <c r="F43">
        <v>0</v>
      </c>
      <c r="G43">
        <v>0</v>
      </c>
      <c r="H43">
        <v>0</v>
      </c>
      <c r="J43">
        <f>IF(AND(loocv_results[[#This Row],[y_true]]=0,loocv_results[[#This Row],[y_pred]]=0),1,0)</f>
        <v>0</v>
      </c>
      <c r="K43">
        <f>IF(AND(loocv_results[[#This Row],[y_true]]=0,loocv_results[[#This Row],[y_pred]]=1),1,0)</f>
        <v>0</v>
      </c>
      <c r="L43">
        <f>IF(AND(loocv_results[[#This Row],[y_true]]=1,loocv_results[[#This Row],[y_pred]]=0),1,0)</f>
        <v>0</v>
      </c>
      <c r="M43">
        <f>IF(AND(loocv_results[[#This Row],[y_true]]=1,loocv_results[[#This Row],[y_pred]]=1),1,0)</f>
        <v>1</v>
      </c>
    </row>
    <row r="44" spans="1:13" x14ac:dyDescent="0.25">
      <c r="A44" s="1" t="s">
        <v>50</v>
      </c>
      <c r="B44">
        <v>1</v>
      </c>
      <c r="C44">
        <v>1</v>
      </c>
      <c r="D44">
        <v>0.86155397</v>
      </c>
      <c r="E44">
        <v>0</v>
      </c>
      <c r="F44">
        <v>0</v>
      </c>
      <c r="G44">
        <v>0</v>
      </c>
      <c r="H44">
        <v>0</v>
      </c>
      <c r="J44">
        <f>IF(AND(loocv_results[[#This Row],[y_true]]=0,loocv_results[[#This Row],[y_pred]]=0),1,0)</f>
        <v>0</v>
      </c>
      <c r="K44">
        <f>IF(AND(loocv_results[[#This Row],[y_true]]=0,loocv_results[[#This Row],[y_pred]]=1),1,0)</f>
        <v>0</v>
      </c>
      <c r="L44">
        <f>IF(AND(loocv_results[[#This Row],[y_true]]=1,loocv_results[[#This Row],[y_pred]]=0),1,0)</f>
        <v>0</v>
      </c>
      <c r="M44">
        <f>IF(AND(loocv_results[[#This Row],[y_true]]=1,loocv_results[[#This Row],[y_pred]]=1),1,0)</f>
        <v>1</v>
      </c>
    </row>
    <row r="45" spans="1:13" x14ac:dyDescent="0.25">
      <c r="A45" s="1" t="s">
        <v>51</v>
      </c>
      <c r="B45">
        <v>1</v>
      </c>
      <c r="C45">
        <v>1</v>
      </c>
      <c r="D45">
        <v>0.69005466000000004</v>
      </c>
      <c r="E45">
        <v>0</v>
      </c>
      <c r="F45">
        <v>0</v>
      </c>
      <c r="G45">
        <v>0</v>
      </c>
      <c r="H45">
        <v>0</v>
      </c>
      <c r="J45">
        <f>IF(AND(loocv_results[[#This Row],[y_true]]=0,loocv_results[[#This Row],[y_pred]]=0),1,0)</f>
        <v>0</v>
      </c>
      <c r="K45">
        <f>IF(AND(loocv_results[[#This Row],[y_true]]=0,loocv_results[[#This Row],[y_pred]]=1),1,0)</f>
        <v>0</v>
      </c>
      <c r="L45">
        <f>IF(AND(loocv_results[[#This Row],[y_true]]=1,loocv_results[[#This Row],[y_pred]]=0),1,0)</f>
        <v>0</v>
      </c>
      <c r="M45">
        <f>IF(AND(loocv_results[[#This Row],[y_true]]=1,loocv_results[[#This Row],[y_pred]]=1),1,0)</f>
        <v>1</v>
      </c>
    </row>
    <row r="46" spans="1:13" x14ac:dyDescent="0.25">
      <c r="A46" s="1" t="s">
        <v>52</v>
      </c>
      <c r="B46">
        <v>1</v>
      </c>
      <c r="C46">
        <v>1</v>
      </c>
      <c r="D46">
        <v>0.89839935000000004</v>
      </c>
      <c r="E46">
        <v>0</v>
      </c>
      <c r="F46">
        <v>0</v>
      </c>
      <c r="G46">
        <v>0</v>
      </c>
      <c r="H46">
        <v>0</v>
      </c>
      <c r="J46">
        <f>IF(AND(loocv_results[[#This Row],[y_true]]=0,loocv_results[[#This Row],[y_pred]]=0),1,0)</f>
        <v>0</v>
      </c>
      <c r="K46">
        <f>IF(AND(loocv_results[[#This Row],[y_true]]=0,loocv_results[[#This Row],[y_pred]]=1),1,0)</f>
        <v>0</v>
      </c>
      <c r="L46">
        <f>IF(AND(loocv_results[[#This Row],[y_true]]=1,loocv_results[[#This Row],[y_pred]]=0),1,0)</f>
        <v>0</v>
      </c>
      <c r="M46">
        <f>IF(AND(loocv_results[[#This Row],[y_true]]=1,loocv_results[[#This Row],[y_pred]]=1),1,0)</f>
        <v>1</v>
      </c>
    </row>
    <row r="47" spans="1:13" x14ac:dyDescent="0.25">
      <c r="A47" s="1" t="s">
        <v>53</v>
      </c>
      <c r="B47">
        <v>1</v>
      </c>
      <c r="C47">
        <v>1</v>
      </c>
      <c r="D47">
        <v>0.76235569999999997</v>
      </c>
      <c r="E47">
        <v>0</v>
      </c>
      <c r="F47">
        <v>0</v>
      </c>
      <c r="G47">
        <v>0</v>
      </c>
      <c r="H47">
        <v>0</v>
      </c>
      <c r="J47">
        <f>IF(AND(loocv_results[[#This Row],[y_true]]=0,loocv_results[[#This Row],[y_pred]]=0),1,0)</f>
        <v>0</v>
      </c>
      <c r="K47">
        <f>IF(AND(loocv_results[[#This Row],[y_true]]=0,loocv_results[[#This Row],[y_pred]]=1),1,0)</f>
        <v>0</v>
      </c>
      <c r="L47">
        <f>IF(AND(loocv_results[[#This Row],[y_true]]=1,loocv_results[[#This Row],[y_pred]]=0),1,0)</f>
        <v>0</v>
      </c>
      <c r="M47">
        <f>IF(AND(loocv_results[[#This Row],[y_true]]=1,loocv_results[[#This Row],[y_pred]]=1),1,0)</f>
        <v>1</v>
      </c>
    </row>
    <row r="48" spans="1:13" x14ac:dyDescent="0.25">
      <c r="A48" s="1" t="s">
        <v>54</v>
      </c>
      <c r="B48">
        <v>1</v>
      </c>
      <c r="C48">
        <v>1</v>
      </c>
      <c r="D48">
        <v>0.99386759999999996</v>
      </c>
      <c r="E48">
        <v>0</v>
      </c>
      <c r="F48">
        <v>0</v>
      </c>
      <c r="G48">
        <v>0</v>
      </c>
      <c r="H48">
        <v>0</v>
      </c>
      <c r="J48">
        <f>IF(AND(loocv_results[[#This Row],[y_true]]=0,loocv_results[[#This Row],[y_pred]]=0),1,0)</f>
        <v>0</v>
      </c>
      <c r="K48">
        <f>IF(AND(loocv_results[[#This Row],[y_true]]=0,loocv_results[[#This Row],[y_pred]]=1),1,0)</f>
        <v>0</v>
      </c>
      <c r="L48">
        <f>IF(AND(loocv_results[[#This Row],[y_true]]=1,loocv_results[[#This Row],[y_pred]]=0),1,0)</f>
        <v>0</v>
      </c>
      <c r="M48">
        <f>IF(AND(loocv_results[[#This Row],[y_true]]=1,loocv_results[[#This Row],[y_pred]]=1),1,0)</f>
        <v>1</v>
      </c>
    </row>
    <row r="49" spans="1:13" x14ac:dyDescent="0.25">
      <c r="A49" s="1" t="s">
        <v>55</v>
      </c>
      <c r="B49">
        <v>1</v>
      </c>
      <c r="C49">
        <v>1</v>
      </c>
      <c r="D49">
        <v>0.98763710000000005</v>
      </c>
      <c r="E49">
        <v>0</v>
      </c>
      <c r="F49">
        <v>0</v>
      </c>
      <c r="G49">
        <v>0</v>
      </c>
      <c r="H49">
        <v>0</v>
      </c>
      <c r="J49">
        <f>IF(AND(loocv_results[[#This Row],[y_true]]=0,loocv_results[[#This Row],[y_pred]]=0),1,0)</f>
        <v>0</v>
      </c>
      <c r="K49">
        <f>IF(AND(loocv_results[[#This Row],[y_true]]=0,loocv_results[[#This Row],[y_pred]]=1),1,0)</f>
        <v>0</v>
      </c>
      <c r="L49">
        <f>IF(AND(loocv_results[[#This Row],[y_true]]=1,loocv_results[[#This Row],[y_pred]]=0),1,0)</f>
        <v>0</v>
      </c>
      <c r="M49">
        <f>IF(AND(loocv_results[[#This Row],[y_true]]=1,loocv_results[[#This Row],[y_pred]]=1),1,0)</f>
        <v>1</v>
      </c>
    </row>
    <row r="50" spans="1:13" x14ac:dyDescent="0.25">
      <c r="A50" s="1" t="s">
        <v>56</v>
      </c>
      <c r="B50">
        <v>1</v>
      </c>
      <c r="C50">
        <v>0</v>
      </c>
      <c r="D50">
        <v>0.24942700000000001</v>
      </c>
      <c r="E50">
        <v>0</v>
      </c>
      <c r="F50">
        <v>0</v>
      </c>
      <c r="G50">
        <v>1</v>
      </c>
      <c r="H50">
        <v>0</v>
      </c>
      <c r="J50">
        <f>IF(AND(loocv_results[[#This Row],[y_true]]=0,loocv_results[[#This Row],[y_pred]]=0),1,0)</f>
        <v>0</v>
      </c>
      <c r="K50">
        <f>IF(AND(loocv_results[[#This Row],[y_true]]=0,loocv_results[[#This Row],[y_pred]]=1),1,0)</f>
        <v>0</v>
      </c>
      <c r="L50">
        <f>IF(AND(loocv_results[[#This Row],[y_true]]=1,loocv_results[[#This Row],[y_pred]]=0),1,0)</f>
        <v>1</v>
      </c>
      <c r="M50">
        <f>IF(AND(loocv_results[[#This Row],[y_true]]=1,loocv_results[[#This Row],[y_pred]]=1),1,0)</f>
        <v>0</v>
      </c>
    </row>
    <row r="51" spans="1:13" x14ac:dyDescent="0.25">
      <c r="A51" s="1" t="s">
        <v>57</v>
      </c>
      <c r="B51">
        <v>1</v>
      </c>
      <c r="C51">
        <v>1</v>
      </c>
      <c r="D51">
        <v>0.99044010000000005</v>
      </c>
      <c r="E51">
        <v>0</v>
      </c>
      <c r="F51">
        <v>0</v>
      </c>
      <c r="G51">
        <v>0</v>
      </c>
      <c r="H51">
        <v>0</v>
      </c>
      <c r="J51">
        <f>IF(AND(loocv_results[[#This Row],[y_true]]=0,loocv_results[[#This Row],[y_pred]]=0),1,0)</f>
        <v>0</v>
      </c>
      <c r="K51">
        <f>IF(AND(loocv_results[[#This Row],[y_true]]=0,loocv_results[[#This Row],[y_pred]]=1),1,0)</f>
        <v>0</v>
      </c>
      <c r="L51">
        <f>IF(AND(loocv_results[[#This Row],[y_true]]=1,loocv_results[[#This Row],[y_pred]]=0),1,0)</f>
        <v>0</v>
      </c>
      <c r="M51">
        <f>IF(AND(loocv_results[[#This Row],[y_true]]=1,loocv_results[[#This Row],[y_pred]]=1),1,0)</f>
        <v>1</v>
      </c>
    </row>
    <row r="52" spans="1:13" x14ac:dyDescent="0.25">
      <c r="A52" s="1" t="s">
        <v>58</v>
      </c>
      <c r="B52">
        <v>1</v>
      </c>
      <c r="C52">
        <v>1</v>
      </c>
      <c r="D52">
        <v>0.80149364000000001</v>
      </c>
      <c r="E52">
        <v>0</v>
      </c>
      <c r="F52">
        <v>0</v>
      </c>
      <c r="G52">
        <v>0</v>
      </c>
      <c r="H52">
        <v>0</v>
      </c>
      <c r="J52">
        <f>IF(AND(loocv_results[[#This Row],[y_true]]=0,loocv_results[[#This Row],[y_pred]]=0),1,0)</f>
        <v>0</v>
      </c>
      <c r="K52">
        <f>IF(AND(loocv_results[[#This Row],[y_true]]=0,loocv_results[[#This Row],[y_pred]]=1),1,0)</f>
        <v>0</v>
      </c>
      <c r="L52">
        <f>IF(AND(loocv_results[[#This Row],[y_true]]=1,loocv_results[[#This Row],[y_pred]]=0),1,0)</f>
        <v>0</v>
      </c>
      <c r="M52">
        <f>IF(AND(loocv_results[[#This Row],[y_true]]=1,loocv_results[[#This Row],[y_pred]]=1),1,0)</f>
        <v>1</v>
      </c>
    </row>
    <row r="53" spans="1:13" x14ac:dyDescent="0.25">
      <c r="A53" s="1" t="s">
        <v>59</v>
      </c>
      <c r="B53">
        <v>1</v>
      </c>
      <c r="C53">
        <v>0</v>
      </c>
      <c r="D53">
        <v>0.33803737</v>
      </c>
      <c r="E53">
        <v>0</v>
      </c>
      <c r="F53">
        <v>0</v>
      </c>
      <c r="G53">
        <v>1</v>
      </c>
      <c r="H53">
        <v>0</v>
      </c>
      <c r="J53">
        <f>IF(AND(loocv_results[[#This Row],[y_true]]=0,loocv_results[[#This Row],[y_pred]]=0),1,0)</f>
        <v>0</v>
      </c>
      <c r="K53">
        <f>IF(AND(loocv_results[[#This Row],[y_true]]=0,loocv_results[[#This Row],[y_pred]]=1),1,0)</f>
        <v>0</v>
      </c>
      <c r="L53">
        <f>IF(AND(loocv_results[[#This Row],[y_true]]=1,loocv_results[[#This Row],[y_pred]]=0),1,0)</f>
        <v>1</v>
      </c>
      <c r="M53">
        <f>IF(AND(loocv_results[[#This Row],[y_true]]=1,loocv_results[[#This Row],[y_pred]]=1),1,0)</f>
        <v>0</v>
      </c>
    </row>
    <row r="54" spans="1:13" x14ac:dyDescent="0.25">
      <c r="A54" s="1" t="s">
        <v>60</v>
      </c>
      <c r="B54">
        <v>1</v>
      </c>
      <c r="C54">
        <v>1</v>
      </c>
      <c r="D54">
        <v>0.89924440000000005</v>
      </c>
      <c r="E54">
        <v>0</v>
      </c>
      <c r="F54">
        <v>0</v>
      </c>
      <c r="G54">
        <v>0</v>
      </c>
      <c r="H54">
        <v>0</v>
      </c>
      <c r="J54">
        <f>IF(AND(loocv_results[[#This Row],[y_true]]=0,loocv_results[[#This Row],[y_pred]]=0),1,0)</f>
        <v>0</v>
      </c>
      <c r="K54">
        <f>IF(AND(loocv_results[[#This Row],[y_true]]=0,loocv_results[[#This Row],[y_pred]]=1),1,0)</f>
        <v>0</v>
      </c>
      <c r="L54">
        <f>IF(AND(loocv_results[[#This Row],[y_true]]=1,loocv_results[[#This Row],[y_pred]]=0),1,0)</f>
        <v>0</v>
      </c>
      <c r="M54">
        <f>IF(AND(loocv_results[[#This Row],[y_true]]=1,loocv_results[[#This Row],[y_pred]]=1),1,0)</f>
        <v>1</v>
      </c>
    </row>
    <row r="55" spans="1:13" x14ac:dyDescent="0.25">
      <c r="A55" s="1" t="s">
        <v>61</v>
      </c>
      <c r="B55">
        <v>1</v>
      </c>
      <c r="C55">
        <v>1</v>
      </c>
      <c r="D55">
        <v>0.97574263999999999</v>
      </c>
      <c r="E55">
        <v>0</v>
      </c>
      <c r="F55">
        <v>0</v>
      </c>
      <c r="G55">
        <v>0</v>
      </c>
      <c r="H55">
        <v>0</v>
      </c>
      <c r="J55">
        <f>IF(AND(loocv_results[[#This Row],[y_true]]=0,loocv_results[[#This Row],[y_pred]]=0),1,0)</f>
        <v>0</v>
      </c>
      <c r="K55">
        <f>IF(AND(loocv_results[[#This Row],[y_true]]=0,loocv_results[[#This Row],[y_pred]]=1),1,0)</f>
        <v>0</v>
      </c>
      <c r="L55">
        <f>IF(AND(loocv_results[[#This Row],[y_true]]=1,loocv_results[[#This Row],[y_pred]]=0),1,0)</f>
        <v>0</v>
      </c>
      <c r="M55">
        <f>IF(AND(loocv_results[[#This Row],[y_true]]=1,loocv_results[[#This Row],[y_pred]]=1),1,0)</f>
        <v>1</v>
      </c>
    </row>
    <row r="56" spans="1:13" x14ac:dyDescent="0.25">
      <c r="A56" s="1" t="s">
        <v>62</v>
      </c>
      <c r="B56">
        <v>1</v>
      </c>
      <c r="C56">
        <v>1</v>
      </c>
      <c r="D56">
        <v>0.83735645000000003</v>
      </c>
      <c r="E56">
        <v>0</v>
      </c>
      <c r="F56">
        <v>0</v>
      </c>
      <c r="G56">
        <v>0</v>
      </c>
      <c r="H56">
        <v>0</v>
      </c>
      <c r="J56">
        <f>IF(AND(loocv_results[[#This Row],[y_true]]=0,loocv_results[[#This Row],[y_pred]]=0),1,0)</f>
        <v>0</v>
      </c>
      <c r="K56">
        <f>IF(AND(loocv_results[[#This Row],[y_true]]=0,loocv_results[[#This Row],[y_pred]]=1),1,0)</f>
        <v>0</v>
      </c>
      <c r="L56">
        <f>IF(AND(loocv_results[[#This Row],[y_true]]=1,loocv_results[[#This Row],[y_pred]]=0),1,0)</f>
        <v>0</v>
      </c>
      <c r="M56">
        <f>IF(AND(loocv_results[[#This Row],[y_true]]=1,loocv_results[[#This Row],[y_pred]]=1),1,0)</f>
        <v>1</v>
      </c>
    </row>
    <row r="57" spans="1:13" x14ac:dyDescent="0.25">
      <c r="A57" s="1" t="s">
        <v>63</v>
      </c>
      <c r="B57">
        <v>1</v>
      </c>
      <c r="C57">
        <v>1</v>
      </c>
      <c r="D57">
        <v>0.78748952999999999</v>
      </c>
      <c r="E57">
        <v>0</v>
      </c>
      <c r="F57">
        <v>0</v>
      </c>
      <c r="G57">
        <v>0</v>
      </c>
      <c r="H57">
        <v>0</v>
      </c>
      <c r="J57">
        <f>IF(AND(loocv_results[[#This Row],[y_true]]=0,loocv_results[[#This Row],[y_pred]]=0),1,0)</f>
        <v>0</v>
      </c>
      <c r="K57">
        <f>IF(AND(loocv_results[[#This Row],[y_true]]=0,loocv_results[[#This Row],[y_pred]]=1),1,0)</f>
        <v>0</v>
      </c>
      <c r="L57">
        <f>IF(AND(loocv_results[[#This Row],[y_true]]=1,loocv_results[[#This Row],[y_pred]]=0),1,0)</f>
        <v>0</v>
      </c>
      <c r="M57">
        <f>IF(AND(loocv_results[[#This Row],[y_true]]=1,loocv_results[[#This Row],[y_pred]]=1),1,0)</f>
        <v>1</v>
      </c>
    </row>
    <row r="58" spans="1:13" x14ac:dyDescent="0.25">
      <c r="A58" s="1" t="s">
        <v>64</v>
      </c>
      <c r="B58">
        <v>1</v>
      </c>
      <c r="C58">
        <v>1</v>
      </c>
      <c r="D58">
        <v>0.57619869999999995</v>
      </c>
      <c r="E58">
        <v>0</v>
      </c>
      <c r="F58">
        <v>0</v>
      </c>
      <c r="G58">
        <v>0</v>
      </c>
      <c r="H58">
        <v>0</v>
      </c>
      <c r="J58">
        <f>IF(AND(loocv_results[[#This Row],[y_true]]=0,loocv_results[[#This Row],[y_pred]]=0),1,0)</f>
        <v>0</v>
      </c>
      <c r="K58">
        <f>IF(AND(loocv_results[[#This Row],[y_true]]=0,loocv_results[[#This Row],[y_pred]]=1),1,0)</f>
        <v>0</v>
      </c>
      <c r="L58">
        <f>IF(AND(loocv_results[[#This Row],[y_true]]=1,loocv_results[[#This Row],[y_pred]]=0),1,0)</f>
        <v>0</v>
      </c>
      <c r="M58">
        <f>IF(AND(loocv_results[[#This Row],[y_true]]=1,loocv_results[[#This Row],[y_pred]]=1),1,0)</f>
        <v>1</v>
      </c>
    </row>
    <row r="59" spans="1:13" x14ac:dyDescent="0.25">
      <c r="A59" s="1" t="s">
        <v>65</v>
      </c>
      <c r="B59">
        <v>1</v>
      </c>
      <c r="C59">
        <v>1</v>
      </c>
      <c r="D59">
        <v>0.97407999999999995</v>
      </c>
      <c r="E59">
        <v>0</v>
      </c>
      <c r="F59">
        <v>0</v>
      </c>
      <c r="G59">
        <v>0</v>
      </c>
      <c r="H59">
        <v>0</v>
      </c>
      <c r="J59">
        <f>IF(AND(loocv_results[[#This Row],[y_true]]=0,loocv_results[[#This Row],[y_pred]]=0),1,0)</f>
        <v>0</v>
      </c>
      <c r="K59">
        <f>IF(AND(loocv_results[[#This Row],[y_true]]=0,loocv_results[[#This Row],[y_pred]]=1),1,0)</f>
        <v>0</v>
      </c>
      <c r="L59">
        <f>IF(AND(loocv_results[[#This Row],[y_true]]=1,loocv_results[[#This Row],[y_pred]]=0),1,0)</f>
        <v>0</v>
      </c>
      <c r="M59">
        <f>IF(AND(loocv_results[[#This Row],[y_true]]=1,loocv_results[[#This Row],[y_pred]]=1),1,0)</f>
        <v>1</v>
      </c>
    </row>
    <row r="60" spans="1:13" x14ac:dyDescent="0.25">
      <c r="A60" s="1" t="s">
        <v>66</v>
      </c>
      <c r="B60">
        <v>1</v>
      </c>
      <c r="C60">
        <v>1</v>
      </c>
      <c r="D60">
        <v>0.95610110000000004</v>
      </c>
      <c r="E60">
        <v>0</v>
      </c>
      <c r="F60">
        <v>0</v>
      </c>
      <c r="G60">
        <v>0</v>
      </c>
      <c r="H60">
        <v>0</v>
      </c>
      <c r="J60">
        <f>IF(AND(loocv_results[[#This Row],[y_true]]=0,loocv_results[[#This Row],[y_pred]]=0),1,0)</f>
        <v>0</v>
      </c>
      <c r="K60">
        <f>IF(AND(loocv_results[[#This Row],[y_true]]=0,loocv_results[[#This Row],[y_pred]]=1),1,0)</f>
        <v>0</v>
      </c>
      <c r="L60">
        <f>IF(AND(loocv_results[[#This Row],[y_true]]=1,loocv_results[[#This Row],[y_pred]]=0),1,0)</f>
        <v>0</v>
      </c>
      <c r="M60">
        <f>IF(AND(loocv_results[[#This Row],[y_true]]=1,loocv_results[[#This Row],[y_pred]]=1),1,0)</f>
        <v>1</v>
      </c>
    </row>
    <row r="61" spans="1:13" x14ac:dyDescent="0.25">
      <c r="A61" s="1" t="s">
        <v>67</v>
      </c>
      <c r="B61">
        <v>1</v>
      </c>
      <c r="C61">
        <v>1</v>
      </c>
      <c r="D61">
        <v>0.83360803000000006</v>
      </c>
      <c r="E61">
        <v>0</v>
      </c>
      <c r="F61">
        <v>0</v>
      </c>
      <c r="G61">
        <v>0</v>
      </c>
      <c r="H61">
        <v>0</v>
      </c>
      <c r="J61">
        <f>IF(AND(loocv_results[[#This Row],[y_true]]=0,loocv_results[[#This Row],[y_pred]]=0),1,0)</f>
        <v>0</v>
      </c>
      <c r="K61">
        <f>IF(AND(loocv_results[[#This Row],[y_true]]=0,loocv_results[[#This Row],[y_pred]]=1),1,0)</f>
        <v>0</v>
      </c>
      <c r="L61">
        <f>IF(AND(loocv_results[[#This Row],[y_true]]=1,loocv_results[[#This Row],[y_pred]]=0),1,0)</f>
        <v>0</v>
      </c>
      <c r="M61">
        <f>IF(AND(loocv_results[[#This Row],[y_true]]=1,loocv_results[[#This Row],[y_pred]]=1),1,0)</f>
        <v>1</v>
      </c>
    </row>
    <row r="62" spans="1:13" x14ac:dyDescent="0.25">
      <c r="A62" s="1" t="s">
        <v>68</v>
      </c>
      <c r="B62">
        <v>1</v>
      </c>
      <c r="C62">
        <v>1</v>
      </c>
      <c r="D62">
        <v>0.64313483000000005</v>
      </c>
      <c r="E62">
        <v>0</v>
      </c>
      <c r="F62">
        <v>0</v>
      </c>
      <c r="G62">
        <v>0</v>
      </c>
      <c r="H62">
        <v>0</v>
      </c>
      <c r="J62">
        <f>IF(AND(loocv_results[[#This Row],[y_true]]=0,loocv_results[[#This Row],[y_pred]]=0),1,0)</f>
        <v>0</v>
      </c>
      <c r="K62">
        <f>IF(AND(loocv_results[[#This Row],[y_true]]=0,loocv_results[[#This Row],[y_pred]]=1),1,0)</f>
        <v>0</v>
      </c>
      <c r="L62">
        <f>IF(AND(loocv_results[[#This Row],[y_true]]=1,loocv_results[[#This Row],[y_pred]]=0),1,0)</f>
        <v>0</v>
      </c>
      <c r="M62">
        <f>IF(AND(loocv_results[[#This Row],[y_true]]=1,loocv_results[[#This Row],[y_pred]]=1),1,0)</f>
        <v>1</v>
      </c>
    </row>
    <row r="63" spans="1:13" x14ac:dyDescent="0.25">
      <c r="A63" s="1" t="s">
        <v>69</v>
      </c>
      <c r="B63">
        <v>1</v>
      </c>
      <c r="C63">
        <v>1</v>
      </c>
      <c r="D63">
        <v>0.80250310000000002</v>
      </c>
      <c r="E63">
        <v>0</v>
      </c>
      <c r="F63">
        <v>0</v>
      </c>
      <c r="G63">
        <v>0</v>
      </c>
      <c r="H63">
        <v>0</v>
      </c>
      <c r="J63">
        <f>IF(AND(loocv_results[[#This Row],[y_true]]=0,loocv_results[[#This Row],[y_pred]]=0),1,0)</f>
        <v>0</v>
      </c>
      <c r="K63">
        <f>IF(AND(loocv_results[[#This Row],[y_true]]=0,loocv_results[[#This Row],[y_pred]]=1),1,0)</f>
        <v>0</v>
      </c>
      <c r="L63">
        <f>IF(AND(loocv_results[[#This Row],[y_true]]=1,loocv_results[[#This Row],[y_pred]]=0),1,0)</f>
        <v>0</v>
      </c>
      <c r="M63">
        <f>IF(AND(loocv_results[[#This Row],[y_true]]=1,loocv_results[[#This Row],[y_pred]]=1),1,0)</f>
        <v>1</v>
      </c>
    </row>
    <row r="64" spans="1:13" x14ac:dyDescent="0.25">
      <c r="A64" s="1" t="s">
        <v>70</v>
      </c>
      <c r="B64">
        <v>1</v>
      </c>
      <c r="C64">
        <v>1</v>
      </c>
      <c r="D64">
        <v>0.98134030000000005</v>
      </c>
      <c r="E64">
        <v>0</v>
      </c>
      <c r="F64">
        <v>0</v>
      </c>
      <c r="G64">
        <v>0</v>
      </c>
      <c r="H64">
        <v>0</v>
      </c>
      <c r="J64">
        <f>IF(AND(loocv_results[[#This Row],[y_true]]=0,loocv_results[[#This Row],[y_pred]]=0),1,0)</f>
        <v>0</v>
      </c>
      <c r="K64">
        <f>IF(AND(loocv_results[[#This Row],[y_true]]=0,loocv_results[[#This Row],[y_pred]]=1),1,0)</f>
        <v>0</v>
      </c>
      <c r="L64">
        <f>IF(AND(loocv_results[[#This Row],[y_true]]=1,loocv_results[[#This Row],[y_pred]]=0),1,0)</f>
        <v>0</v>
      </c>
      <c r="M64">
        <f>IF(AND(loocv_results[[#This Row],[y_true]]=1,loocv_results[[#This Row],[y_pred]]=1),1,0)</f>
        <v>1</v>
      </c>
    </row>
    <row r="65" spans="1:13" x14ac:dyDescent="0.25">
      <c r="A65" s="1" t="s">
        <v>71</v>
      </c>
      <c r="B65">
        <v>1</v>
      </c>
      <c r="C65">
        <v>1</v>
      </c>
      <c r="D65">
        <v>0.63250249999999997</v>
      </c>
      <c r="E65">
        <v>0</v>
      </c>
      <c r="F65">
        <v>0</v>
      </c>
      <c r="G65">
        <v>0</v>
      </c>
      <c r="H65">
        <v>0</v>
      </c>
      <c r="J65">
        <f>IF(AND(loocv_results[[#This Row],[y_true]]=0,loocv_results[[#This Row],[y_pred]]=0),1,0)</f>
        <v>0</v>
      </c>
      <c r="K65">
        <f>IF(AND(loocv_results[[#This Row],[y_true]]=0,loocv_results[[#This Row],[y_pred]]=1),1,0)</f>
        <v>0</v>
      </c>
      <c r="L65">
        <f>IF(AND(loocv_results[[#This Row],[y_true]]=1,loocv_results[[#This Row],[y_pred]]=0),1,0)</f>
        <v>0</v>
      </c>
      <c r="M65">
        <f>IF(AND(loocv_results[[#This Row],[y_true]]=1,loocv_results[[#This Row],[y_pred]]=1),1,0)</f>
        <v>1</v>
      </c>
    </row>
    <row r="66" spans="1:13" x14ac:dyDescent="0.25">
      <c r="A66" s="1" t="s">
        <v>72</v>
      </c>
      <c r="B66">
        <v>1</v>
      </c>
      <c r="C66">
        <v>1</v>
      </c>
      <c r="D66">
        <v>0.9180722</v>
      </c>
      <c r="E66">
        <v>0</v>
      </c>
      <c r="F66">
        <v>0</v>
      </c>
      <c r="G66">
        <v>0</v>
      </c>
      <c r="H66">
        <v>0</v>
      </c>
      <c r="J66">
        <f>IF(AND(loocv_results[[#This Row],[y_true]]=0,loocv_results[[#This Row],[y_pred]]=0),1,0)</f>
        <v>0</v>
      </c>
      <c r="K66">
        <f>IF(AND(loocv_results[[#This Row],[y_true]]=0,loocv_results[[#This Row],[y_pred]]=1),1,0)</f>
        <v>0</v>
      </c>
      <c r="L66">
        <f>IF(AND(loocv_results[[#This Row],[y_true]]=1,loocv_results[[#This Row],[y_pred]]=0),1,0)</f>
        <v>0</v>
      </c>
      <c r="M66">
        <f>IF(AND(loocv_results[[#This Row],[y_true]]=1,loocv_results[[#This Row],[y_pred]]=1),1,0)</f>
        <v>1</v>
      </c>
    </row>
    <row r="67" spans="1:13" x14ac:dyDescent="0.25">
      <c r="A67" s="1" t="s">
        <v>73</v>
      </c>
      <c r="B67">
        <v>1</v>
      </c>
      <c r="C67">
        <v>1</v>
      </c>
      <c r="D67">
        <v>0.87280480000000005</v>
      </c>
      <c r="E67">
        <v>0</v>
      </c>
      <c r="F67">
        <v>0</v>
      </c>
      <c r="G67">
        <v>0</v>
      </c>
      <c r="H67">
        <v>0</v>
      </c>
      <c r="J67">
        <f>IF(AND(loocv_results[[#This Row],[y_true]]=0,loocv_results[[#This Row],[y_pred]]=0),1,0)</f>
        <v>0</v>
      </c>
      <c r="K67">
        <f>IF(AND(loocv_results[[#This Row],[y_true]]=0,loocv_results[[#This Row],[y_pred]]=1),1,0)</f>
        <v>0</v>
      </c>
      <c r="L67">
        <f>IF(AND(loocv_results[[#This Row],[y_true]]=1,loocv_results[[#This Row],[y_pred]]=0),1,0)</f>
        <v>0</v>
      </c>
      <c r="M67">
        <f>IF(AND(loocv_results[[#This Row],[y_true]]=1,loocv_results[[#This Row],[y_pred]]=1),1,0)</f>
        <v>1</v>
      </c>
    </row>
    <row r="68" spans="1:13" x14ac:dyDescent="0.25">
      <c r="A68" s="1" t="s">
        <v>74</v>
      </c>
      <c r="B68">
        <v>1</v>
      </c>
      <c r="C68">
        <v>1</v>
      </c>
      <c r="D68">
        <v>0.99256699999999998</v>
      </c>
      <c r="E68">
        <v>0</v>
      </c>
      <c r="F68">
        <v>0</v>
      </c>
      <c r="G68">
        <v>0</v>
      </c>
      <c r="H68">
        <v>0</v>
      </c>
      <c r="J68">
        <f>IF(AND(loocv_results[[#This Row],[y_true]]=0,loocv_results[[#This Row],[y_pred]]=0),1,0)</f>
        <v>0</v>
      </c>
      <c r="K68">
        <f>IF(AND(loocv_results[[#This Row],[y_true]]=0,loocv_results[[#This Row],[y_pred]]=1),1,0)</f>
        <v>0</v>
      </c>
      <c r="L68">
        <f>IF(AND(loocv_results[[#This Row],[y_true]]=1,loocv_results[[#This Row],[y_pred]]=0),1,0)</f>
        <v>0</v>
      </c>
      <c r="M68">
        <f>IF(AND(loocv_results[[#This Row],[y_true]]=1,loocv_results[[#This Row],[y_pred]]=1),1,0)</f>
        <v>1</v>
      </c>
    </row>
    <row r="69" spans="1:13" x14ac:dyDescent="0.25">
      <c r="A69" s="1" t="s">
        <v>75</v>
      </c>
      <c r="B69">
        <v>1</v>
      </c>
      <c r="C69">
        <v>1</v>
      </c>
      <c r="D69">
        <v>0.93788004000000003</v>
      </c>
      <c r="E69">
        <v>0</v>
      </c>
      <c r="F69">
        <v>0</v>
      </c>
      <c r="G69">
        <v>0</v>
      </c>
      <c r="H69">
        <v>0</v>
      </c>
      <c r="J69">
        <f>IF(AND(loocv_results[[#This Row],[y_true]]=0,loocv_results[[#This Row],[y_pred]]=0),1,0)</f>
        <v>0</v>
      </c>
      <c r="K69">
        <f>IF(AND(loocv_results[[#This Row],[y_true]]=0,loocv_results[[#This Row],[y_pred]]=1),1,0)</f>
        <v>0</v>
      </c>
      <c r="L69">
        <f>IF(AND(loocv_results[[#This Row],[y_true]]=1,loocv_results[[#This Row],[y_pred]]=0),1,0)</f>
        <v>0</v>
      </c>
      <c r="M69">
        <f>IF(AND(loocv_results[[#This Row],[y_true]]=1,loocv_results[[#This Row],[y_pred]]=1),1,0)</f>
        <v>1</v>
      </c>
    </row>
    <row r="70" spans="1:13" x14ac:dyDescent="0.25">
      <c r="A70" s="1" t="s">
        <v>76</v>
      </c>
      <c r="B70">
        <v>1</v>
      </c>
      <c r="C70">
        <v>1</v>
      </c>
      <c r="D70">
        <v>0.98511479999999996</v>
      </c>
      <c r="E70">
        <v>0</v>
      </c>
      <c r="F70">
        <v>0</v>
      </c>
      <c r="G70">
        <v>0</v>
      </c>
      <c r="H70">
        <v>0</v>
      </c>
      <c r="J70">
        <f>IF(AND(loocv_results[[#This Row],[y_true]]=0,loocv_results[[#This Row],[y_pred]]=0),1,0)</f>
        <v>0</v>
      </c>
      <c r="K70">
        <f>IF(AND(loocv_results[[#This Row],[y_true]]=0,loocv_results[[#This Row],[y_pred]]=1),1,0)</f>
        <v>0</v>
      </c>
      <c r="L70">
        <f>IF(AND(loocv_results[[#This Row],[y_true]]=1,loocv_results[[#This Row],[y_pred]]=0),1,0)</f>
        <v>0</v>
      </c>
      <c r="M70">
        <f>IF(AND(loocv_results[[#This Row],[y_true]]=1,loocv_results[[#This Row],[y_pred]]=1),1,0)</f>
        <v>1</v>
      </c>
    </row>
    <row r="71" spans="1:13" x14ac:dyDescent="0.25">
      <c r="A71" s="1" t="s">
        <v>77</v>
      </c>
      <c r="B71">
        <v>1</v>
      </c>
      <c r="C71">
        <v>0</v>
      </c>
      <c r="D71">
        <v>0.18839910000000001</v>
      </c>
      <c r="E71">
        <v>0</v>
      </c>
      <c r="F71">
        <v>0</v>
      </c>
      <c r="G71">
        <v>1</v>
      </c>
      <c r="H71">
        <v>0</v>
      </c>
      <c r="J71">
        <f>IF(AND(loocv_results[[#This Row],[y_true]]=0,loocv_results[[#This Row],[y_pred]]=0),1,0)</f>
        <v>0</v>
      </c>
      <c r="K71">
        <f>IF(AND(loocv_results[[#This Row],[y_true]]=0,loocv_results[[#This Row],[y_pred]]=1),1,0)</f>
        <v>0</v>
      </c>
      <c r="L71">
        <f>IF(AND(loocv_results[[#This Row],[y_true]]=1,loocv_results[[#This Row],[y_pred]]=0),1,0)</f>
        <v>1</v>
      </c>
      <c r="M71">
        <f>IF(AND(loocv_results[[#This Row],[y_true]]=1,loocv_results[[#This Row],[y_pred]]=1),1,0)</f>
        <v>0</v>
      </c>
    </row>
    <row r="72" spans="1:13" x14ac:dyDescent="0.25">
      <c r="A72" s="1" t="s">
        <v>78</v>
      </c>
      <c r="B72">
        <v>1</v>
      </c>
      <c r="C72">
        <v>1</v>
      </c>
      <c r="D72">
        <v>0.93094622999999999</v>
      </c>
      <c r="E72">
        <v>0</v>
      </c>
      <c r="F72">
        <v>0</v>
      </c>
      <c r="G72">
        <v>0</v>
      </c>
      <c r="H72">
        <v>0</v>
      </c>
      <c r="J72">
        <f>IF(AND(loocv_results[[#This Row],[y_true]]=0,loocv_results[[#This Row],[y_pred]]=0),1,0)</f>
        <v>0</v>
      </c>
      <c r="K72">
        <f>IF(AND(loocv_results[[#This Row],[y_true]]=0,loocv_results[[#This Row],[y_pred]]=1),1,0)</f>
        <v>0</v>
      </c>
      <c r="L72">
        <f>IF(AND(loocv_results[[#This Row],[y_true]]=1,loocv_results[[#This Row],[y_pred]]=0),1,0)</f>
        <v>0</v>
      </c>
      <c r="M72">
        <f>IF(AND(loocv_results[[#This Row],[y_true]]=1,loocv_results[[#This Row],[y_pred]]=1),1,0)</f>
        <v>1</v>
      </c>
    </row>
    <row r="73" spans="1:13" x14ac:dyDescent="0.25">
      <c r="A73" s="1" t="s">
        <v>79</v>
      </c>
      <c r="B73">
        <v>1</v>
      </c>
      <c r="C73">
        <v>1</v>
      </c>
      <c r="D73">
        <v>0.90457140000000003</v>
      </c>
      <c r="E73">
        <v>0</v>
      </c>
      <c r="F73">
        <v>0</v>
      </c>
      <c r="G73">
        <v>0</v>
      </c>
      <c r="H73">
        <v>0</v>
      </c>
      <c r="J73">
        <f>IF(AND(loocv_results[[#This Row],[y_true]]=0,loocv_results[[#This Row],[y_pred]]=0),1,0)</f>
        <v>0</v>
      </c>
      <c r="K73">
        <f>IF(AND(loocv_results[[#This Row],[y_true]]=0,loocv_results[[#This Row],[y_pred]]=1),1,0)</f>
        <v>0</v>
      </c>
      <c r="L73">
        <f>IF(AND(loocv_results[[#This Row],[y_true]]=1,loocv_results[[#This Row],[y_pred]]=0),1,0)</f>
        <v>0</v>
      </c>
      <c r="M73">
        <f>IF(AND(loocv_results[[#This Row],[y_true]]=1,loocv_results[[#This Row],[y_pred]]=1),1,0)</f>
        <v>1</v>
      </c>
    </row>
    <row r="74" spans="1:13" x14ac:dyDescent="0.25">
      <c r="A74" s="1" t="s">
        <v>80</v>
      </c>
      <c r="B74">
        <v>1</v>
      </c>
      <c r="C74">
        <v>1</v>
      </c>
      <c r="D74">
        <v>0.92934275</v>
      </c>
      <c r="E74">
        <v>0</v>
      </c>
      <c r="F74">
        <v>0</v>
      </c>
      <c r="G74">
        <v>0</v>
      </c>
      <c r="H74">
        <v>0</v>
      </c>
      <c r="J74">
        <f>IF(AND(loocv_results[[#This Row],[y_true]]=0,loocv_results[[#This Row],[y_pred]]=0),1,0)</f>
        <v>0</v>
      </c>
      <c r="K74">
        <f>IF(AND(loocv_results[[#This Row],[y_true]]=0,loocv_results[[#This Row],[y_pred]]=1),1,0)</f>
        <v>0</v>
      </c>
      <c r="L74">
        <f>IF(AND(loocv_results[[#This Row],[y_true]]=1,loocv_results[[#This Row],[y_pred]]=0),1,0)</f>
        <v>0</v>
      </c>
      <c r="M74">
        <f>IF(AND(loocv_results[[#This Row],[y_true]]=1,loocv_results[[#This Row],[y_pred]]=1),1,0)</f>
        <v>1</v>
      </c>
    </row>
    <row r="75" spans="1:13" x14ac:dyDescent="0.25">
      <c r="A75" s="1" t="s">
        <v>81</v>
      </c>
      <c r="B75">
        <v>1</v>
      </c>
      <c r="C75">
        <v>1</v>
      </c>
      <c r="D75">
        <v>0.83181819999999995</v>
      </c>
      <c r="E75">
        <v>0</v>
      </c>
      <c r="F75">
        <v>0</v>
      </c>
      <c r="G75">
        <v>0</v>
      </c>
      <c r="H75">
        <v>0</v>
      </c>
      <c r="J75">
        <f>IF(AND(loocv_results[[#This Row],[y_true]]=0,loocv_results[[#This Row],[y_pred]]=0),1,0)</f>
        <v>0</v>
      </c>
      <c r="K75">
        <f>IF(AND(loocv_results[[#This Row],[y_true]]=0,loocv_results[[#This Row],[y_pred]]=1),1,0)</f>
        <v>0</v>
      </c>
      <c r="L75">
        <f>IF(AND(loocv_results[[#This Row],[y_true]]=1,loocv_results[[#This Row],[y_pred]]=0),1,0)</f>
        <v>0</v>
      </c>
      <c r="M75">
        <f>IF(AND(loocv_results[[#This Row],[y_true]]=1,loocv_results[[#This Row],[y_pred]]=1),1,0)</f>
        <v>1</v>
      </c>
    </row>
    <row r="76" spans="1:13" x14ac:dyDescent="0.25">
      <c r="A76" s="1" t="s">
        <v>82</v>
      </c>
      <c r="B76">
        <v>1</v>
      </c>
      <c r="C76">
        <v>1</v>
      </c>
      <c r="D76">
        <v>0.82915837000000003</v>
      </c>
      <c r="E76">
        <v>0</v>
      </c>
      <c r="F76">
        <v>0</v>
      </c>
      <c r="G76">
        <v>0</v>
      </c>
      <c r="H76">
        <v>0</v>
      </c>
      <c r="J76">
        <f>IF(AND(loocv_results[[#This Row],[y_true]]=0,loocv_results[[#This Row],[y_pred]]=0),1,0)</f>
        <v>0</v>
      </c>
      <c r="K76">
        <f>IF(AND(loocv_results[[#This Row],[y_true]]=0,loocv_results[[#This Row],[y_pred]]=1),1,0)</f>
        <v>0</v>
      </c>
      <c r="L76">
        <f>IF(AND(loocv_results[[#This Row],[y_true]]=1,loocv_results[[#This Row],[y_pred]]=0),1,0)</f>
        <v>0</v>
      </c>
      <c r="M76">
        <f>IF(AND(loocv_results[[#This Row],[y_true]]=1,loocv_results[[#This Row],[y_pred]]=1),1,0)</f>
        <v>1</v>
      </c>
    </row>
    <row r="77" spans="1:13" x14ac:dyDescent="0.25">
      <c r="A77" s="1" t="s">
        <v>83</v>
      </c>
      <c r="B77">
        <v>1</v>
      </c>
      <c r="C77">
        <v>1</v>
      </c>
      <c r="D77">
        <v>0.98038535999999998</v>
      </c>
      <c r="E77">
        <v>0</v>
      </c>
      <c r="F77">
        <v>0</v>
      </c>
      <c r="G77">
        <v>0</v>
      </c>
      <c r="H77">
        <v>0</v>
      </c>
      <c r="J77">
        <f>IF(AND(loocv_results[[#This Row],[y_true]]=0,loocv_results[[#This Row],[y_pred]]=0),1,0)</f>
        <v>0</v>
      </c>
      <c r="K77">
        <f>IF(AND(loocv_results[[#This Row],[y_true]]=0,loocv_results[[#This Row],[y_pred]]=1),1,0)</f>
        <v>0</v>
      </c>
      <c r="L77">
        <f>IF(AND(loocv_results[[#This Row],[y_true]]=1,loocv_results[[#This Row],[y_pred]]=0),1,0)</f>
        <v>0</v>
      </c>
      <c r="M77">
        <f>IF(AND(loocv_results[[#This Row],[y_true]]=1,loocv_results[[#This Row],[y_pred]]=1),1,0)</f>
        <v>1</v>
      </c>
    </row>
    <row r="78" spans="1:13" x14ac:dyDescent="0.25">
      <c r="A78" s="1" t="s">
        <v>84</v>
      </c>
      <c r="B78">
        <v>1</v>
      </c>
      <c r="C78">
        <v>1</v>
      </c>
      <c r="D78">
        <v>0.78611450000000005</v>
      </c>
      <c r="E78">
        <v>0</v>
      </c>
      <c r="F78">
        <v>0</v>
      </c>
      <c r="G78">
        <v>0</v>
      </c>
      <c r="H78">
        <v>0</v>
      </c>
      <c r="J78">
        <f>IF(AND(loocv_results[[#This Row],[y_true]]=0,loocv_results[[#This Row],[y_pred]]=0),1,0)</f>
        <v>0</v>
      </c>
      <c r="K78">
        <f>IF(AND(loocv_results[[#This Row],[y_true]]=0,loocv_results[[#This Row],[y_pred]]=1),1,0)</f>
        <v>0</v>
      </c>
      <c r="L78">
        <f>IF(AND(loocv_results[[#This Row],[y_true]]=1,loocv_results[[#This Row],[y_pred]]=0),1,0)</f>
        <v>0</v>
      </c>
      <c r="M78">
        <f>IF(AND(loocv_results[[#This Row],[y_true]]=1,loocv_results[[#This Row],[y_pred]]=1),1,0)</f>
        <v>1</v>
      </c>
    </row>
    <row r="79" spans="1:13" x14ac:dyDescent="0.25">
      <c r="A79" s="1" t="s">
        <v>85</v>
      </c>
      <c r="B79">
        <v>1</v>
      </c>
      <c r="C79">
        <v>1</v>
      </c>
      <c r="D79">
        <v>0.88060769999999999</v>
      </c>
      <c r="E79">
        <v>0</v>
      </c>
      <c r="F79">
        <v>0</v>
      </c>
      <c r="G79">
        <v>0</v>
      </c>
      <c r="H79">
        <v>0</v>
      </c>
      <c r="J79">
        <f>IF(AND(loocv_results[[#This Row],[y_true]]=0,loocv_results[[#This Row],[y_pred]]=0),1,0)</f>
        <v>0</v>
      </c>
      <c r="K79">
        <f>IF(AND(loocv_results[[#This Row],[y_true]]=0,loocv_results[[#This Row],[y_pred]]=1),1,0)</f>
        <v>0</v>
      </c>
      <c r="L79">
        <f>IF(AND(loocv_results[[#This Row],[y_true]]=1,loocv_results[[#This Row],[y_pred]]=0),1,0)</f>
        <v>0</v>
      </c>
      <c r="M79">
        <f>IF(AND(loocv_results[[#This Row],[y_true]]=1,loocv_results[[#This Row],[y_pred]]=1),1,0)</f>
        <v>1</v>
      </c>
    </row>
    <row r="80" spans="1:13" x14ac:dyDescent="0.25">
      <c r="A80" s="1" t="s">
        <v>86</v>
      </c>
      <c r="B80">
        <v>1</v>
      </c>
      <c r="C80">
        <v>1</v>
      </c>
      <c r="D80">
        <v>0.96320130000000004</v>
      </c>
      <c r="E80">
        <v>0</v>
      </c>
      <c r="F80">
        <v>0</v>
      </c>
      <c r="G80">
        <v>0</v>
      </c>
      <c r="H80">
        <v>0</v>
      </c>
      <c r="J80">
        <f>IF(AND(loocv_results[[#This Row],[y_true]]=0,loocv_results[[#This Row],[y_pred]]=0),1,0)</f>
        <v>0</v>
      </c>
      <c r="K80">
        <f>IF(AND(loocv_results[[#This Row],[y_true]]=0,loocv_results[[#This Row],[y_pred]]=1),1,0)</f>
        <v>0</v>
      </c>
      <c r="L80">
        <f>IF(AND(loocv_results[[#This Row],[y_true]]=1,loocv_results[[#This Row],[y_pred]]=0),1,0)</f>
        <v>0</v>
      </c>
      <c r="M80">
        <f>IF(AND(loocv_results[[#This Row],[y_true]]=1,loocv_results[[#This Row],[y_pred]]=1),1,0)</f>
        <v>1</v>
      </c>
    </row>
    <row r="81" spans="1:13" x14ac:dyDescent="0.25">
      <c r="A81" s="1" t="s">
        <v>87</v>
      </c>
      <c r="B81">
        <v>1</v>
      </c>
      <c r="C81">
        <v>1</v>
      </c>
      <c r="D81">
        <v>0.52885280000000001</v>
      </c>
      <c r="E81">
        <v>0</v>
      </c>
      <c r="F81">
        <v>0</v>
      </c>
      <c r="G81">
        <v>0</v>
      </c>
      <c r="H81">
        <v>0</v>
      </c>
      <c r="J81">
        <f>IF(AND(loocv_results[[#This Row],[y_true]]=0,loocv_results[[#This Row],[y_pred]]=0),1,0)</f>
        <v>0</v>
      </c>
      <c r="K81">
        <f>IF(AND(loocv_results[[#This Row],[y_true]]=0,loocv_results[[#This Row],[y_pred]]=1),1,0)</f>
        <v>0</v>
      </c>
      <c r="L81">
        <f>IF(AND(loocv_results[[#This Row],[y_true]]=1,loocv_results[[#This Row],[y_pred]]=0),1,0)</f>
        <v>0</v>
      </c>
      <c r="M81">
        <f>IF(AND(loocv_results[[#This Row],[y_true]]=1,loocv_results[[#This Row],[y_pred]]=1),1,0)</f>
        <v>1</v>
      </c>
    </row>
    <row r="82" spans="1:13" x14ac:dyDescent="0.25">
      <c r="A82" s="1" t="s">
        <v>88</v>
      </c>
      <c r="B82">
        <v>1</v>
      </c>
      <c r="C82">
        <v>1</v>
      </c>
      <c r="D82">
        <v>0.96808850000000002</v>
      </c>
      <c r="E82">
        <v>0</v>
      </c>
      <c r="F82">
        <v>0</v>
      </c>
      <c r="G82">
        <v>0</v>
      </c>
      <c r="H82">
        <v>0</v>
      </c>
      <c r="J82">
        <f>IF(AND(loocv_results[[#This Row],[y_true]]=0,loocv_results[[#This Row],[y_pred]]=0),1,0)</f>
        <v>0</v>
      </c>
      <c r="K82">
        <f>IF(AND(loocv_results[[#This Row],[y_true]]=0,loocv_results[[#This Row],[y_pred]]=1),1,0)</f>
        <v>0</v>
      </c>
      <c r="L82">
        <f>IF(AND(loocv_results[[#This Row],[y_true]]=1,loocv_results[[#This Row],[y_pred]]=0),1,0)</f>
        <v>0</v>
      </c>
      <c r="M82">
        <f>IF(AND(loocv_results[[#This Row],[y_true]]=1,loocv_results[[#This Row],[y_pred]]=1),1,0)</f>
        <v>1</v>
      </c>
    </row>
    <row r="83" spans="1:13" x14ac:dyDescent="0.25">
      <c r="A83" s="1" t="s">
        <v>89</v>
      </c>
      <c r="B83">
        <v>1</v>
      </c>
      <c r="C83">
        <v>1</v>
      </c>
      <c r="D83">
        <v>0.98687290000000005</v>
      </c>
      <c r="E83">
        <v>0</v>
      </c>
      <c r="F83">
        <v>0</v>
      </c>
      <c r="G83">
        <v>0</v>
      </c>
      <c r="H83">
        <v>0</v>
      </c>
      <c r="J83">
        <f>IF(AND(loocv_results[[#This Row],[y_true]]=0,loocv_results[[#This Row],[y_pred]]=0),1,0)</f>
        <v>0</v>
      </c>
      <c r="K83">
        <f>IF(AND(loocv_results[[#This Row],[y_true]]=0,loocv_results[[#This Row],[y_pred]]=1),1,0)</f>
        <v>0</v>
      </c>
      <c r="L83">
        <f>IF(AND(loocv_results[[#This Row],[y_true]]=1,loocv_results[[#This Row],[y_pred]]=0),1,0)</f>
        <v>0</v>
      </c>
      <c r="M83">
        <f>IF(AND(loocv_results[[#This Row],[y_true]]=1,loocv_results[[#This Row],[y_pred]]=1),1,0)</f>
        <v>1</v>
      </c>
    </row>
    <row r="84" spans="1:13" x14ac:dyDescent="0.25">
      <c r="A84" s="1" t="s">
        <v>90</v>
      </c>
      <c r="B84">
        <v>1</v>
      </c>
      <c r="C84">
        <v>1</v>
      </c>
      <c r="D84">
        <v>0.95790945999999999</v>
      </c>
      <c r="E84">
        <v>0</v>
      </c>
      <c r="F84">
        <v>0</v>
      </c>
      <c r="G84">
        <v>0</v>
      </c>
      <c r="H84">
        <v>0</v>
      </c>
      <c r="J84">
        <f>IF(AND(loocv_results[[#This Row],[y_true]]=0,loocv_results[[#This Row],[y_pred]]=0),1,0)</f>
        <v>0</v>
      </c>
      <c r="K84">
        <f>IF(AND(loocv_results[[#This Row],[y_true]]=0,loocv_results[[#This Row],[y_pred]]=1),1,0)</f>
        <v>0</v>
      </c>
      <c r="L84">
        <f>IF(AND(loocv_results[[#This Row],[y_true]]=1,loocv_results[[#This Row],[y_pred]]=0),1,0)</f>
        <v>0</v>
      </c>
      <c r="M84">
        <f>IF(AND(loocv_results[[#This Row],[y_true]]=1,loocv_results[[#This Row],[y_pred]]=1),1,0)</f>
        <v>1</v>
      </c>
    </row>
    <row r="85" spans="1:13" x14ac:dyDescent="0.25">
      <c r="A85" s="1" t="s">
        <v>91</v>
      </c>
      <c r="B85">
        <v>1</v>
      </c>
      <c r="C85">
        <v>1</v>
      </c>
      <c r="D85">
        <v>0.95718276999999996</v>
      </c>
      <c r="E85">
        <v>0</v>
      </c>
      <c r="F85">
        <v>0</v>
      </c>
      <c r="G85">
        <v>0</v>
      </c>
      <c r="H85">
        <v>0</v>
      </c>
      <c r="J85">
        <f>IF(AND(loocv_results[[#This Row],[y_true]]=0,loocv_results[[#This Row],[y_pred]]=0),1,0)</f>
        <v>0</v>
      </c>
      <c r="K85">
        <f>IF(AND(loocv_results[[#This Row],[y_true]]=0,loocv_results[[#This Row],[y_pred]]=1),1,0)</f>
        <v>0</v>
      </c>
      <c r="L85">
        <f>IF(AND(loocv_results[[#This Row],[y_true]]=1,loocv_results[[#This Row],[y_pred]]=0),1,0)</f>
        <v>0</v>
      </c>
      <c r="M85">
        <f>IF(AND(loocv_results[[#This Row],[y_true]]=1,loocv_results[[#This Row],[y_pred]]=1),1,0)</f>
        <v>1</v>
      </c>
    </row>
    <row r="86" spans="1:13" x14ac:dyDescent="0.25">
      <c r="A86" s="1" t="s">
        <v>92</v>
      </c>
      <c r="B86">
        <v>1</v>
      </c>
      <c r="C86">
        <v>1</v>
      </c>
      <c r="D86">
        <v>0.79712676999999998</v>
      </c>
      <c r="E86">
        <v>0</v>
      </c>
      <c r="F86">
        <v>0</v>
      </c>
      <c r="G86">
        <v>0</v>
      </c>
      <c r="H86">
        <v>0</v>
      </c>
      <c r="J86">
        <f>IF(AND(loocv_results[[#This Row],[y_true]]=0,loocv_results[[#This Row],[y_pred]]=0),1,0)</f>
        <v>0</v>
      </c>
      <c r="K86">
        <f>IF(AND(loocv_results[[#This Row],[y_true]]=0,loocv_results[[#This Row],[y_pred]]=1),1,0)</f>
        <v>0</v>
      </c>
      <c r="L86">
        <f>IF(AND(loocv_results[[#This Row],[y_true]]=1,loocv_results[[#This Row],[y_pred]]=0),1,0)</f>
        <v>0</v>
      </c>
      <c r="M86">
        <f>IF(AND(loocv_results[[#This Row],[y_true]]=1,loocv_results[[#This Row],[y_pred]]=1),1,0)</f>
        <v>1</v>
      </c>
    </row>
    <row r="87" spans="1:13" x14ac:dyDescent="0.25">
      <c r="A87" s="1" t="s">
        <v>93</v>
      </c>
      <c r="B87">
        <v>1</v>
      </c>
      <c r="C87">
        <v>1</v>
      </c>
      <c r="D87">
        <v>0.78181266999999999</v>
      </c>
      <c r="E87">
        <v>0</v>
      </c>
      <c r="F87">
        <v>0</v>
      </c>
      <c r="G87">
        <v>0</v>
      </c>
      <c r="H87">
        <v>0</v>
      </c>
      <c r="J87">
        <f>IF(AND(loocv_results[[#This Row],[y_true]]=0,loocv_results[[#This Row],[y_pred]]=0),1,0)</f>
        <v>0</v>
      </c>
      <c r="K87">
        <f>IF(AND(loocv_results[[#This Row],[y_true]]=0,loocv_results[[#This Row],[y_pred]]=1),1,0)</f>
        <v>0</v>
      </c>
      <c r="L87">
        <f>IF(AND(loocv_results[[#This Row],[y_true]]=1,loocv_results[[#This Row],[y_pred]]=0),1,0)</f>
        <v>0</v>
      </c>
      <c r="M87">
        <f>IF(AND(loocv_results[[#This Row],[y_true]]=1,loocv_results[[#This Row],[y_pred]]=1),1,0)</f>
        <v>1</v>
      </c>
    </row>
    <row r="88" spans="1:13" x14ac:dyDescent="0.25">
      <c r="A88" s="1" t="s">
        <v>94</v>
      </c>
      <c r="B88">
        <v>1</v>
      </c>
      <c r="C88">
        <v>1</v>
      </c>
      <c r="D88">
        <v>0.57899266000000005</v>
      </c>
      <c r="E88">
        <v>0</v>
      </c>
      <c r="F88">
        <v>0</v>
      </c>
      <c r="G88">
        <v>0</v>
      </c>
      <c r="H88">
        <v>0</v>
      </c>
      <c r="J88">
        <f>IF(AND(loocv_results[[#This Row],[y_true]]=0,loocv_results[[#This Row],[y_pred]]=0),1,0)</f>
        <v>0</v>
      </c>
      <c r="K88">
        <f>IF(AND(loocv_results[[#This Row],[y_true]]=0,loocv_results[[#This Row],[y_pred]]=1),1,0)</f>
        <v>0</v>
      </c>
      <c r="L88">
        <f>IF(AND(loocv_results[[#This Row],[y_true]]=1,loocv_results[[#This Row],[y_pred]]=0),1,0)</f>
        <v>0</v>
      </c>
      <c r="M88">
        <f>IF(AND(loocv_results[[#This Row],[y_true]]=1,loocv_results[[#This Row],[y_pred]]=1),1,0)</f>
        <v>1</v>
      </c>
    </row>
    <row r="89" spans="1:13" x14ac:dyDescent="0.25">
      <c r="A89" s="1" t="s">
        <v>95</v>
      </c>
      <c r="B89">
        <v>1</v>
      </c>
      <c r="C89">
        <v>1</v>
      </c>
      <c r="D89">
        <v>0.93857217000000004</v>
      </c>
      <c r="E89">
        <v>0</v>
      </c>
      <c r="F89">
        <v>0</v>
      </c>
      <c r="G89">
        <v>0</v>
      </c>
      <c r="H89">
        <v>0</v>
      </c>
      <c r="J89">
        <f>IF(AND(loocv_results[[#This Row],[y_true]]=0,loocv_results[[#This Row],[y_pred]]=0),1,0)</f>
        <v>0</v>
      </c>
      <c r="K89">
        <f>IF(AND(loocv_results[[#This Row],[y_true]]=0,loocv_results[[#This Row],[y_pred]]=1),1,0)</f>
        <v>0</v>
      </c>
      <c r="L89">
        <f>IF(AND(loocv_results[[#This Row],[y_true]]=1,loocv_results[[#This Row],[y_pred]]=0),1,0)</f>
        <v>0</v>
      </c>
      <c r="M89">
        <f>IF(AND(loocv_results[[#This Row],[y_true]]=1,loocv_results[[#This Row],[y_pred]]=1),1,0)</f>
        <v>1</v>
      </c>
    </row>
    <row r="90" spans="1:13" x14ac:dyDescent="0.25">
      <c r="A90" s="1" t="s">
        <v>96</v>
      </c>
      <c r="B90">
        <v>1</v>
      </c>
      <c r="C90">
        <v>0</v>
      </c>
      <c r="D90">
        <v>0.47981259999999998</v>
      </c>
      <c r="E90">
        <v>0</v>
      </c>
      <c r="F90">
        <v>0</v>
      </c>
      <c r="G90">
        <v>1</v>
      </c>
      <c r="H90">
        <v>0</v>
      </c>
      <c r="J90">
        <f>IF(AND(loocv_results[[#This Row],[y_true]]=0,loocv_results[[#This Row],[y_pred]]=0),1,0)</f>
        <v>0</v>
      </c>
      <c r="K90">
        <f>IF(AND(loocv_results[[#This Row],[y_true]]=0,loocv_results[[#This Row],[y_pred]]=1),1,0)</f>
        <v>0</v>
      </c>
      <c r="L90">
        <f>IF(AND(loocv_results[[#This Row],[y_true]]=1,loocv_results[[#This Row],[y_pred]]=0),1,0)</f>
        <v>1</v>
      </c>
      <c r="M90">
        <f>IF(AND(loocv_results[[#This Row],[y_true]]=1,loocv_results[[#This Row],[y_pred]]=1),1,0)</f>
        <v>0</v>
      </c>
    </row>
    <row r="91" spans="1:13" x14ac:dyDescent="0.25">
      <c r="A91" s="1" t="s">
        <v>97</v>
      </c>
      <c r="B91">
        <v>1</v>
      </c>
      <c r="C91">
        <v>1</v>
      </c>
      <c r="D91">
        <v>0.91158399999999995</v>
      </c>
      <c r="E91">
        <v>0</v>
      </c>
      <c r="F91">
        <v>0</v>
      </c>
      <c r="G91">
        <v>0</v>
      </c>
      <c r="H91">
        <v>0</v>
      </c>
      <c r="J91">
        <f>IF(AND(loocv_results[[#This Row],[y_true]]=0,loocv_results[[#This Row],[y_pred]]=0),1,0)</f>
        <v>0</v>
      </c>
      <c r="K91">
        <f>IF(AND(loocv_results[[#This Row],[y_true]]=0,loocv_results[[#This Row],[y_pred]]=1),1,0)</f>
        <v>0</v>
      </c>
      <c r="L91">
        <f>IF(AND(loocv_results[[#This Row],[y_true]]=1,loocv_results[[#This Row],[y_pred]]=0),1,0)</f>
        <v>0</v>
      </c>
      <c r="M91">
        <f>IF(AND(loocv_results[[#This Row],[y_true]]=1,loocv_results[[#This Row],[y_pred]]=1),1,0)</f>
        <v>1</v>
      </c>
    </row>
    <row r="92" spans="1:13" x14ac:dyDescent="0.25">
      <c r="A92" s="1" t="s">
        <v>98</v>
      </c>
      <c r="B92">
        <v>1</v>
      </c>
      <c r="C92">
        <v>0</v>
      </c>
      <c r="D92">
        <v>0.49803433000000003</v>
      </c>
      <c r="E92">
        <v>0</v>
      </c>
      <c r="F92">
        <v>0</v>
      </c>
      <c r="G92">
        <v>1</v>
      </c>
      <c r="H92">
        <v>0</v>
      </c>
      <c r="J92">
        <f>IF(AND(loocv_results[[#This Row],[y_true]]=0,loocv_results[[#This Row],[y_pred]]=0),1,0)</f>
        <v>0</v>
      </c>
      <c r="K92">
        <f>IF(AND(loocv_results[[#This Row],[y_true]]=0,loocv_results[[#This Row],[y_pred]]=1),1,0)</f>
        <v>0</v>
      </c>
      <c r="L92">
        <f>IF(AND(loocv_results[[#This Row],[y_true]]=1,loocv_results[[#This Row],[y_pred]]=0),1,0)</f>
        <v>1</v>
      </c>
      <c r="M92">
        <f>IF(AND(loocv_results[[#This Row],[y_true]]=1,loocv_results[[#This Row],[y_pred]]=1),1,0)</f>
        <v>0</v>
      </c>
    </row>
    <row r="93" spans="1:13" x14ac:dyDescent="0.25">
      <c r="A93" s="1" t="s">
        <v>99</v>
      </c>
      <c r="B93">
        <v>1</v>
      </c>
      <c r="C93">
        <v>1</v>
      </c>
      <c r="D93">
        <v>0.70468025999999995</v>
      </c>
      <c r="E93">
        <v>0</v>
      </c>
      <c r="F93">
        <v>0</v>
      </c>
      <c r="G93">
        <v>0</v>
      </c>
      <c r="H93">
        <v>0</v>
      </c>
      <c r="J93">
        <f>IF(AND(loocv_results[[#This Row],[y_true]]=0,loocv_results[[#This Row],[y_pred]]=0),1,0)</f>
        <v>0</v>
      </c>
      <c r="K93">
        <f>IF(AND(loocv_results[[#This Row],[y_true]]=0,loocv_results[[#This Row],[y_pred]]=1),1,0)</f>
        <v>0</v>
      </c>
      <c r="L93">
        <f>IF(AND(loocv_results[[#This Row],[y_true]]=1,loocv_results[[#This Row],[y_pred]]=0),1,0)</f>
        <v>0</v>
      </c>
      <c r="M93">
        <f>IF(AND(loocv_results[[#This Row],[y_true]]=1,loocv_results[[#This Row],[y_pred]]=1),1,0)</f>
        <v>1</v>
      </c>
    </row>
    <row r="94" spans="1:13" x14ac:dyDescent="0.25">
      <c r="A94" s="1" t="s">
        <v>100</v>
      </c>
      <c r="B94">
        <v>1</v>
      </c>
      <c r="C94">
        <v>1</v>
      </c>
      <c r="D94">
        <v>0.90000659999999999</v>
      </c>
      <c r="E94">
        <v>0</v>
      </c>
      <c r="F94">
        <v>0</v>
      </c>
      <c r="G94">
        <v>0</v>
      </c>
      <c r="H94">
        <v>0</v>
      </c>
      <c r="J94">
        <f>IF(AND(loocv_results[[#This Row],[y_true]]=0,loocv_results[[#This Row],[y_pred]]=0),1,0)</f>
        <v>0</v>
      </c>
      <c r="K94">
        <f>IF(AND(loocv_results[[#This Row],[y_true]]=0,loocv_results[[#This Row],[y_pred]]=1),1,0)</f>
        <v>0</v>
      </c>
      <c r="L94">
        <f>IF(AND(loocv_results[[#This Row],[y_true]]=1,loocv_results[[#This Row],[y_pred]]=0),1,0)</f>
        <v>0</v>
      </c>
      <c r="M94">
        <f>IF(AND(loocv_results[[#This Row],[y_true]]=1,loocv_results[[#This Row],[y_pred]]=1),1,0)</f>
        <v>1</v>
      </c>
    </row>
    <row r="95" spans="1:13" x14ac:dyDescent="0.25">
      <c r="A95" s="1" t="s">
        <v>101</v>
      </c>
      <c r="B95">
        <v>1</v>
      </c>
      <c r="C95">
        <v>1</v>
      </c>
      <c r="D95">
        <v>0.89380210000000004</v>
      </c>
      <c r="E95">
        <v>0</v>
      </c>
      <c r="F95">
        <v>0</v>
      </c>
      <c r="G95">
        <v>0</v>
      </c>
      <c r="H95">
        <v>0</v>
      </c>
      <c r="J95">
        <f>IF(AND(loocv_results[[#This Row],[y_true]]=0,loocv_results[[#This Row],[y_pred]]=0),1,0)</f>
        <v>0</v>
      </c>
      <c r="K95">
        <f>IF(AND(loocv_results[[#This Row],[y_true]]=0,loocv_results[[#This Row],[y_pred]]=1),1,0)</f>
        <v>0</v>
      </c>
      <c r="L95">
        <f>IF(AND(loocv_results[[#This Row],[y_true]]=1,loocv_results[[#This Row],[y_pred]]=0),1,0)</f>
        <v>0</v>
      </c>
      <c r="M95">
        <f>IF(AND(loocv_results[[#This Row],[y_true]]=1,loocv_results[[#This Row],[y_pred]]=1),1,0)</f>
        <v>1</v>
      </c>
    </row>
    <row r="96" spans="1:13" x14ac:dyDescent="0.25">
      <c r="A96" s="1" t="s">
        <v>102</v>
      </c>
      <c r="B96">
        <v>1</v>
      </c>
      <c r="C96">
        <v>1</v>
      </c>
      <c r="D96">
        <v>0.92093130000000001</v>
      </c>
      <c r="E96">
        <v>0</v>
      </c>
      <c r="F96">
        <v>0</v>
      </c>
      <c r="G96">
        <v>0</v>
      </c>
      <c r="H96">
        <v>0</v>
      </c>
      <c r="J96">
        <f>IF(AND(loocv_results[[#This Row],[y_true]]=0,loocv_results[[#This Row],[y_pred]]=0),1,0)</f>
        <v>0</v>
      </c>
      <c r="K96">
        <f>IF(AND(loocv_results[[#This Row],[y_true]]=0,loocv_results[[#This Row],[y_pred]]=1),1,0)</f>
        <v>0</v>
      </c>
      <c r="L96">
        <f>IF(AND(loocv_results[[#This Row],[y_true]]=1,loocv_results[[#This Row],[y_pred]]=0),1,0)</f>
        <v>0</v>
      </c>
      <c r="M96">
        <f>IF(AND(loocv_results[[#This Row],[y_true]]=1,loocv_results[[#This Row],[y_pred]]=1),1,0)</f>
        <v>1</v>
      </c>
    </row>
    <row r="97" spans="1:13" x14ac:dyDescent="0.25">
      <c r="A97" s="1" t="s">
        <v>103</v>
      </c>
      <c r="B97">
        <v>1</v>
      </c>
      <c r="C97">
        <v>1</v>
      </c>
      <c r="D97">
        <v>0.86022525999999999</v>
      </c>
      <c r="E97">
        <v>0</v>
      </c>
      <c r="F97">
        <v>0</v>
      </c>
      <c r="G97">
        <v>0</v>
      </c>
      <c r="H97">
        <v>0</v>
      </c>
      <c r="J97">
        <f>IF(AND(loocv_results[[#This Row],[y_true]]=0,loocv_results[[#This Row],[y_pred]]=0),1,0)</f>
        <v>0</v>
      </c>
      <c r="K97">
        <f>IF(AND(loocv_results[[#This Row],[y_true]]=0,loocv_results[[#This Row],[y_pred]]=1),1,0)</f>
        <v>0</v>
      </c>
      <c r="L97">
        <f>IF(AND(loocv_results[[#This Row],[y_true]]=1,loocv_results[[#This Row],[y_pred]]=0),1,0)</f>
        <v>0</v>
      </c>
      <c r="M97">
        <f>IF(AND(loocv_results[[#This Row],[y_true]]=1,loocv_results[[#This Row],[y_pred]]=1),1,0)</f>
        <v>1</v>
      </c>
    </row>
    <row r="98" spans="1:13" x14ac:dyDescent="0.25">
      <c r="A98" s="1" t="s">
        <v>104</v>
      </c>
      <c r="B98">
        <v>1</v>
      </c>
      <c r="C98">
        <v>1</v>
      </c>
      <c r="D98">
        <v>0.96832996999999998</v>
      </c>
      <c r="E98">
        <v>0</v>
      </c>
      <c r="F98">
        <v>0</v>
      </c>
      <c r="G98">
        <v>0</v>
      </c>
      <c r="H98">
        <v>0</v>
      </c>
      <c r="J98">
        <f>IF(AND(loocv_results[[#This Row],[y_true]]=0,loocv_results[[#This Row],[y_pred]]=0),1,0)</f>
        <v>0</v>
      </c>
      <c r="K98">
        <f>IF(AND(loocv_results[[#This Row],[y_true]]=0,loocv_results[[#This Row],[y_pred]]=1),1,0)</f>
        <v>0</v>
      </c>
      <c r="L98">
        <f>IF(AND(loocv_results[[#This Row],[y_true]]=1,loocv_results[[#This Row],[y_pred]]=0),1,0)</f>
        <v>0</v>
      </c>
      <c r="M98">
        <f>IF(AND(loocv_results[[#This Row],[y_true]]=1,loocv_results[[#This Row],[y_pred]]=1),1,0)</f>
        <v>1</v>
      </c>
    </row>
    <row r="99" spans="1:13" x14ac:dyDescent="0.25">
      <c r="A99" s="1" t="s">
        <v>105</v>
      </c>
      <c r="B99">
        <v>1</v>
      </c>
      <c r="C99">
        <v>1</v>
      </c>
      <c r="D99">
        <v>0.89124289999999995</v>
      </c>
      <c r="E99">
        <v>0</v>
      </c>
      <c r="F99">
        <v>0</v>
      </c>
      <c r="G99">
        <v>0</v>
      </c>
      <c r="H99">
        <v>0</v>
      </c>
      <c r="J99">
        <f>IF(AND(loocv_results[[#This Row],[y_true]]=0,loocv_results[[#This Row],[y_pred]]=0),1,0)</f>
        <v>0</v>
      </c>
      <c r="K99">
        <f>IF(AND(loocv_results[[#This Row],[y_true]]=0,loocv_results[[#This Row],[y_pred]]=1),1,0)</f>
        <v>0</v>
      </c>
      <c r="L99">
        <f>IF(AND(loocv_results[[#This Row],[y_true]]=1,loocv_results[[#This Row],[y_pred]]=0),1,0)</f>
        <v>0</v>
      </c>
      <c r="M99">
        <f>IF(AND(loocv_results[[#This Row],[y_true]]=1,loocv_results[[#This Row],[y_pred]]=1),1,0)</f>
        <v>1</v>
      </c>
    </row>
    <row r="100" spans="1:13" x14ac:dyDescent="0.25">
      <c r="A100" s="1" t="s">
        <v>106</v>
      </c>
      <c r="B100">
        <v>1</v>
      </c>
      <c r="C100">
        <v>1</v>
      </c>
      <c r="D100">
        <v>0.92760739999999997</v>
      </c>
      <c r="E100">
        <v>0</v>
      </c>
      <c r="F100">
        <v>0</v>
      </c>
      <c r="G100">
        <v>0</v>
      </c>
      <c r="H100">
        <v>0</v>
      </c>
      <c r="J100">
        <f>IF(AND(loocv_results[[#This Row],[y_true]]=0,loocv_results[[#This Row],[y_pred]]=0),1,0)</f>
        <v>0</v>
      </c>
      <c r="K100">
        <f>IF(AND(loocv_results[[#This Row],[y_true]]=0,loocv_results[[#This Row],[y_pred]]=1),1,0)</f>
        <v>0</v>
      </c>
      <c r="L100">
        <f>IF(AND(loocv_results[[#This Row],[y_true]]=1,loocv_results[[#This Row],[y_pred]]=0),1,0)</f>
        <v>0</v>
      </c>
      <c r="M100">
        <f>IF(AND(loocv_results[[#This Row],[y_true]]=1,loocv_results[[#This Row],[y_pred]]=1),1,0)</f>
        <v>1</v>
      </c>
    </row>
    <row r="101" spans="1:13" x14ac:dyDescent="0.25">
      <c r="A101" s="1" t="s">
        <v>107</v>
      </c>
      <c r="B101">
        <v>1</v>
      </c>
      <c r="C101">
        <v>1</v>
      </c>
      <c r="D101">
        <v>0.69581459999999995</v>
      </c>
      <c r="E101">
        <v>0</v>
      </c>
      <c r="F101">
        <v>0</v>
      </c>
      <c r="G101">
        <v>0</v>
      </c>
      <c r="H101">
        <v>0</v>
      </c>
      <c r="J101">
        <f>IF(AND(loocv_results[[#This Row],[y_true]]=0,loocv_results[[#This Row],[y_pred]]=0),1,0)</f>
        <v>0</v>
      </c>
      <c r="K101">
        <f>IF(AND(loocv_results[[#This Row],[y_true]]=0,loocv_results[[#This Row],[y_pred]]=1),1,0)</f>
        <v>0</v>
      </c>
      <c r="L101">
        <f>IF(AND(loocv_results[[#This Row],[y_true]]=1,loocv_results[[#This Row],[y_pred]]=0),1,0)</f>
        <v>0</v>
      </c>
      <c r="M101">
        <f>IF(AND(loocv_results[[#This Row],[y_true]]=1,loocv_results[[#This Row],[y_pred]]=1),1,0)</f>
        <v>1</v>
      </c>
    </row>
    <row r="102" spans="1:13" x14ac:dyDescent="0.25">
      <c r="A102" s="1" t="s">
        <v>108</v>
      </c>
      <c r="B102">
        <v>1</v>
      </c>
      <c r="C102">
        <v>1</v>
      </c>
      <c r="D102">
        <v>0.77167079999999999</v>
      </c>
      <c r="E102">
        <v>0</v>
      </c>
      <c r="F102">
        <v>0</v>
      </c>
      <c r="G102">
        <v>0</v>
      </c>
      <c r="H102">
        <v>0</v>
      </c>
      <c r="J102">
        <f>IF(AND(loocv_results[[#This Row],[y_true]]=0,loocv_results[[#This Row],[y_pred]]=0),1,0)</f>
        <v>0</v>
      </c>
      <c r="K102">
        <f>IF(AND(loocv_results[[#This Row],[y_true]]=0,loocv_results[[#This Row],[y_pred]]=1),1,0)</f>
        <v>0</v>
      </c>
      <c r="L102">
        <f>IF(AND(loocv_results[[#This Row],[y_true]]=1,loocv_results[[#This Row],[y_pred]]=0),1,0)</f>
        <v>0</v>
      </c>
      <c r="M102">
        <f>IF(AND(loocv_results[[#This Row],[y_true]]=1,loocv_results[[#This Row],[y_pred]]=1),1,0)</f>
        <v>1</v>
      </c>
    </row>
    <row r="103" spans="1:13" x14ac:dyDescent="0.25">
      <c r="A103" s="1" t="s">
        <v>109</v>
      </c>
      <c r="B103">
        <v>1</v>
      </c>
      <c r="C103">
        <v>1</v>
      </c>
      <c r="D103">
        <v>0.72808799999999996</v>
      </c>
      <c r="E103">
        <v>0</v>
      </c>
      <c r="F103">
        <v>0</v>
      </c>
      <c r="G103">
        <v>0</v>
      </c>
      <c r="H103">
        <v>0</v>
      </c>
      <c r="J103">
        <f>IF(AND(loocv_results[[#This Row],[y_true]]=0,loocv_results[[#This Row],[y_pred]]=0),1,0)</f>
        <v>0</v>
      </c>
      <c r="K103">
        <f>IF(AND(loocv_results[[#This Row],[y_true]]=0,loocv_results[[#This Row],[y_pred]]=1),1,0)</f>
        <v>0</v>
      </c>
      <c r="L103">
        <f>IF(AND(loocv_results[[#This Row],[y_true]]=1,loocv_results[[#This Row],[y_pred]]=0),1,0)</f>
        <v>0</v>
      </c>
      <c r="M103">
        <f>IF(AND(loocv_results[[#This Row],[y_true]]=1,loocv_results[[#This Row],[y_pred]]=1),1,0)</f>
        <v>1</v>
      </c>
    </row>
    <row r="104" spans="1:13" x14ac:dyDescent="0.25">
      <c r="A104" s="1" t="s">
        <v>110</v>
      </c>
      <c r="B104">
        <v>1</v>
      </c>
      <c r="C104">
        <v>1</v>
      </c>
      <c r="D104">
        <v>0.78879980000000005</v>
      </c>
      <c r="E104">
        <v>0</v>
      </c>
      <c r="F104">
        <v>0</v>
      </c>
      <c r="G104">
        <v>0</v>
      </c>
      <c r="H104">
        <v>0</v>
      </c>
      <c r="J104">
        <f>IF(AND(loocv_results[[#This Row],[y_true]]=0,loocv_results[[#This Row],[y_pred]]=0),1,0)</f>
        <v>0</v>
      </c>
      <c r="K104">
        <f>IF(AND(loocv_results[[#This Row],[y_true]]=0,loocv_results[[#This Row],[y_pred]]=1),1,0)</f>
        <v>0</v>
      </c>
      <c r="L104">
        <f>IF(AND(loocv_results[[#This Row],[y_true]]=1,loocv_results[[#This Row],[y_pred]]=0),1,0)</f>
        <v>0</v>
      </c>
      <c r="M104">
        <f>IF(AND(loocv_results[[#This Row],[y_true]]=1,loocv_results[[#This Row],[y_pred]]=1),1,0)</f>
        <v>1</v>
      </c>
    </row>
    <row r="105" spans="1:13" x14ac:dyDescent="0.25">
      <c r="A105" s="1" t="s">
        <v>111</v>
      </c>
      <c r="B105">
        <v>1</v>
      </c>
      <c r="C105">
        <v>1</v>
      </c>
      <c r="D105">
        <v>0.98352390000000001</v>
      </c>
      <c r="E105">
        <v>0</v>
      </c>
      <c r="F105">
        <v>0</v>
      </c>
      <c r="G105">
        <v>0</v>
      </c>
      <c r="H105">
        <v>0</v>
      </c>
      <c r="J105">
        <f>IF(AND(loocv_results[[#This Row],[y_true]]=0,loocv_results[[#This Row],[y_pred]]=0),1,0)</f>
        <v>0</v>
      </c>
      <c r="K105">
        <f>IF(AND(loocv_results[[#This Row],[y_true]]=0,loocv_results[[#This Row],[y_pred]]=1),1,0)</f>
        <v>0</v>
      </c>
      <c r="L105">
        <f>IF(AND(loocv_results[[#This Row],[y_true]]=1,loocv_results[[#This Row],[y_pred]]=0),1,0)</f>
        <v>0</v>
      </c>
      <c r="M105">
        <f>IF(AND(loocv_results[[#This Row],[y_true]]=1,loocv_results[[#This Row],[y_pred]]=1),1,0)</f>
        <v>1</v>
      </c>
    </row>
    <row r="106" spans="1:13" x14ac:dyDescent="0.25">
      <c r="A106" s="1" t="s">
        <v>112</v>
      </c>
      <c r="B106">
        <v>1</v>
      </c>
      <c r="C106">
        <v>1</v>
      </c>
      <c r="D106">
        <v>0.77180820000000006</v>
      </c>
      <c r="E106">
        <v>0</v>
      </c>
      <c r="F106">
        <v>0</v>
      </c>
      <c r="G106">
        <v>0</v>
      </c>
      <c r="H106">
        <v>0</v>
      </c>
      <c r="J106">
        <f>IF(AND(loocv_results[[#This Row],[y_true]]=0,loocv_results[[#This Row],[y_pred]]=0),1,0)</f>
        <v>0</v>
      </c>
      <c r="K106">
        <f>IF(AND(loocv_results[[#This Row],[y_true]]=0,loocv_results[[#This Row],[y_pred]]=1),1,0)</f>
        <v>0</v>
      </c>
      <c r="L106">
        <f>IF(AND(loocv_results[[#This Row],[y_true]]=1,loocv_results[[#This Row],[y_pred]]=0),1,0)</f>
        <v>0</v>
      </c>
      <c r="M106">
        <f>IF(AND(loocv_results[[#This Row],[y_true]]=1,loocv_results[[#This Row],[y_pred]]=1),1,0)</f>
        <v>1</v>
      </c>
    </row>
    <row r="107" spans="1:13" x14ac:dyDescent="0.25">
      <c r="A107" s="1" t="s">
        <v>113</v>
      </c>
      <c r="B107">
        <v>1</v>
      </c>
      <c r="C107">
        <v>1</v>
      </c>
      <c r="D107">
        <v>0.90545710000000001</v>
      </c>
      <c r="E107">
        <v>0</v>
      </c>
      <c r="F107">
        <v>0</v>
      </c>
      <c r="G107">
        <v>0</v>
      </c>
      <c r="H107">
        <v>0</v>
      </c>
      <c r="J107">
        <f>IF(AND(loocv_results[[#This Row],[y_true]]=0,loocv_results[[#This Row],[y_pred]]=0),1,0)</f>
        <v>0</v>
      </c>
      <c r="K107">
        <f>IF(AND(loocv_results[[#This Row],[y_true]]=0,loocv_results[[#This Row],[y_pred]]=1),1,0)</f>
        <v>0</v>
      </c>
      <c r="L107">
        <f>IF(AND(loocv_results[[#This Row],[y_true]]=1,loocv_results[[#This Row],[y_pred]]=0),1,0)</f>
        <v>0</v>
      </c>
      <c r="M107">
        <f>IF(AND(loocv_results[[#This Row],[y_true]]=1,loocv_results[[#This Row],[y_pred]]=1),1,0)</f>
        <v>1</v>
      </c>
    </row>
    <row r="108" spans="1:13" x14ac:dyDescent="0.25">
      <c r="A108" s="1" t="s">
        <v>114</v>
      </c>
      <c r="B108">
        <v>1</v>
      </c>
      <c r="C108">
        <v>1</v>
      </c>
      <c r="D108">
        <v>0.68971693999999995</v>
      </c>
      <c r="E108">
        <v>0</v>
      </c>
      <c r="F108">
        <v>0</v>
      </c>
      <c r="G108">
        <v>0</v>
      </c>
      <c r="H108">
        <v>0</v>
      </c>
      <c r="J108">
        <f>IF(AND(loocv_results[[#This Row],[y_true]]=0,loocv_results[[#This Row],[y_pred]]=0),1,0)</f>
        <v>0</v>
      </c>
      <c r="K108">
        <f>IF(AND(loocv_results[[#This Row],[y_true]]=0,loocv_results[[#This Row],[y_pred]]=1),1,0)</f>
        <v>0</v>
      </c>
      <c r="L108">
        <f>IF(AND(loocv_results[[#This Row],[y_true]]=1,loocv_results[[#This Row],[y_pred]]=0),1,0)</f>
        <v>0</v>
      </c>
      <c r="M108">
        <f>IF(AND(loocv_results[[#This Row],[y_true]]=1,loocv_results[[#This Row],[y_pred]]=1),1,0)</f>
        <v>1</v>
      </c>
    </row>
    <row r="109" spans="1:13" x14ac:dyDescent="0.25">
      <c r="A109" s="1" t="s">
        <v>115</v>
      </c>
      <c r="B109">
        <v>1</v>
      </c>
      <c r="C109">
        <v>1</v>
      </c>
      <c r="D109">
        <v>0.71202430000000005</v>
      </c>
      <c r="E109">
        <v>0</v>
      </c>
      <c r="F109">
        <v>0</v>
      </c>
      <c r="G109">
        <v>0</v>
      </c>
      <c r="H109">
        <v>0</v>
      </c>
      <c r="J109">
        <f>IF(AND(loocv_results[[#This Row],[y_true]]=0,loocv_results[[#This Row],[y_pred]]=0),1,0)</f>
        <v>0</v>
      </c>
      <c r="K109">
        <f>IF(AND(loocv_results[[#This Row],[y_true]]=0,loocv_results[[#This Row],[y_pred]]=1),1,0)</f>
        <v>0</v>
      </c>
      <c r="L109">
        <f>IF(AND(loocv_results[[#This Row],[y_true]]=1,loocv_results[[#This Row],[y_pred]]=0),1,0)</f>
        <v>0</v>
      </c>
      <c r="M109">
        <f>IF(AND(loocv_results[[#This Row],[y_true]]=1,loocv_results[[#This Row],[y_pred]]=1),1,0)</f>
        <v>1</v>
      </c>
    </row>
    <row r="110" spans="1:13" x14ac:dyDescent="0.25">
      <c r="A110" s="1" t="s">
        <v>116</v>
      </c>
      <c r="B110">
        <v>1</v>
      </c>
      <c r="C110">
        <v>1</v>
      </c>
      <c r="D110">
        <v>0.96101683000000004</v>
      </c>
      <c r="E110">
        <v>0</v>
      </c>
      <c r="F110">
        <v>0</v>
      </c>
      <c r="G110">
        <v>0</v>
      </c>
      <c r="H110">
        <v>0</v>
      </c>
      <c r="J110">
        <f>IF(AND(loocv_results[[#This Row],[y_true]]=0,loocv_results[[#This Row],[y_pred]]=0),1,0)</f>
        <v>0</v>
      </c>
      <c r="K110">
        <f>IF(AND(loocv_results[[#This Row],[y_true]]=0,loocv_results[[#This Row],[y_pred]]=1),1,0)</f>
        <v>0</v>
      </c>
      <c r="L110">
        <f>IF(AND(loocv_results[[#This Row],[y_true]]=1,loocv_results[[#This Row],[y_pred]]=0),1,0)</f>
        <v>0</v>
      </c>
      <c r="M110">
        <f>IF(AND(loocv_results[[#This Row],[y_true]]=1,loocv_results[[#This Row],[y_pred]]=1),1,0)</f>
        <v>1</v>
      </c>
    </row>
    <row r="111" spans="1:13" x14ac:dyDescent="0.25">
      <c r="A111" s="1" t="s">
        <v>117</v>
      </c>
      <c r="B111">
        <v>1</v>
      </c>
      <c r="C111">
        <v>1</v>
      </c>
      <c r="D111">
        <v>0.8657994</v>
      </c>
      <c r="E111">
        <v>0</v>
      </c>
      <c r="F111">
        <v>0</v>
      </c>
      <c r="G111">
        <v>0</v>
      </c>
      <c r="H111">
        <v>0</v>
      </c>
      <c r="J111">
        <f>IF(AND(loocv_results[[#This Row],[y_true]]=0,loocv_results[[#This Row],[y_pred]]=0),1,0)</f>
        <v>0</v>
      </c>
      <c r="K111">
        <f>IF(AND(loocv_results[[#This Row],[y_true]]=0,loocv_results[[#This Row],[y_pred]]=1),1,0)</f>
        <v>0</v>
      </c>
      <c r="L111">
        <f>IF(AND(loocv_results[[#This Row],[y_true]]=1,loocv_results[[#This Row],[y_pred]]=0),1,0)</f>
        <v>0</v>
      </c>
      <c r="M111">
        <f>IF(AND(loocv_results[[#This Row],[y_true]]=1,loocv_results[[#This Row],[y_pred]]=1),1,0)</f>
        <v>1</v>
      </c>
    </row>
    <row r="112" spans="1:13" x14ac:dyDescent="0.25">
      <c r="A112" s="1" t="s">
        <v>118</v>
      </c>
      <c r="B112">
        <v>1</v>
      </c>
      <c r="C112">
        <v>1</v>
      </c>
      <c r="D112">
        <v>0.99356352999999997</v>
      </c>
      <c r="E112">
        <v>0</v>
      </c>
      <c r="F112">
        <v>0</v>
      </c>
      <c r="G112">
        <v>0</v>
      </c>
      <c r="H112">
        <v>0</v>
      </c>
      <c r="J112">
        <f>IF(AND(loocv_results[[#This Row],[y_true]]=0,loocv_results[[#This Row],[y_pred]]=0),1,0)</f>
        <v>0</v>
      </c>
      <c r="K112">
        <f>IF(AND(loocv_results[[#This Row],[y_true]]=0,loocv_results[[#This Row],[y_pred]]=1),1,0)</f>
        <v>0</v>
      </c>
      <c r="L112">
        <f>IF(AND(loocv_results[[#This Row],[y_true]]=1,loocv_results[[#This Row],[y_pred]]=0),1,0)</f>
        <v>0</v>
      </c>
      <c r="M112">
        <f>IF(AND(loocv_results[[#This Row],[y_true]]=1,loocv_results[[#This Row],[y_pred]]=1),1,0)</f>
        <v>1</v>
      </c>
    </row>
    <row r="113" spans="1:13" x14ac:dyDescent="0.25">
      <c r="A113" s="1" t="s">
        <v>119</v>
      </c>
      <c r="B113">
        <v>1</v>
      </c>
      <c r="C113">
        <v>1</v>
      </c>
      <c r="D113">
        <v>0.93285704000000003</v>
      </c>
      <c r="E113">
        <v>0</v>
      </c>
      <c r="F113">
        <v>0</v>
      </c>
      <c r="G113">
        <v>0</v>
      </c>
      <c r="H113">
        <v>0</v>
      </c>
      <c r="J113">
        <f>IF(AND(loocv_results[[#This Row],[y_true]]=0,loocv_results[[#This Row],[y_pred]]=0),1,0)</f>
        <v>0</v>
      </c>
      <c r="K113">
        <f>IF(AND(loocv_results[[#This Row],[y_true]]=0,loocv_results[[#This Row],[y_pred]]=1),1,0)</f>
        <v>0</v>
      </c>
      <c r="L113">
        <f>IF(AND(loocv_results[[#This Row],[y_true]]=1,loocv_results[[#This Row],[y_pred]]=0),1,0)</f>
        <v>0</v>
      </c>
      <c r="M113">
        <f>IF(AND(loocv_results[[#This Row],[y_true]]=1,loocv_results[[#This Row],[y_pred]]=1),1,0)</f>
        <v>1</v>
      </c>
    </row>
    <row r="114" spans="1:13" x14ac:dyDescent="0.25">
      <c r="A114" s="1" t="s">
        <v>120</v>
      </c>
      <c r="B114">
        <v>1</v>
      </c>
      <c r="C114">
        <v>1</v>
      </c>
      <c r="D114">
        <v>0.97689444000000003</v>
      </c>
      <c r="E114">
        <v>0</v>
      </c>
      <c r="F114">
        <v>0</v>
      </c>
      <c r="G114">
        <v>0</v>
      </c>
      <c r="H114">
        <v>0</v>
      </c>
      <c r="J114">
        <f>IF(AND(loocv_results[[#This Row],[y_true]]=0,loocv_results[[#This Row],[y_pred]]=0),1,0)</f>
        <v>0</v>
      </c>
      <c r="K114">
        <f>IF(AND(loocv_results[[#This Row],[y_true]]=0,loocv_results[[#This Row],[y_pred]]=1),1,0)</f>
        <v>0</v>
      </c>
      <c r="L114">
        <f>IF(AND(loocv_results[[#This Row],[y_true]]=1,loocv_results[[#This Row],[y_pred]]=0),1,0)</f>
        <v>0</v>
      </c>
      <c r="M114">
        <f>IF(AND(loocv_results[[#This Row],[y_true]]=1,loocv_results[[#This Row],[y_pred]]=1),1,0)</f>
        <v>1</v>
      </c>
    </row>
    <row r="115" spans="1:13" x14ac:dyDescent="0.25">
      <c r="A115" s="1" t="s">
        <v>121</v>
      </c>
      <c r="B115">
        <v>1</v>
      </c>
      <c r="C115">
        <v>1</v>
      </c>
      <c r="D115">
        <v>0.98892676999999996</v>
      </c>
      <c r="E115">
        <v>0</v>
      </c>
      <c r="F115">
        <v>0</v>
      </c>
      <c r="G115">
        <v>0</v>
      </c>
      <c r="H115">
        <v>0</v>
      </c>
      <c r="J115">
        <f>IF(AND(loocv_results[[#This Row],[y_true]]=0,loocv_results[[#This Row],[y_pred]]=0),1,0)</f>
        <v>0</v>
      </c>
      <c r="K115">
        <f>IF(AND(loocv_results[[#This Row],[y_true]]=0,loocv_results[[#This Row],[y_pred]]=1),1,0)</f>
        <v>0</v>
      </c>
      <c r="L115">
        <f>IF(AND(loocv_results[[#This Row],[y_true]]=1,loocv_results[[#This Row],[y_pred]]=0),1,0)</f>
        <v>0</v>
      </c>
      <c r="M115">
        <f>IF(AND(loocv_results[[#This Row],[y_true]]=1,loocv_results[[#This Row],[y_pred]]=1),1,0)</f>
        <v>1</v>
      </c>
    </row>
    <row r="116" spans="1:13" x14ac:dyDescent="0.25">
      <c r="A116" s="1" t="s">
        <v>122</v>
      </c>
      <c r="B116">
        <v>1</v>
      </c>
      <c r="C116">
        <v>1</v>
      </c>
      <c r="D116">
        <v>0.99847059999999999</v>
      </c>
      <c r="E116">
        <v>0</v>
      </c>
      <c r="F116">
        <v>0</v>
      </c>
      <c r="G116">
        <v>0</v>
      </c>
      <c r="H116">
        <v>0</v>
      </c>
      <c r="J116">
        <f>IF(AND(loocv_results[[#This Row],[y_true]]=0,loocv_results[[#This Row],[y_pred]]=0),1,0)</f>
        <v>0</v>
      </c>
      <c r="K116">
        <f>IF(AND(loocv_results[[#This Row],[y_true]]=0,loocv_results[[#This Row],[y_pred]]=1),1,0)</f>
        <v>0</v>
      </c>
      <c r="L116">
        <f>IF(AND(loocv_results[[#This Row],[y_true]]=1,loocv_results[[#This Row],[y_pred]]=0),1,0)</f>
        <v>0</v>
      </c>
      <c r="M116">
        <f>IF(AND(loocv_results[[#This Row],[y_true]]=1,loocv_results[[#This Row],[y_pred]]=1),1,0)</f>
        <v>1</v>
      </c>
    </row>
    <row r="117" spans="1:13" x14ac:dyDescent="0.25">
      <c r="A117" s="1" t="s">
        <v>123</v>
      </c>
      <c r="B117">
        <v>1</v>
      </c>
      <c r="C117">
        <v>1</v>
      </c>
      <c r="D117">
        <v>0.97319454000000005</v>
      </c>
      <c r="E117">
        <v>0</v>
      </c>
      <c r="F117">
        <v>0</v>
      </c>
      <c r="G117">
        <v>0</v>
      </c>
      <c r="H117">
        <v>0</v>
      </c>
      <c r="J117">
        <f>IF(AND(loocv_results[[#This Row],[y_true]]=0,loocv_results[[#This Row],[y_pred]]=0),1,0)</f>
        <v>0</v>
      </c>
      <c r="K117">
        <f>IF(AND(loocv_results[[#This Row],[y_true]]=0,loocv_results[[#This Row],[y_pred]]=1),1,0)</f>
        <v>0</v>
      </c>
      <c r="L117">
        <f>IF(AND(loocv_results[[#This Row],[y_true]]=1,loocv_results[[#This Row],[y_pred]]=0),1,0)</f>
        <v>0</v>
      </c>
      <c r="M117">
        <f>IF(AND(loocv_results[[#This Row],[y_true]]=1,loocv_results[[#This Row],[y_pred]]=1),1,0)</f>
        <v>1</v>
      </c>
    </row>
    <row r="118" spans="1:13" x14ac:dyDescent="0.25">
      <c r="A118" s="1" t="s">
        <v>124</v>
      </c>
      <c r="B118">
        <v>1</v>
      </c>
      <c r="C118">
        <v>1</v>
      </c>
      <c r="D118">
        <v>0.90489419999999998</v>
      </c>
      <c r="E118">
        <v>0</v>
      </c>
      <c r="F118">
        <v>0</v>
      </c>
      <c r="G118">
        <v>0</v>
      </c>
      <c r="H118">
        <v>0</v>
      </c>
      <c r="J118">
        <f>IF(AND(loocv_results[[#This Row],[y_true]]=0,loocv_results[[#This Row],[y_pred]]=0),1,0)</f>
        <v>0</v>
      </c>
      <c r="K118">
        <f>IF(AND(loocv_results[[#This Row],[y_true]]=0,loocv_results[[#This Row],[y_pred]]=1),1,0)</f>
        <v>0</v>
      </c>
      <c r="L118">
        <f>IF(AND(loocv_results[[#This Row],[y_true]]=1,loocv_results[[#This Row],[y_pred]]=0),1,0)</f>
        <v>0</v>
      </c>
      <c r="M118">
        <f>IF(AND(loocv_results[[#This Row],[y_true]]=1,loocv_results[[#This Row],[y_pred]]=1),1,0)</f>
        <v>1</v>
      </c>
    </row>
    <row r="119" spans="1:13" x14ac:dyDescent="0.25">
      <c r="A119" s="1" t="s">
        <v>125</v>
      </c>
      <c r="B119">
        <v>1</v>
      </c>
      <c r="C119">
        <v>1</v>
      </c>
      <c r="D119">
        <v>0.92354139999999996</v>
      </c>
      <c r="E119">
        <v>0</v>
      </c>
      <c r="F119">
        <v>0</v>
      </c>
      <c r="G119">
        <v>0</v>
      </c>
      <c r="H119">
        <v>0</v>
      </c>
      <c r="J119">
        <f>IF(AND(loocv_results[[#This Row],[y_true]]=0,loocv_results[[#This Row],[y_pred]]=0),1,0)</f>
        <v>0</v>
      </c>
      <c r="K119">
        <f>IF(AND(loocv_results[[#This Row],[y_true]]=0,loocv_results[[#This Row],[y_pred]]=1),1,0)</f>
        <v>0</v>
      </c>
      <c r="L119">
        <f>IF(AND(loocv_results[[#This Row],[y_true]]=1,loocv_results[[#This Row],[y_pred]]=0),1,0)</f>
        <v>0</v>
      </c>
      <c r="M119">
        <f>IF(AND(loocv_results[[#This Row],[y_true]]=1,loocv_results[[#This Row],[y_pred]]=1),1,0)</f>
        <v>1</v>
      </c>
    </row>
    <row r="120" spans="1:13" x14ac:dyDescent="0.25">
      <c r="A120" s="1" t="s">
        <v>126</v>
      </c>
      <c r="B120">
        <v>1</v>
      </c>
      <c r="C120">
        <v>1</v>
      </c>
      <c r="D120">
        <v>0.81509200000000004</v>
      </c>
      <c r="E120">
        <v>0</v>
      </c>
      <c r="F120">
        <v>0</v>
      </c>
      <c r="G120">
        <v>0</v>
      </c>
      <c r="H120">
        <v>0</v>
      </c>
      <c r="J120">
        <f>IF(AND(loocv_results[[#This Row],[y_true]]=0,loocv_results[[#This Row],[y_pred]]=0),1,0)</f>
        <v>0</v>
      </c>
      <c r="K120">
        <f>IF(AND(loocv_results[[#This Row],[y_true]]=0,loocv_results[[#This Row],[y_pred]]=1),1,0)</f>
        <v>0</v>
      </c>
      <c r="L120">
        <f>IF(AND(loocv_results[[#This Row],[y_true]]=1,loocv_results[[#This Row],[y_pred]]=0),1,0)</f>
        <v>0</v>
      </c>
      <c r="M120">
        <f>IF(AND(loocv_results[[#This Row],[y_true]]=1,loocv_results[[#This Row],[y_pred]]=1),1,0)</f>
        <v>1</v>
      </c>
    </row>
    <row r="121" spans="1:13" x14ac:dyDescent="0.25">
      <c r="A121" s="1" t="s">
        <v>127</v>
      </c>
      <c r="B121">
        <v>1</v>
      </c>
      <c r="C121">
        <v>1</v>
      </c>
      <c r="D121">
        <v>0.74636290000000005</v>
      </c>
      <c r="E121">
        <v>0</v>
      </c>
      <c r="F121">
        <v>0</v>
      </c>
      <c r="G121">
        <v>0</v>
      </c>
      <c r="H121">
        <v>0</v>
      </c>
      <c r="J121">
        <f>IF(AND(loocv_results[[#This Row],[y_true]]=0,loocv_results[[#This Row],[y_pred]]=0),1,0)</f>
        <v>0</v>
      </c>
      <c r="K121">
        <f>IF(AND(loocv_results[[#This Row],[y_true]]=0,loocv_results[[#This Row],[y_pred]]=1),1,0)</f>
        <v>0</v>
      </c>
      <c r="L121">
        <f>IF(AND(loocv_results[[#This Row],[y_true]]=1,loocv_results[[#This Row],[y_pred]]=0),1,0)</f>
        <v>0</v>
      </c>
      <c r="M121">
        <f>IF(AND(loocv_results[[#This Row],[y_true]]=1,loocv_results[[#This Row],[y_pred]]=1),1,0)</f>
        <v>1</v>
      </c>
    </row>
    <row r="122" spans="1:13" x14ac:dyDescent="0.25">
      <c r="A122" s="1" t="s">
        <v>128</v>
      </c>
      <c r="B122">
        <v>1</v>
      </c>
      <c r="C122">
        <v>1</v>
      </c>
      <c r="D122">
        <v>0.92826549999999997</v>
      </c>
      <c r="E122">
        <v>0</v>
      </c>
      <c r="F122">
        <v>0</v>
      </c>
      <c r="G122">
        <v>0</v>
      </c>
      <c r="H122">
        <v>0</v>
      </c>
      <c r="J122">
        <f>IF(AND(loocv_results[[#This Row],[y_true]]=0,loocv_results[[#This Row],[y_pred]]=0),1,0)</f>
        <v>0</v>
      </c>
      <c r="K122">
        <f>IF(AND(loocv_results[[#This Row],[y_true]]=0,loocv_results[[#This Row],[y_pred]]=1),1,0)</f>
        <v>0</v>
      </c>
      <c r="L122">
        <f>IF(AND(loocv_results[[#This Row],[y_true]]=1,loocv_results[[#This Row],[y_pred]]=0),1,0)</f>
        <v>0</v>
      </c>
      <c r="M122">
        <f>IF(AND(loocv_results[[#This Row],[y_true]]=1,loocv_results[[#This Row],[y_pred]]=1),1,0)</f>
        <v>1</v>
      </c>
    </row>
    <row r="123" spans="1:13" x14ac:dyDescent="0.25">
      <c r="A123" s="1" t="s">
        <v>129</v>
      </c>
      <c r="B123">
        <v>1</v>
      </c>
      <c r="C123">
        <v>1</v>
      </c>
      <c r="D123">
        <v>0.92986619999999998</v>
      </c>
      <c r="E123">
        <v>0</v>
      </c>
      <c r="F123">
        <v>0</v>
      </c>
      <c r="G123">
        <v>0</v>
      </c>
      <c r="H123">
        <v>0</v>
      </c>
      <c r="J123">
        <f>IF(AND(loocv_results[[#This Row],[y_true]]=0,loocv_results[[#This Row],[y_pred]]=0),1,0)</f>
        <v>0</v>
      </c>
      <c r="K123">
        <f>IF(AND(loocv_results[[#This Row],[y_true]]=0,loocv_results[[#This Row],[y_pred]]=1),1,0)</f>
        <v>0</v>
      </c>
      <c r="L123">
        <f>IF(AND(loocv_results[[#This Row],[y_true]]=1,loocv_results[[#This Row],[y_pred]]=0),1,0)</f>
        <v>0</v>
      </c>
      <c r="M123">
        <f>IF(AND(loocv_results[[#This Row],[y_true]]=1,loocv_results[[#This Row],[y_pred]]=1),1,0)</f>
        <v>1</v>
      </c>
    </row>
    <row r="124" spans="1:13" x14ac:dyDescent="0.25">
      <c r="A124" s="1" t="s">
        <v>130</v>
      </c>
      <c r="B124">
        <v>1</v>
      </c>
      <c r="C124">
        <v>1</v>
      </c>
      <c r="D124">
        <v>0.68008159999999995</v>
      </c>
      <c r="E124">
        <v>0</v>
      </c>
      <c r="F124">
        <v>0</v>
      </c>
      <c r="G124">
        <v>0</v>
      </c>
      <c r="H124">
        <v>0</v>
      </c>
      <c r="J124">
        <f>IF(AND(loocv_results[[#This Row],[y_true]]=0,loocv_results[[#This Row],[y_pred]]=0),1,0)</f>
        <v>0</v>
      </c>
      <c r="K124">
        <f>IF(AND(loocv_results[[#This Row],[y_true]]=0,loocv_results[[#This Row],[y_pred]]=1),1,0)</f>
        <v>0</v>
      </c>
      <c r="L124">
        <f>IF(AND(loocv_results[[#This Row],[y_true]]=1,loocv_results[[#This Row],[y_pred]]=0),1,0)</f>
        <v>0</v>
      </c>
      <c r="M124">
        <f>IF(AND(loocv_results[[#This Row],[y_true]]=1,loocv_results[[#This Row],[y_pred]]=1),1,0)</f>
        <v>1</v>
      </c>
    </row>
    <row r="125" spans="1:13" x14ac:dyDescent="0.25">
      <c r="A125" s="1" t="s">
        <v>131</v>
      </c>
      <c r="B125">
        <v>1</v>
      </c>
      <c r="C125">
        <v>1</v>
      </c>
      <c r="D125">
        <v>0.82990520000000001</v>
      </c>
      <c r="E125">
        <v>0</v>
      </c>
      <c r="F125">
        <v>0</v>
      </c>
      <c r="G125">
        <v>0</v>
      </c>
      <c r="H125">
        <v>0</v>
      </c>
      <c r="J125">
        <f>IF(AND(loocv_results[[#This Row],[y_true]]=0,loocv_results[[#This Row],[y_pred]]=0),1,0)</f>
        <v>0</v>
      </c>
      <c r="K125">
        <f>IF(AND(loocv_results[[#This Row],[y_true]]=0,loocv_results[[#This Row],[y_pred]]=1),1,0)</f>
        <v>0</v>
      </c>
      <c r="L125">
        <f>IF(AND(loocv_results[[#This Row],[y_true]]=1,loocv_results[[#This Row],[y_pred]]=0),1,0)</f>
        <v>0</v>
      </c>
      <c r="M125">
        <f>IF(AND(loocv_results[[#This Row],[y_true]]=1,loocv_results[[#This Row],[y_pred]]=1),1,0)</f>
        <v>1</v>
      </c>
    </row>
    <row r="126" spans="1:13" x14ac:dyDescent="0.25">
      <c r="A126" s="1" t="s">
        <v>132</v>
      </c>
      <c r="B126">
        <v>1</v>
      </c>
      <c r="C126">
        <v>1</v>
      </c>
      <c r="D126">
        <v>0.80001675999999999</v>
      </c>
      <c r="E126">
        <v>0</v>
      </c>
      <c r="F126">
        <v>0</v>
      </c>
      <c r="G126">
        <v>0</v>
      </c>
      <c r="H126">
        <v>0</v>
      </c>
      <c r="J126">
        <f>IF(AND(loocv_results[[#This Row],[y_true]]=0,loocv_results[[#This Row],[y_pred]]=0),1,0)</f>
        <v>0</v>
      </c>
      <c r="K126">
        <f>IF(AND(loocv_results[[#This Row],[y_true]]=0,loocv_results[[#This Row],[y_pred]]=1),1,0)</f>
        <v>0</v>
      </c>
      <c r="L126">
        <f>IF(AND(loocv_results[[#This Row],[y_true]]=1,loocv_results[[#This Row],[y_pred]]=0),1,0)</f>
        <v>0</v>
      </c>
      <c r="M126">
        <f>IF(AND(loocv_results[[#This Row],[y_true]]=1,loocv_results[[#This Row],[y_pred]]=1),1,0)</f>
        <v>1</v>
      </c>
    </row>
    <row r="127" spans="1:13" x14ac:dyDescent="0.25">
      <c r="A127" s="1" t="s">
        <v>133</v>
      </c>
      <c r="B127">
        <v>1</v>
      </c>
      <c r="C127">
        <v>1</v>
      </c>
      <c r="D127">
        <v>0.96687080000000003</v>
      </c>
      <c r="E127">
        <v>0</v>
      </c>
      <c r="F127">
        <v>0</v>
      </c>
      <c r="G127">
        <v>0</v>
      </c>
      <c r="H127">
        <v>0</v>
      </c>
      <c r="J127">
        <f>IF(AND(loocv_results[[#This Row],[y_true]]=0,loocv_results[[#This Row],[y_pred]]=0),1,0)</f>
        <v>0</v>
      </c>
      <c r="K127">
        <f>IF(AND(loocv_results[[#This Row],[y_true]]=0,loocv_results[[#This Row],[y_pred]]=1),1,0)</f>
        <v>0</v>
      </c>
      <c r="L127">
        <f>IF(AND(loocv_results[[#This Row],[y_true]]=1,loocv_results[[#This Row],[y_pred]]=0),1,0)</f>
        <v>0</v>
      </c>
      <c r="M127">
        <f>IF(AND(loocv_results[[#This Row],[y_true]]=1,loocv_results[[#This Row],[y_pred]]=1),1,0)</f>
        <v>1</v>
      </c>
    </row>
    <row r="128" spans="1:13" x14ac:dyDescent="0.25">
      <c r="A128" s="1" t="s">
        <v>134</v>
      </c>
      <c r="B128">
        <v>1</v>
      </c>
      <c r="C128">
        <v>1</v>
      </c>
      <c r="D128">
        <v>0.96224063999999998</v>
      </c>
      <c r="E128">
        <v>0</v>
      </c>
      <c r="F128">
        <v>0</v>
      </c>
      <c r="G128">
        <v>0</v>
      </c>
      <c r="H128">
        <v>0</v>
      </c>
      <c r="J128">
        <f>IF(AND(loocv_results[[#This Row],[y_true]]=0,loocv_results[[#This Row],[y_pred]]=0),1,0)</f>
        <v>0</v>
      </c>
      <c r="K128">
        <f>IF(AND(loocv_results[[#This Row],[y_true]]=0,loocv_results[[#This Row],[y_pred]]=1),1,0)</f>
        <v>0</v>
      </c>
      <c r="L128">
        <f>IF(AND(loocv_results[[#This Row],[y_true]]=1,loocv_results[[#This Row],[y_pred]]=0),1,0)</f>
        <v>0</v>
      </c>
      <c r="M128">
        <f>IF(AND(loocv_results[[#This Row],[y_true]]=1,loocv_results[[#This Row],[y_pred]]=1),1,0)</f>
        <v>1</v>
      </c>
    </row>
    <row r="129" spans="1:13" x14ac:dyDescent="0.25">
      <c r="A129" s="1" t="s">
        <v>135</v>
      </c>
      <c r="B129">
        <v>1</v>
      </c>
      <c r="C129">
        <v>1</v>
      </c>
      <c r="D129">
        <v>0.94213559999999996</v>
      </c>
      <c r="E129">
        <v>0</v>
      </c>
      <c r="F129">
        <v>0</v>
      </c>
      <c r="G129">
        <v>0</v>
      </c>
      <c r="H129">
        <v>0</v>
      </c>
      <c r="J129">
        <f>IF(AND(loocv_results[[#This Row],[y_true]]=0,loocv_results[[#This Row],[y_pred]]=0),1,0)</f>
        <v>0</v>
      </c>
      <c r="K129">
        <f>IF(AND(loocv_results[[#This Row],[y_true]]=0,loocv_results[[#This Row],[y_pred]]=1),1,0)</f>
        <v>0</v>
      </c>
      <c r="L129">
        <f>IF(AND(loocv_results[[#This Row],[y_true]]=1,loocv_results[[#This Row],[y_pred]]=0),1,0)</f>
        <v>0</v>
      </c>
      <c r="M129">
        <f>IF(AND(loocv_results[[#This Row],[y_true]]=1,loocv_results[[#This Row],[y_pred]]=1),1,0)</f>
        <v>1</v>
      </c>
    </row>
    <row r="130" spans="1:13" x14ac:dyDescent="0.25">
      <c r="A130" s="1" t="s">
        <v>136</v>
      </c>
      <c r="B130">
        <v>1</v>
      </c>
      <c r="C130">
        <v>1</v>
      </c>
      <c r="D130">
        <v>0.76647690000000002</v>
      </c>
      <c r="E130">
        <v>0</v>
      </c>
      <c r="F130">
        <v>0</v>
      </c>
      <c r="G130">
        <v>0</v>
      </c>
      <c r="H130">
        <v>0</v>
      </c>
      <c r="J130">
        <f>IF(AND(loocv_results[[#This Row],[y_true]]=0,loocv_results[[#This Row],[y_pred]]=0),1,0)</f>
        <v>0</v>
      </c>
      <c r="K130">
        <f>IF(AND(loocv_results[[#This Row],[y_true]]=0,loocv_results[[#This Row],[y_pred]]=1),1,0)</f>
        <v>0</v>
      </c>
      <c r="L130">
        <f>IF(AND(loocv_results[[#This Row],[y_true]]=1,loocv_results[[#This Row],[y_pred]]=0),1,0)</f>
        <v>0</v>
      </c>
      <c r="M130">
        <f>IF(AND(loocv_results[[#This Row],[y_true]]=1,loocv_results[[#This Row],[y_pred]]=1),1,0)</f>
        <v>1</v>
      </c>
    </row>
    <row r="131" spans="1:13" x14ac:dyDescent="0.25">
      <c r="A131" s="1" t="s">
        <v>137</v>
      </c>
      <c r="B131">
        <v>1</v>
      </c>
      <c r="C131">
        <v>1</v>
      </c>
      <c r="D131">
        <v>0.85780350000000005</v>
      </c>
      <c r="E131">
        <v>0</v>
      </c>
      <c r="F131">
        <v>0</v>
      </c>
      <c r="G131">
        <v>0</v>
      </c>
      <c r="H131">
        <v>0</v>
      </c>
      <c r="J131">
        <f>IF(AND(loocv_results[[#This Row],[y_true]]=0,loocv_results[[#This Row],[y_pred]]=0),1,0)</f>
        <v>0</v>
      </c>
      <c r="K131">
        <f>IF(AND(loocv_results[[#This Row],[y_true]]=0,loocv_results[[#This Row],[y_pred]]=1),1,0)</f>
        <v>0</v>
      </c>
      <c r="L131">
        <f>IF(AND(loocv_results[[#This Row],[y_true]]=1,loocv_results[[#This Row],[y_pred]]=0),1,0)</f>
        <v>0</v>
      </c>
      <c r="M131">
        <f>IF(AND(loocv_results[[#This Row],[y_true]]=1,loocv_results[[#This Row],[y_pred]]=1),1,0)</f>
        <v>1</v>
      </c>
    </row>
    <row r="132" spans="1:13" x14ac:dyDescent="0.25">
      <c r="A132" s="1" t="s">
        <v>138</v>
      </c>
      <c r="B132">
        <v>1</v>
      </c>
      <c r="C132">
        <v>1</v>
      </c>
      <c r="D132">
        <v>0.89233845000000001</v>
      </c>
      <c r="E132">
        <v>0</v>
      </c>
      <c r="F132">
        <v>0</v>
      </c>
      <c r="G132">
        <v>0</v>
      </c>
      <c r="H132">
        <v>0</v>
      </c>
      <c r="J132">
        <f>IF(AND(loocv_results[[#This Row],[y_true]]=0,loocv_results[[#This Row],[y_pred]]=0),1,0)</f>
        <v>0</v>
      </c>
      <c r="K132">
        <f>IF(AND(loocv_results[[#This Row],[y_true]]=0,loocv_results[[#This Row],[y_pred]]=1),1,0)</f>
        <v>0</v>
      </c>
      <c r="L132">
        <f>IF(AND(loocv_results[[#This Row],[y_true]]=1,loocv_results[[#This Row],[y_pred]]=0),1,0)</f>
        <v>0</v>
      </c>
      <c r="M132">
        <f>IF(AND(loocv_results[[#This Row],[y_true]]=1,loocv_results[[#This Row],[y_pred]]=1),1,0)</f>
        <v>1</v>
      </c>
    </row>
    <row r="133" spans="1:13" x14ac:dyDescent="0.25">
      <c r="A133" s="1" t="s">
        <v>139</v>
      </c>
      <c r="B133">
        <v>1</v>
      </c>
      <c r="C133">
        <v>1</v>
      </c>
      <c r="D133">
        <v>0.78173150000000002</v>
      </c>
      <c r="E133">
        <v>0</v>
      </c>
      <c r="F133">
        <v>0</v>
      </c>
      <c r="G133">
        <v>0</v>
      </c>
      <c r="H133">
        <v>0</v>
      </c>
      <c r="J133">
        <f>IF(AND(loocv_results[[#This Row],[y_true]]=0,loocv_results[[#This Row],[y_pred]]=0),1,0)</f>
        <v>0</v>
      </c>
      <c r="K133">
        <f>IF(AND(loocv_results[[#This Row],[y_true]]=0,loocv_results[[#This Row],[y_pred]]=1),1,0)</f>
        <v>0</v>
      </c>
      <c r="L133">
        <f>IF(AND(loocv_results[[#This Row],[y_true]]=1,loocv_results[[#This Row],[y_pred]]=0),1,0)</f>
        <v>0</v>
      </c>
      <c r="M133">
        <f>IF(AND(loocv_results[[#This Row],[y_true]]=1,loocv_results[[#This Row],[y_pred]]=1),1,0)</f>
        <v>1</v>
      </c>
    </row>
    <row r="134" spans="1:13" x14ac:dyDescent="0.25">
      <c r="A134" s="1" t="s">
        <v>140</v>
      </c>
      <c r="B134">
        <v>1</v>
      </c>
      <c r="C134">
        <v>1</v>
      </c>
      <c r="D134">
        <v>0.83482040000000002</v>
      </c>
      <c r="E134">
        <v>0</v>
      </c>
      <c r="F134">
        <v>0</v>
      </c>
      <c r="G134">
        <v>0</v>
      </c>
      <c r="H134">
        <v>0</v>
      </c>
      <c r="J134">
        <f>IF(AND(loocv_results[[#This Row],[y_true]]=0,loocv_results[[#This Row],[y_pred]]=0),1,0)</f>
        <v>0</v>
      </c>
      <c r="K134">
        <f>IF(AND(loocv_results[[#This Row],[y_true]]=0,loocv_results[[#This Row],[y_pred]]=1),1,0)</f>
        <v>0</v>
      </c>
      <c r="L134">
        <f>IF(AND(loocv_results[[#This Row],[y_true]]=1,loocv_results[[#This Row],[y_pred]]=0),1,0)</f>
        <v>0</v>
      </c>
      <c r="M134">
        <f>IF(AND(loocv_results[[#This Row],[y_true]]=1,loocv_results[[#This Row],[y_pred]]=1),1,0)</f>
        <v>1</v>
      </c>
    </row>
    <row r="135" spans="1:13" x14ac:dyDescent="0.25">
      <c r="A135" s="1" t="s">
        <v>141</v>
      </c>
      <c r="B135">
        <v>1</v>
      </c>
      <c r="C135">
        <v>1</v>
      </c>
      <c r="D135">
        <v>0.70094509999999999</v>
      </c>
      <c r="E135">
        <v>0</v>
      </c>
      <c r="F135">
        <v>0</v>
      </c>
      <c r="G135">
        <v>0</v>
      </c>
      <c r="H135">
        <v>0</v>
      </c>
      <c r="J135">
        <f>IF(AND(loocv_results[[#This Row],[y_true]]=0,loocv_results[[#This Row],[y_pred]]=0),1,0)</f>
        <v>0</v>
      </c>
      <c r="K135">
        <f>IF(AND(loocv_results[[#This Row],[y_true]]=0,loocv_results[[#This Row],[y_pred]]=1),1,0)</f>
        <v>0</v>
      </c>
      <c r="L135">
        <f>IF(AND(loocv_results[[#This Row],[y_true]]=1,loocv_results[[#This Row],[y_pred]]=0),1,0)</f>
        <v>0</v>
      </c>
      <c r="M135">
        <f>IF(AND(loocv_results[[#This Row],[y_true]]=1,loocv_results[[#This Row],[y_pred]]=1),1,0)</f>
        <v>1</v>
      </c>
    </row>
    <row r="136" spans="1:13" x14ac:dyDescent="0.25">
      <c r="A136" s="1" t="s">
        <v>142</v>
      </c>
      <c r="B136">
        <v>1</v>
      </c>
      <c r="C136">
        <v>1</v>
      </c>
      <c r="D136">
        <v>0.92993440000000005</v>
      </c>
      <c r="E136">
        <v>0</v>
      </c>
      <c r="F136">
        <v>0</v>
      </c>
      <c r="G136">
        <v>0</v>
      </c>
      <c r="H136">
        <v>0</v>
      </c>
      <c r="J136">
        <f>IF(AND(loocv_results[[#This Row],[y_true]]=0,loocv_results[[#This Row],[y_pred]]=0),1,0)</f>
        <v>0</v>
      </c>
      <c r="K136">
        <f>IF(AND(loocv_results[[#This Row],[y_true]]=0,loocv_results[[#This Row],[y_pred]]=1),1,0)</f>
        <v>0</v>
      </c>
      <c r="L136">
        <f>IF(AND(loocv_results[[#This Row],[y_true]]=1,loocv_results[[#This Row],[y_pred]]=0),1,0)</f>
        <v>0</v>
      </c>
      <c r="M136">
        <f>IF(AND(loocv_results[[#This Row],[y_true]]=1,loocv_results[[#This Row],[y_pred]]=1),1,0)</f>
        <v>1</v>
      </c>
    </row>
    <row r="137" spans="1:13" x14ac:dyDescent="0.25">
      <c r="A137" s="1" t="s">
        <v>143</v>
      </c>
      <c r="B137">
        <v>1</v>
      </c>
      <c r="C137">
        <v>0</v>
      </c>
      <c r="D137">
        <v>6.8805859999999996E-2</v>
      </c>
      <c r="E137">
        <v>0</v>
      </c>
      <c r="F137">
        <v>0</v>
      </c>
      <c r="G137">
        <v>1</v>
      </c>
      <c r="H137">
        <v>0</v>
      </c>
      <c r="J137">
        <f>IF(AND(loocv_results[[#This Row],[y_true]]=0,loocv_results[[#This Row],[y_pred]]=0),1,0)</f>
        <v>0</v>
      </c>
      <c r="K137">
        <f>IF(AND(loocv_results[[#This Row],[y_true]]=0,loocv_results[[#This Row],[y_pred]]=1),1,0)</f>
        <v>0</v>
      </c>
      <c r="L137">
        <f>IF(AND(loocv_results[[#This Row],[y_true]]=1,loocv_results[[#This Row],[y_pred]]=0),1,0)</f>
        <v>1</v>
      </c>
      <c r="M137">
        <f>IF(AND(loocv_results[[#This Row],[y_true]]=1,loocv_results[[#This Row],[y_pred]]=1),1,0)</f>
        <v>0</v>
      </c>
    </row>
    <row r="138" spans="1:13" x14ac:dyDescent="0.25">
      <c r="A138" s="1" t="s">
        <v>144</v>
      </c>
      <c r="B138">
        <v>1</v>
      </c>
      <c r="C138">
        <v>1</v>
      </c>
      <c r="D138">
        <v>0.85826749999999996</v>
      </c>
      <c r="E138">
        <v>0</v>
      </c>
      <c r="F138">
        <v>0</v>
      </c>
      <c r="G138">
        <v>0</v>
      </c>
      <c r="H138">
        <v>0</v>
      </c>
      <c r="J138">
        <f>IF(AND(loocv_results[[#This Row],[y_true]]=0,loocv_results[[#This Row],[y_pred]]=0),1,0)</f>
        <v>0</v>
      </c>
      <c r="K138">
        <f>IF(AND(loocv_results[[#This Row],[y_true]]=0,loocv_results[[#This Row],[y_pred]]=1),1,0)</f>
        <v>0</v>
      </c>
      <c r="L138">
        <f>IF(AND(loocv_results[[#This Row],[y_true]]=1,loocv_results[[#This Row],[y_pred]]=0),1,0)</f>
        <v>0</v>
      </c>
      <c r="M138">
        <f>IF(AND(loocv_results[[#This Row],[y_true]]=1,loocv_results[[#This Row],[y_pred]]=1),1,0)</f>
        <v>1</v>
      </c>
    </row>
    <row r="139" spans="1:13" x14ac:dyDescent="0.25">
      <c r="A139" s="1" t="s">
        <v>145</v>
      </c>
      <c r="B139">
        <v>1</v>
      </c>
      <c r="C139">
        <v>1</v>
      </c>
      <c r="D139">
        <v>0.98821639999999999</v>
      </c>
      <c r="E139">
        <v>0</v>
      </c>
      <c r="F139">
        <v>0</v>
      </c>
      <c r="G139">
        <v>0</v>
      </c>
      <c r="H139">
        <v>0</v>
      </c>
      <c r="J139">
        <f>IF(AND(loocv_results[[#This Row],[y_true]]=0,loocv_results[[#This Row],[y_pred]]=0),1,0)</f>
        <v>0</v>
      </c>
      <c r="K139">
        <f>IF(AND(loocv_results[[#This Row],[y_true]]=0,loocv_results[[#This Row],[y_pred]]=1),1,0)</f>
        <v>0</v>
      </c>
      <c r="L139">
        <f>IF(AND(loocv_results[[#This Row],[y_true]]=1,loocv_results[[#This Row],[y_pred]]=0),1,0)</f>
        <v>0</v>
      </c>
      <c r="M139">
        <f>IF(AND(loocv_results[[#This Row],[y_true]]=1,loocv_results[[#This Row],[y_pred]]=1),1,0)</f>
        <v>1</v>
      </c>
    </row>
    <row r="140" spans="1:13" x14ac:dyDescent="0.25">
      <c r="A140" s="1" t="s">
        <v>146</v>
      </c>
      <c r="B140">
        <v>1</v>
      </c>
      <c r="C140">
        <v>1</v>
      </c>
      <c r="D140">
        <v>0.93588789999999999</v>
      </c>
      <c r="E140">
        <v>0</v>
      </c>
      <c r="F140">
        <v>0</v>
      </c>
      <c r="G140">
        <v>0</v>
      </c>
      <c r="H140">
        <v>0</v>
      </c>
      <c r="J140">
        <f>IF(AND(loocv_results[[#This Row],[y_true]]=0,loocv_results[[#This Row],[y_pred]]=0),1,0)</f>
        <v>0</v>
      </c>
      <c r="K140">
        <f>IF(AND(loocv_results[[#This Row],[y_true]]=0,loocv_results[[#This Row],[y_pred]]=1),1,0)</f>
        <v>0</v>
      </c>
      <c r="L140">
        <f>IF(AND(loocv_results[[#This Row],[y_true]]=1,loocv_results[[#This Row],[y_pred]]=0),1,0)</f>
        <v>0</v>
      </c>
      <c r="M140">
        <f>IF(AND(loocv_results[[#This Row],[y_true]]=1,loocv_results[[#This Row],[y_pred]]=1),1,0)</f>
        <v>1</v>
      </c>
    </row>
    <row r="141" spans="1:13" x14ac:dyDescent="0.25">
      <c r="A141" s="1" t="s">
        <v>147</v>
      </c>
      <c r="B141">
        <v>1</v>
      </c>
      <c r="C141">
        <v>1</v>
      </c>
      <c r="D141">
        <v>0.63597239999999999</v>
      </c>
      <c r="E141">
        <v>0</v>
      </c>
      <c r="F141">
        <v>0</v>
      </c>
      <c r="G141">
        <v>0</v>
      </c>
      <c r="H141">
        <v>0</v>
      </c>
      <c r="J141">
        <f>IF(AND(loocv_results[[#This Row],[y_true]]=0,loocv_results[[#This Row],[y_pred]]=0),1,0)</f>
        <v>0</v>
      </c>
      <c r="K141">
        <f>IF(AND(loocv_results[[#This Row],[y_true]]=0,loocv_results[[#This Row],[y_pred]]=1),1,0)</f>
        <v>0</v>
      </c>
      <c r="L141">
        <f>IF(AND(loocv_results[[#This Row],[y_true]]=1,loocv_results[[#This Row],[y_pred]]=0),1,0)</f>
        <v>0</v>
      </c>
      <c r="M141">
        <f>IF(AND(loocv_results[[#This Row],[y_true]]=1,loocv_results[[#This Row],[y_pred]]=1),1,0)</f>
        <v>1</v>
      </c>
    </row>
    <row r="142" spans="1:13" x14ac:dyDescent="0.25">
      <c r="A142" s="1" t="s">
        <v>148</v>
      </c>
      <c r="B142">
        <v>1</v>
      </c>
      <c r="C142">
        <v>1</v>
      </c>
      <c r="D142">
        <v>0.93110400000000004</v>
      </c>
      <c r="E142">
        <v>0</v>
      </c>
      <c r="F142">
        <v>0</v>
      </c>
      <c r="G142">
        <v>0</v>
      </c>
      <c r="H142">
        <v>0</v>
      </c>
      <c r="J142">
        <f>IF(AND(loocv_results[[#This Row],[y_true]]=0,loocv_results[[#This Row],[y_pred]]=0),1,0)</f>
        <v>0</v>
      </c>
      <c r="K142">
        <f>IF(AND(loocv_results[[#This Row],[y_true]]=0,loocv_results[[#This Row],[y_pred]]=1),1,0)</f>
        <v>0</v>
      </c>
      <c r="L142">
        <f>IF(AND(loocv_results[[#This Row],[y_true]]=1,loocv_results[[#This Row],[y_pred]]=0),1,0)</f>
        <v>0</v>
      </c>
      <c r="M142">
        <f>IF(AND(loocv_results[[#This Row],[y_true]]=1,loocv_results[[#This Row],[y_pred]]=1),1,0)</f>
        <v>1</v>
      </c>
    </row>
    <row r="143" spans="1:13" x14ac:dyDescent="0.25">
      <c r="A143" s="1" t="s">
        <v>149</v>
      </c>
      <c r="B143">
        <v>1</v>
      </c>
      <c r="C143">
        <v>1</v>
      </c>
      <c r="D143">
        <v>0.81151070000000003</v>
      </c>
      <c r="E143">
        <v>0</v>
      </c>
      <c r="F143">
        <v>0</v>
      </c>
      <c r="G143">
        <v>0</v>
      </c>
      <c r="H143">
        <v>0</v>
      </c>
      <c r="J143">
        <f>IF(AND(loocv_results[[#This Row],[y_true]]=0,loocv_results[[#This Row],[y_pred]]=0),1,0)</f>
        <v>0</v>
      </c>
      <c r="K143">
        <f>IF(AND(loocv_results[[#This Row],[y_true]]=0,loocv_results[[#This Row],[y_pred]]=1),1,0)</f>
        <v>0</v>
      </c>
      <c r="L143">
        <f>IF(AND(loocv_results[[#This Row],[y_true]]=1,loocv_results[[#This Row],[y_pred]]=0),1,0)</f>
        <v>0</v>
      </c>
      <c r="M143">
        <f>IF(AND(loocv_results[[#This Row],[y_true]]=1,loocv_results[[#This Row],[y_pred]]=1),1,0)</f>
        <v>1</v>
      </c>
    </row>
    <row r="144" spans="1:13" x14ac:dyDescent="0.25">
      <c r="A144" s="1" t="s">
        <v>150</v>
      </c>
      <c r="B144">
        <v>1</v>
      </c>
      <c r="C144">
        <v>1</v>
      </c>
      <c r="D144">
        <v>0.88565797000000002</v>
      </c>
      <c r="E144">
        <v>0</v>
      </c>
      <c r="F144">
        <v>0</v>
      </c>
      <c r="G144">
        <v>0</v>
      </c>
      <c r="H144">
        <v>0</v>
      </c>
      <c r="J144">
        <f>IF(AND(loocv_results[[#This Row],[y_true]]=0,loocv_results[[#This Row],[y_pred]]=0),1,0)</f>
        <v>0</v>
      </c>
      <c r="K144">
        <f>IF(AND(loocv_results[[#This Row],[y_true]]=0,loocv_results[[#This Row],[y_pred]]=1),1,0)</f>
        <v>0</v>
      </c>
      <c r="L144">
        <f>IF(AND(loocv_results[[#This Row],[y_true]]=1,loocv_results[[#This Row],[y_pred]]=0),1,0)</f>
        <v>0</v>
      </c>
      <c r="M144">
        <f>IF(AND(loocv_results[[#This Row],[y_true]]=1,loocv_results[[#This Row],[y_pred]]=1),1,0)</f>
        <v>1</v>
      </c>
    </row>
    <row r="145" spans="1:13" x14ac:dyDescent="0.25">
      <c r="A145" s="1" t="s">
        <v>151</v>
      </c>
      <c r="B145">
        <v>1</v>
      </c>
      <c r="C145">
        <v>1</v>
      </c>
      <c r="D145">
        <v>0.96792909999999999</v>
      </c>
      <c r="E145">
        <v>0</v>
      </c>
      <c r="F145">
        <v>0</v>
      </c>
      <c r="G145">
        <v>0</v>
      </c>
      <c r="H145">
        <v>0</v>
      </c>
      <c r="J145">
        <f>IF(AND(loocv_results[[#This Row],[y_true]]=0,loocv_results[[#This Row],[y_pred]]=0),1,0)</f>
        <v>0</v>
      </c>
      <c r="K145">
        <f>IF(AND(loocv_results[[#This Row],[y_true]]=0,loocv_results[[#This Row],[y_pred]]=1),1,0)</f>
        <v>0</v>
      </c>
      <c r="L145">
        <f>IF(AND(loocv_results[[#This Row],[y_true]]=1,loocv_results[[#This Row],[y_pred]]=0),1,0)</f>
        <v>0</v>
      </c>
      <c r="M145">
        <f>IF(AND(loocv_results[[#This Row],[y_true]]=1,loocv_results[[#This Row],[y_pred]]=1),1,0)</f>
        <v>1</v>
      </c>
    </row>
    <row r="146" spans="1:13" x14ac:dyDescent="0.25">
      <c r="A146" s="1" t="s">
        <v>152</v>
      </c>
      <c r="B146">
        <v>1</v>
      </c>
      <c r="C146">
        <v>1</v>
      </c>
      <c r="D146">
        <v>0.90433129999999995</v>
      </c>
      <c r="E146">
        <v>0</v>
      </c>
      <c r="F146">
        <v>0</v>
      </c>
      <c r="G146">
        <v>0</v>
      </c>
      <c r="H146">
        <v>0</v>
      </c>
      <c r="J146">
        <f>IF(AND(loocv_results[[#This Row],[y_true]]=0,loocv_results[[#This Row],[y_pred]]=0),1,0)</f>
        <v>0</v>
      </c>
      <c r="K146">
        <f>IF(AND(loocv_results[[#This Row],[y_true]]=0,loocv_results[[#This Row],[y_pred]]=1),1,0)</f>
        <v>0</v>
      </c>
      <c r="L146">
        <f>IF(AND(loocv_results[[#This Row],[y_true]]=1,loocv_results[[#This Row],[y_pred]]=0),1,0)</f>
        <v>0</v>
      </c>
      <c r="M146">
        <f>IF(AND(loocv_results[[#This Row],[y_true]]=1,loocv_results[[#This Row],[y_pred]]=1),1,0)</f>
        <v>1</v>
      </c>
    </row>
    <row r="147" spans="1:13" x14ac:dyDescent="0.25">
      <c r="A147" s="1" t="s">
        <v>153</v>
      </c>
      <c r="B147">
        <v>1</v>
      </c>
      <c r="C147">
        <v>1</v>
      </c>
      <c r="D147">
        <v>0.88996830000000005</v>
      </c>
      <c r="E147">
        <v>0</v>
      </c>
      <c r="F147">
        <v>0</v>
      </c>
      <c r="G147">
        <v>0</v>
      </c>
      <c r="H147">
        <v>0</v>
      </c>
      <c r="J147">
        <f>IF(AND(loocv_results[[#This Row],[y_true]]=0,loocv_results[[#This Row],[y_pred]]=0),1,0)</f>
        <v>0</v>
      </c>
      <c r="K147">
        <f>IF(AND(loocv_results[[#This Row],[y_true]]=0,loocv_results[[#This Row],[y_pred]]=1),1,0)</f>
        <v>0</v>
      </c>
      <c r="L147">
        <f>IF(AND(loocv_results[[#This Row],[y_true]]=1,loocv_results[[#This Row],[y_pred]]=0),1,0)</f>
        <v>0</v>
      </c>
      <c r="M147">
        <f>IF(AND(loocv_results[[#This Row],[y_true]]=1,loocv_results[[#This Row],[y_pred]]=1),1,0)</f>
        <v>1</v>
      </c>
    </row>
    <row r="148" spans="1:13" x14ac:dyDescent="0.25">
      <c r="A148" s="1" t="s">
        <v>154</v>
      </c>
      <c r="B148">
        <v>1</v>
      </c>
      <c r="C148">
        <v>1</v>
      </c>
      <c r="D148">
        <v>0.91451190000000004</v>
      </c>
      <c r="E148">
        <v>0</v>
      </c>
      <c r="F148">
        <v>0</v>
      </c>
      <c r="G148">
        <v>0</v>
      </c>
      <c r="H148">
        <v>0</v>
      </c>
      <c r="J148">
        <f>IF(AND(loocv_results[[#This Row],[y_true]]=0,loocv_results[[#This Row],[y_pred]]=0),1,0)</f>
        <v>0</v>
      </c>
      <c r="K148">
        <f>IF(AND(loocv_results[[#This Row],[y_true]]=0,loocv_results[[#This Row],[y_pred]]=1),1,0)</f>
        <v>0</v>
      </c>
      <c r="L148">
        <f>IF(AND(loocv_results[[#This Row],[y_true]]=1,loocv_results[[#This Row],[y_pred]]=0),1,0)</f>
        <v>0</v>
      </c>
      <c r="M148">
        <f>IF(AND(loocv_results[[#This Row],[y_true]]=1,loocv_results[[#This Row],[y_pred]]=1),1,0)</f>
        <v>1</v>
      </c>
    </row>
    <row r="149" spans="1:13" x14ac:dyDescent="0.25">
      <c r="A149" s="1" t="s">
        <v>155</v>
      </c>
      <c r="B149">
        <v>1</v>
      </c>
      <c r="C149">
        <v>1</v>
      </c>
      <c r="D149">
        <v>0.91876460000000004</v>
      </c>
      <c r="E149">
        <v>0</v>
      </c>
      <c r="F149">
        <v>0</v>
      </c>
      <c r="G149">
        <v>0</v>
      </c>
      <c r="H149">
        <v>0</v>
      </c>
      <c r="J149">
        <f>IF(AND(loocv_results[[#This Row],[y_true]]=0,loocv_results[[#This Row],[y_pred]]=0),1,0)</f>
        <v>0</v>
      </c>
      <c r="K149">
        <f>IF(AND(loocv_results[[#This Row],[y_true]]=0,loocv_results[[#This Row],[y_pred]]=1),1,0)</f>
        <v>0</v>
      </c>
      <c r="L149">
        <f>IF(AND(loocv_results[[#This Row],[y_true]]=1,loocv_results[[#This Row],[y_pred]]=0),1,0)</f>
        <v>0</v>
      </c>
      <c r="M149">
        <f>IF(AND(loocv_results[[#This Row],[y_true]]=1,loocv_results[[#This Row],[y_pred]]=1),1,0)</f>
        <v>1</v>
      </c>
    </row>
    <row r="150" spans="1:13" x14ac:dyDescent="0.25">
      <c r="A150" s="1" t="s">
        <v>156</v>
      </c>
      <c r="B150">
        <v>1</v>
      </c>
      <c r="C150">
        <v>1</v>
      </c>
      <c r="D150">
        <v>0.81980489999999995</v>
      </c>
      <c r="E150">
        <v>0</v>
      </c>
      <c r="F150">
        <v>0</v>
      </c>
      <c r="G150">
        <v>0</v>
      </c>
      <c r="H150">
        <v>0</v>
      </c>
      <c r="J150">
        <f>IF(AND(loocv_results[[#This Row],[y_true]]=0,loocv_results[[#This Row],[y_pred]]=0),1,0)</f>
        <v>0</v>
      </c>
      <c r="K150">
        <f>IF(AND(loocv_results[[#This Row],[y_true]]=0,loocv_results[[#This Row],[y_pred]]=1),1,0)</f>
        <v>0</v>
      </c>
      <c r="L150">
        <f>IF(AND(loocv_results[[#This Row],[y_true]]=1,loocv_results[[#This Row],[y_pred]]=0),1,0)</f>
        <v>0</v>
      </c>
      <c r="M150">
        <f>IF(AND(loocv_results[[#This Row],[y_true]]=1,loocv_results[[#This Row],[y_pred]]=1),1,0)</f>
        <v>1</v>
      </c>
    </row>
    <row r="151" spans="1:13" x14ac:dyDescent="0.25">
      <c r="A151" s="1" t="s">
        <v>157</v>
      </c>
      <c r="B151">
        <v>1</v>
      </c>
      <c r="C151">
        <v>1</v>
      </c>
      <c r="D151">
        <v>0.97471832999999997</v>
      </c>
      <c r="E151">
        <v>0</v>
      </c>
      <c r="F151">
        <v>0</v>
      </c>
      <c r="G151">
        <v>0</v>
      </c>
      <c r="H151">
        <v>0</v>
      </c>
      <c r="J151">
        <f>IF(AND(loocv_results[[#This Row],[y_true]]=0,loocv_results[[#This Row],[y_pred]]=0),1,0)</f>
        <v>0</v>
      </c>
      <c r="K151">
        <f>IF(AND(loocv_results[[#This Row],[y_true]]=0,loocv_results[[#This Row],[y_pred]]=1),1,0)</f>
        <v>0</v>
      </c>
      <c r="L151">
        <f>IF(AND(loocv_results[[#This Row],[y_true]]=1,loocv_results[[#This Row],[y_pred]]=0),1,0)</f>
        <v>0</v>
      </c>
      <c r="M151">
        <f>IF(AND(loocv_results[[#This Row],[y_true]]=1,loocv_results[[#This Row],[y_pred]]=1),1,0)</f>
        <v>1</v>
      </c>
    </row>
    <row r="152" spans="1:13" x14ac:dyDescent="0.25">
      <c r="A152" s="1" t="s">
        <v>158</v>
      </c>
      <c r="B152">
        <v>1</v>
      </c>
      <c r="C152">
        <v>1</v>
      </c>
      <c r="D152">
        <v>0.87622239999999996</v>
      </c>
      <c r="E152">
        <v>0</v>
      </c>
      <c r="F152">
        <v>0</v>
      </c>
      <c r="G152">
        <v>0</v>
      </c>
      <c r="H152">
        <v>0</v>
      </c>
      <c r="J152">
        <f>IF(AND(loocv_results[[#This Row],[y_true]]=0,loocv_results[[#This Row],[y_pred]]=0),1,0)</f>
        <v>0</v>
      </c>
      <c r="K152">
        <f>IF(AND(loocv_results[[#This Row],[y_true]]=0,loocv_results[[#This Row],[y_pred]]=1),1,0)</f>
        <v>0</v>
      </c>
      <c r="L152">
        <f>IF(AND(loocv_results[[#This Row],[y_true]]=1,loocv_results[[#This Row],[y_pred]]=0),1,0)</f>
        <v>0</v>
      </c>
      <c r="M152">
        <f>IF(AND(loocv_results[[#This Row],[y_true]]=1,loocv_results[[#This Row],[y_pred]]=1),1,0)</f>
        <v>1</v>
      </c>
    </row>
    <row r="153" spans="1:13" x14ac:dyDescent="0.25">
      <c r="A153" s="1" t="s">
        <v>159</v>
      </c>
      <c r="B153">
        <v>1</v>
      </c>
      <c r="C153">
        <v>1</v>
      </c>
      <c r="D153">
        <v>0.93359612999999997</v>
      </c>
      <c r="E153">
        <v>0</v>
      </c>
      <c r="F153">
        <v>0</v>
      </c>
      <c r="G153">
        <v>0</v>
      </c>
      <c r="H153">
        <v>0</v>
      </c>
      <c r="J153">
        <f>IF(AND(loocv_results[[#This Row],[y_true]]=0,loocv_results[[#This Row],[y_pred]]=0),1,0)</f>
        <v>0</v>
      </c>
      <c r="K153">
        <f>IF(AND(loocv_results[[#This Row],[y_true]]=0,loocv_results[[#This Row],[y_pred]]=1),1,0)</f>
        <v>0</v>
      </c>
      <c r="L153">
        <f>IF(AND(loocv_results[[#This Row],[y_true]]=1,loocv_results[[#This Row],[y_pred]]=0),1,0)</f>
        <v>0</v>
      </c>
      <c r="M153">
        <f>IF(AND(loocv_results[[#This Row],[y_true]]=1,loocv_results[[#This Row],[y_pred]]=1),1,0)</f>
        <v>1</v>
      </c>
    </row>
    <row r="154" spans="1:13" x14ac:dyDescent="0.25">
      <c r="A154" s="1" t="s">
        <v>160</v>
      </c>
      <c r="B154">
        <v>1</v>
      </c>
      <c r="C154">
        <v>1</v>
      </c>
      <c r="D154">
        <v>0.91616445999999996</v>
      </c>
      <c r="E154">
        <v>0</v>
      </c>
      <c r="F154">
        <v>0</v>
      </c>
      <c r="G154">
        <v>0</v>
      </c>
      <c r="H154">
        <v>0</v>
      </c>
      <c r="J154">
        <f>IF(AND(loocv_results[[#This Row],[y_true]]=0,loocv_results[[#This Row],[y_pred]]=0),1,0)</f>
        <v>0</v>
      </c>
      <c r="K154">
        <f>IF(AND(loocv_results[[#This Row],[y_true]]=0,loocv_results[[#This Row],[y_pred]]=1),1,0)</f>
        <v>0</v>
      </c>
      <c r="L154">
        <f>IF(AND(loocv_results[[#This Row],[y_true]]=1,loocv_results[[#This Row],[y_pred]]=0),1,0)</f>
        <v>0</v>
      </c>
      <c r="M154">
        <f>IF(AND(loocv_results[[#This Row],[y_true]]=1,loocv_results[[#This Row],[y_pred]]=1),1,0)</f>
        <v>1</v>
      </c>
    </row>
    <row r="155" spans="1:13" x14ac:dyDescent="0.25">
      <c r="A155" s="1" t="s">
        <v>161</v>
      </c>
      <c r="B155">
        <v>1</v>
      </c>
      <c r="C155">
        <v>1</v>
      </c>
      <c r="D155">
        <v>0.90752643</v>
      </c>
      <c r="E155">
        <v>0</v>
      </c>
      <c r="F155">
        <v>0</v>
      </c>
      <c r="G155">
        <v>0</v>
      </c>
      <c r="H155">
        <v>0</v>
      </c>
      <c r="J155">
        <f>IF(AND(loocv_results[[#This Row],[y_true]]=0,loocv_results[[#This Row],[y_pred]]=0),1,0)</f>
        <v>0</v>
      </c>
      <c r="K155">
        <f>IF(AND(loocv_results[[#This Row],[y_true]]=0,loocv_results[[#This Row],[y_pred]]=1),1,0)</f>
        <v>0</v>
      </c>
      <c r="L155">
        <f>IF(AND(loocv_results[[#This Row],[y_true]]=1,loocv_results[[#This Row],[y_pred]]=0),1,0)</f>
        <v>0</v>
      </c>
      <c r="M155">
        <f>IF(AND(loocv_results[[#This Row],[y_true]]=1,loocv_results[[#This Row],[y_pred]]=1),1,0)</f>
        <v>1</v>
      </c>
    </row>
    <row r="156" spans="1:13" x14ac:dyDescent="0.25">
      <c r="A156" s="1" t="s">
        <v>162</v>
      </c>
      <c r="B156">
        <v>1</v>
      </c>
      <c r="C156">
        <v>1</v>
      </c>
      <c r="D156">
        <v>0.88589543000000004</v>
      </c>
      <c r="E156">
        <v>0</v>
      </c>
      <c r="F156">
        <v>0</v>
      </c>
      <c r="G156">
        <v>0</v>
      </c>
      <c r="H156">
        <v>0</v>
      </c>
      <c r="J156">
        <f>IF(AND(loocv_results[[#This Row],[y_true]]=0,loocv_results[[#This Row],[y_pred]]=0),1,0)</f>
        <v>0</v>
      </c>
      <c r="K156">
        <f>IF(AND(loocv_results[[#This Row],[y_true]]=0,loocv_results[[#This Row],[y_pred]]=1),1,0)</f>
        <v>0</v>
      </c>
      <c r="L156">
        <f>IF(AND(loocv_results[[#This Row],[y_true]]=1,loocv_results[[#This Row],[y_pred]]=0),1,0)</f>
        <v>0</v>
      </c>
      <c r="M156">
        <f>IF(AND(loocv_results[[#This Row],[y_true]]=1,loocv_results[[#This Row],[y_pred]]=1),1,0)</f>
        <v>1</v>
      </c>
    </row>
    <row r="157" spans="1:13" x14ac:dyDescent="0.25">
      <c r="A157" s="1" t="s">
        <v>163</v>
      </c>
      <c r="B157">
        <v>1</v>
      </c>
      <c r="C157">
        <v>1</v>
      </c>
      <c r="D157">
        <v>0.94990735999999998</v>
      </c>
      <c r="E157">
        <v>0</v>
      </c>
      <c r="F157">
        <v>0</v>
      </c>
      <c r="G157">
        <v>0</v>
      </c>
      <c r="H157">
        <v>0</v>
      </c>
      <c r="J157">
        <f>IF(AND(loocv_results[[#This Row],[y_true]]=0,loocv_results[[#This Row],[y_pred]]=0),1,0)</f>
        <v>0</v>
      </c>
      <c r="K157">
        <f>IF(AND(loocv_results[[#This Row],[y_true]]=0,loocv_results[[#This Row],[y_pred]]=1),1,0)</f>
        <v>0</v>
      </c>
      <c r="L157">
        <f>IF(AND(loocv_results[[#This Row],[y_true]]=1,loocv_results[[#This Row],[y_pred]]=0),1,0)</f>
        <v>0</v>
      </c>
      <c r="M157">
        <f>IF(AND(loocv_results[[#This Row],[y_true]]=1,loocv_results[[#This Row],[y_pred]]=1),1,0)</f>
        <v>1</v>
      </c>
    </row>
    <row r="158" spans="1:13" x14ac:dyDescent="0.25">
      <c r="A158" s="1" t="s">
        <v>164</v>
      </c>
      <c r="B158">
        <v>1</v>
      </c>
      <c r="C158">
        <v>1</v>
      </c>
      <c r="D158">
        <v>0.96598165999999996</v>
      </c>
      <c r="E158">
        <v>0</v>
      </c>
      <c r="F158">
        <v>0</v>
      </c>
      <c r="G158">
        <v>0</v>
      </c>
      <c r="H158">
        <v>0</v>
      </c>
      <c r="J158">
        <f>IF(AND(loocv_results[[#This Row],[y_true]]=0,loocv_results[[#This Row],[y_pred]]=0),1,0)</f>
        <v>0</v>
      </c>
      <c r="K158">
        <f>IF(AND(loocv_results[[#This Row],[y_true]]=0,loocv_results[[#This Row],[y_pred]]=1),1,0)</f>
        <v>0</v>
      </c>
      <c r="L158">
        <f>IF(AND(loocv_results[[#This Row],[y_true]]=1,loocv_results[[#This Row],[y_pred]]=0),1,0)</f>
        <v>0</v>
      </c>
      <c r="M158">
        <f>IF(AND(loocv_results[[#This Row],[y_true]]=1,loocv_results[[#This Row],[y_pred]]=1),1,0)</f>
        <v>1</v>
      </c>
    </row>
    <row r="159" spans="1:13" x14ac:dyDescent="0.25">
      <c r="A159" s="1" t="s">
        <v>165</v>
      </c>
      <c r="B159">
        <v>1</v>
      </c>
      <c r="C159">
        <v>1</v>
      </c>
      <c r="D159">
        <v>0.84212109999999996</v>
      </c>
      <c r="E159">
        <v>0</v>
      </c>
      <c r="F159">
        <v>0</v>
      </c>
      <c r="G159">
        <v>0</v>
      </c>
      <c r="H159">
        <v>0</v>
      </c>
      <c r="J159">
        <f>IF(AND(loocv_results[[#This Row],[y_true]]=0,loocv_results[[#This Row],[y_pred]]=0),1,0)</f>
        <v>0</v>
      </c>
      <c r="K159">
        <f>IF(AND(loocv_results[[#This Row],[y_true]]=0,loocv_results[[#This Row],[y_pred]]=1),1,0)</f>
        <v>0</v>
      </c>
      <c r="L159">
        <f>IF(AND(loocv_results[[#This Row],[y_true]]=1,loocv_results[[#This Row],[y_pred]]=0),1,0)</f>
        <v>0</v>
      </c>
      <c r="M159">
        <f>IF(AND(loocv_results[[#This Row],[y_true]]=1,loocv_results[[#This Row],[y_pred]]=1),1,0)</f>
        <v>1</v>
      </c>
    </row>
    <row r="160" spans="1:13" x14ac:dyDescent="0.25">
      <c r="A160" s="1" t="s">
        <v>166</v>
      </c>
      <c r="B160">
        <v>1</v>
      </c>
      <c r="C160">
        <v>1</v>
      </c>
      <c r="D160">
        <v>0.9067134</v>
      </c>
      <c r="E160">
        <v>0</v>
      </c>
      <c r="F160">
        <v>0</v>
      </c>
      <c r="G160">
        <v>0</v>
      </c>
      <c r="H160">
        <v>0</v>
      </c>
      <c r="J160">
        <f>IF(AND(loocv_results[[#This Row],[y_true]]=0,loocv_results[[#This Row],[y_pred]]=0),1,0)</f>
        <v>0</v>
      </c>
      <c r="K160">
        <f>IF(AND(loocv_results[[#This Row],[y_true]]=0,loocv_results[[#This Row],[y_pred]]=1),1,0)</f>
        <v>0</v>
      </c>
      <c r="L160">
        <f>IF(AND(loocv_results[[#This Row],[y_true]]=1,loocv_results[[#This Row],[y_pred]]=0),1,0)</f>
        <v>0</v>
      </c>
      <c r="M160">
        <f>IF(AND(loocv_results[[#This Row],[y_true]]=1,loocv_results[[#This Row],[y_pred]]=1),1,0)</f>
        <v>1</v>
      </c>
    </row>
    <row r="161" spans="1:13" x14ac:dyDescent="0.25">
      <c r="A161" s="1" t="s">
        <v>167</v>
      </c>
      <c r="B161">
        <v>1</v>
      </c>
      <c r="C161">
        <v>1</v>
      </c>
      <c r="D161">
        <v>0.92506379999999999</v>
      </c>
      <c r="E161">
        <v>0</v>
      </c>
      <c r="F161">
        <v>0</v>
      </c>
      <c r="G161">
        <v>0</v>
      </c>
      <c r="H161">
        <v>0</v>
      </c>
      <c r="J161">
        <f>IF(AND(loocv_results[[#This Row],[y_true]]=0,loocv_results[[#This Row],[y_pred]]=0),1,0)</f>
        <v>0</v>
      </c>
      <c r="K161">
        <f>IF(AND(loocv_results[[#This Row],[y_true]]=0,loocv_results[[#This Row],[y_pred]]=1),1,0)</f>
        <v>0</v>
      </c>
      <c r="L161">
        <f>IF(AND(loocv_results[[#This Row],[y_true]]=1,loocv_results[[#This Row],[y_pred]]=0),1,0)</f>
        <v>0</v>
      </c>
      <c r="M161">
        <f>IF(AND(loocv_results[[#This Row],[y_true]]=1,loocv_results[[#This Row],[y_pred]]=1),1,0)</f>
        <v>1</v>
      </c>
    </row>
    <row r="162" spans="1:13" x14ac:dyDescent="0.25">
      <c r="A162" s="1" t="s">
        <v>168</v>
      </c>
      <c r="B162">
        <v>1</v>
      </c>
      <c r="C162">
        <v>1</v>
      </c>
      <c r="D162">
        <v>0.97574050000000001</v>
      </c>
      <c r="E162">
        <v>0</v>
      </c>
      <c r="F162">
        <v>0</v>
      </c>
      <c r="G162">
        <v>0</v>
      </c>
      <c r="H162">
        <v>0</v>
      </c>
      <c r="J162">
        <f>IF(AND(loocv_results[[#This Row],[y_true]]=0,loocv_results[[#This Row],[y_pred]]=0),1,0)</f>
        <v>0</v>
      </c>
      <c r="K162">
        <f>IF(AND(loocv_results[[#This Row],[y_true]]=0,loocv_results[[#This Row],[y_pred]]=1),1,0)</f>
        <v>0</v>
      </c>
      <c r="L162">
        <f>IF(AND(loocv_results[[#This Row],[y_true]]=1,loocv_results[[#This Row],[y_pred]]=0),1,0)</f>
        <v>0</v>
      </c>
      <c r="M162">
        <f>IF(AND(loocv_results[[#This Row],[y_true]]=1,loocv_results[[#This Row],[y_pred]]=1),1,0)</f>
        <v>1</v>
      </c>
    </row>
    <row r="163" spans="1:13" x14ac:dyDescent="0.25">
      <c r="A163" s="1" t="s">
        <v>169</v>
      </c>
      <c r="B163">
        <v>1</v>
      </c>
      <c r="C163">
        <v>1</v>
      </c>
      <c r="D163">
        <v>0.99792325000000004</v>
      </c>
      <c r="E163">
        <v>0</v>
      </c>
      <c r="F163">
        <v>0</v>
      </c>
      <c r="G163">
        <v>0</v>
      </c>
      <c r="H163">
        <v>0</v>
      </c>
      <c r="J163">
        <f>IF(AND(loocv_results[[#This Row],[y_true]]=0,loocv_results[[#This Row],[y_pred]]=0),1,0)</f>
        <v>0</v>
      </c>
      <c r="K163">
        <f>IF(AND(loocv_results[[#This Row],[y_true]]=0,loocv_results[[#This Row],[y_pred]]=1),1,0)</f>
        <v>0</v>
      </c>
      <c r="L163">
        <f>IF(AND(loocv_results[[#This Row],[y_true]]=1,loocv_results[[#This Row],[y_pred]]=0),1,0)</f>
        <v>0</v>
      </c>
      <c r="M163">
        <f>IF(AND(loocv_results[[#This Row],[y_true]]=1,loocv_results[[#This Row],[y_pred]]=1),1,0)</f>
        <v>1</v>
      </c>
    </row>
    <row r="164" spans="1:13" x14ac:dyDescent="0.25">
      <c r="A164" s="1" t="s">
        <v>170</v>
      </c>
      <c r="B164">
        <v>1</v>
      </c>
      <c r="C164">
        <v>1</v>
      </c>
      <c r="D164">
        <v>0.67783755000000001</v>
      </c>
      <c r="E164">
        <v>0</v>
      </c>
      <c r="F164">
        <v>0</v>
      </c>
      <c r="G164">
        <v>0</v>
      </c>
      <c r="H164">
        <v>0</v>
      </c>
      <c r="J164">
        <f>IF(AND(loocv_results[[#This Row],[y_true]]=0,loocv_results[[#This Row],[y_pred]]=0),1,0)</f>
        <v>0</v>
      </c>
      <c r="K164">
        <f>IF(AND(loocv_results[[#This Row],[y_true]]=0,loocv_results[[#This Row],[y_pred]]=1),1,0)</f>
        <v>0</v>
      </c>
      <c r="L164">
        <f>IF(AND(loocv_results[[#This Row],[y_true]]=1,loocv_results[[#This Row],[y_pred]]=0),1,0)</f>
        <v>0</v>
      </c>
      <c r="M164">
        <f>IF(AND(loocv_results[[#This Row],[y_true]]=1,loocv_results[[#This Row],[y_pred]]=1),1,0)</f>
        <v>1</v>
      </c>
    </row>
    <row r="165" spans="1:13" x14ac:dyDescent="0.25">
      <c r="A165" s="1" t="s">
        <v>171</v>
      </c>
      <c r="B165">
        <v>1</v>
      </c>
      <c r="C165">
        <v>1</v>
      </c>
      <c r="D165">
        <v>0.99302082999999997</v>
      </c>
      <c r="E165">
        <v>0</v>
      </c>
      <c r="F165">
        <v>0</v>
      </c>
      <c r="G165">
        <v>0</v>
      </c>
      <c r="H165">
        <v>0</v>
      </c>
      <c r="J165">
        <f>IF(AND(loocv_results[[#This Row],[y_true]]=0,loocv_results[[#This Row],[y_pred]]=0),1,0)</f>
        <v>0</v>
      </c>
      <c r="K165">
        <f>IF(AND(loocv_results[[#This Row],[y_true]]=0,loocv_results[[#This Row],[y_pred]]=1),1,0)</f>
        <v>0</v>
      </c>
      <c r="L165">
        <f>IF(AND(loocv_results[[#This Row],[y_true]]=1,loocv_results[[#This Row],[y_pred]]=0),1,0)</f>
        <v>0</v>
      </c>
      <c r="M165">
        <f>IF(AND(loocv_results[[#This Row],[y_true]]=1,loocv_results[[#This Row],[y_pred]]=1),1,0)</f>
        <v>1</v>
      </c>
    </row>
    <row r="166" spans="1:13" x14ac:dyDescent="0.25">
      <c r="A166" s="1" t="s">
        <v>172</v>
      </c>
      <c r="B166">
        <v>1</v>
      </c>
      <c r="C166">
        <v>1</v>
      </c>
      <c r="D166">
        <v>0.87815500000000002</v>
      </c>
      <c r="E166">
        <v>0</v>
      </c>
      <c r="F166">
        <v>0</v>
      </c>
      <c r="G166">
        <v>0</v>
      </c>
      <c r="H166">
        <v>0</v>
      </c>
      <c r="J166">
        <f>IF(AND(loocv_results[[#This Row],[y_true]]=0,loocv_results[[#This Row],[y_pred]]=0),1,0)</f>
        <v>0</v>
      </c>
      <c r="K166">
        <f>IF(AND(loocv_results[[#This Row],[y_true]]=0,loocv_results[[#This Row],[y_pred]]=1),1,0)</f>
        <v>0</v>
      </c>
      <c r="L166">
        <f>IF(AND(loocv_results[[#This Row],[y_true]]=1,loocv_results[[#This Row],[y_pred]]=0),1,0)</f>
        <v>0</v>
      </c>
      <c r="M166">
        <f>IF(AND(loocv_results[[#This Row],[y_true]]=1,loocv_results[[#This Row],[y_pred]]=1),1,0)</f>
        <v>1</v>
      </c>
    </row>
    <row r="167" spans="1:13" x14ac:dyDescent="0.25">
      <c r="A167" s="1" t="s">
        <v>173</v>
      </c>
      <c r="B167">
        <v>1</v>
      </c>
      <c r="C167">
        <v>1</v>
      </c>
      <c r="D167">
        <v>0.9986661</v>
      </c>
      <c r="E167">
        <v>0</v>
      </c>
      <c r="F167">
        <v>0</v>
      </c>
      <c r="G167">
        <v>0</v>
      </c>
      <c r="H167">
        <v>0</v>
      </c>
      <c r="J167">
        <f>IF(AND(loocv_results[[#This Row],[y_true]]=0,loocv_results[[#This Row],[y_pred]]=0),1,0)</f>
        <v>0</v>
      </c>
      <c r="K167">
        <f>IF(AND(loocv_results[[#This Row],[y_true]]=0,loocv_results[[#This Row],[y_pred]]=1),1,0)</f>
        <v>0</v>
      </c>
      <c r="L167">
        <f>IF(AND(loocv_results[[#This Row],[y_true]]=1,loocv_results[[#This Row],[y_pred]]=0),1,0)</f>
        <v>0</v>
      </c>
      <c r="M167">
        <f>IF(AND(loocv_results[[#This Row],[y_true]]=1,loocv_results[[#This Row],[y_pred]]=1),1,0)</f>
        <v>1</v>
      </c>
    </row>
    <row r="168" spans="1:13" x14ac:dyDescent="0.25">
      <c r="A168" s="1" t="s">
        <v>174</v>
      </c>
      <c r="B168">
        <v>1</v>
      </c>
      <c r="C168">
        <v>1</v>
      </c>
      <c r="D168">
        <v>0.99077510000000002</v>
      </c>
      <c r="E168">
        <v>0</v>
      </c>
      <c r="F168">
        <v>0</v>
      </c>
      <c r="G168">
        <v>0</v>
      </c>
      <c r="H168">
        <v>0</v>
      </c>
      <c r="J168">
        <f>IF(AND(loocv_results[[#This Row],[y_true]]=0,loocv_results[[#This Row],[y_pred]]=0),1,0)</f>
        <v>0</v>
      </c>
      <c r="K168">
        <f>IF(AND(loocv_results[[#This Row],[y_true]]=0,loocv_results[[#This Row],[y_pred]]=1),1,0)</f>
        <v>0</v>
      </c>
      <c r="L168">
        <f>IF(AND(loocv_results[[#This Row],[y_true]]=1,loocv_results[[#This Row],[y_pred]]=0),1,0)</f>
        <v>0</v>
      </c>
      <c r="M168">
        <f>IF(AND(loocv_results[[#This Row],[y_true]]=1,loocv_results[[#This Row],[y_pred]]=1),1,0)</f>
        <v>1</v>
      </c>
    </row>
    <row r="169" spans="1:13" x14ac:dyDescent="0.25">
      <c r="A169" s="1" t="s">
        <v>175</v>
      </c>
      <c r="B169">
        <v>1</v>
      </c>
      <c r="C169">
        <v>1</v>
      </c>
      <c r="D169">
        <v>0.81476519999999997</v>
      </c>
      <c r="E169">
        <v>0</v>
      </c>
      <c r="F169">
        <v>0</v>
      </c>
      <c r="G169">
        <v>0</v>
      </c>
      <c r="H169">
        <v>0</v>
      </c>
      <c r="J169">
        <f>IF(AND(loocv_results[[#This Row],[y_true]]=0,loocv_results[[#This Row],[y_pred]]=0),1,0)</f>
        <v>0</v>
      </c>
      <c r="K169">
        <f>IF(AND(loocv_results[[#This Row],[y_true]]=0,loocv_results[[#This Row],[y_pred]]=1),1,0)</f>
        <v>0</v>
      </c>
      <c r="L169">
        <f>IF(AND(loocv_results[[#This Row],[y_true]]=1,loocv_results[[#This Row],[y_pred]]=0),1,0)</f>
        <v>0</v>
      </c>
      <c r="M169">
        <f>IF(AND(loocv_results[[#This Row],[y_true]]=1,loocv_results[[#This Row],[y_pred]]=1),1,0)</f>
        <v>1</v>
      </c>
    </row>
    <row r="170" spans="1:13" x14ac:dyDescent="0.25">
      <c r="A170" s="1" t="s">
        <v>176</v>
      </c>
      <c r="B170">
        <v>1</v>
      </c>
      <c r="C170">
        <v>1</v>
      </c>
      <c r="D170">
        <v>0.97694610000000004</v>
      </c>
      <c r="E170">
        <v>0</v>
      </c>
      <c r="F170">
        <v>0</v>
      </c>
      <c r="G170">
        <v>0</v>
      </c>
      <c r="H170">
        <v>0</v>
      </c>
      <c r="J170">
        <f>IF(AND(loocv_results[[#This Row],[y_true]]=0,loocv_results[[#This Row],[y_pred]]=0),1,0)</f>
        <v>0</v>
      </c>
      <c r="K170">
        <f>IF(AND(loocv_results[[#This Row],[y_true]]=0,loocv_results[[#This Row],[y_pred]]=1),1,0)</f>
        <v>0</v>
      </c>
      <c r="L170">
        <f>IF(AND(loocv_results[[#This Row],[y_true]]=1,loocv_results[[#This Row],[y_pred]]=0),1,0)</f>
        <v>0</v>
      </c>
      <c r="M170">
        <f>IF(AND(loocv_results[[#This Row],[y_true]]=1,loocv_results[[#This Row],[y_pred]]=1),1,0)</f>
        <v>1</v>
      </c>
    </row>
    <row r="171" spans="1:13" x14ac:dyDescent="0.25">
      <c r="A171" s="1" t="s">
        <v>177</v>
      </c>
      <c r="B171">
        <v>1</v>
      </c>
      <c r="C171">
        <v>1</v>
      </c>
      <c r="D171">
        <v>0.99166240000000005</v>
      </c>
      <c r="E171">
        <v>0</v>
      </c>
      <c r="F171">
        <v>0</v>
      </c>
      <c r="G171">
        <v>0</v>
      </c>
      <c r="H171">
        <v>0</v>
      </c>
      <c r="J171">
        <f>IF(AND(loocv_results[[#This Row],[y_true]]=0,loocv_results[[#This Row],[y_pred]]=0),1,0)</f>
        <v>0</v>
      </c>
      <c r="K171">
        <f>IF(AND(loocv_results[[#This Row],[y_true]]=0,loocv_results[[#This Row],[y_pred]]=1),1,0)</f>
        <v>0</v>
      </c>
      <c r="L171">
        <f>IF(AND(loocv_results[[#This Row],[y_true]]=1,loocv_results[[#This Row],[y_pred]]=0),1,0)</f>
        <v>0</v>
      </c>
      <c r="M171">
        <f>IF(AND(loocv_results[[#This Row],[y_true]]=1,loocv_results[[#This Row],[y_pred]]=1),1,0)</f>
        <v>1</v>
      </c>
    </row>
    <row r="172" spans="1:13" x14ac:dyDescent="0.25">
      <c r="A172" s="1" t="s">
        <v>178</v>
      </c>
      <c r="B172">
        <v>1</v>
      </c>
      <c r="C172">
        <v>1</v>
      </c>
      <c r="D172">
        <v>0.99132500000000001</v>
      </c>
      <c r="E172">
        <v>0</v>
      </c>
      <c r="F172">
        <v>0</v>
      </c>
      <c r="G172">
        <v>0</v>
      </c>
      <c r="H172">
        <v>0</v>
      </c>
      <c r="J172">
        <f>IF(AND(loocv_results[[#This Row],[y_true]]=0,loocv_results[[#This Row],[y_pred]]=0),1,0)</f>
        <v>0</v>
      </c>
      <c r="K172">
        <f>IF(AND(loocv_results[[#This Row],[y_true]]=0,loocv_results[[#This Row],[y_pred]]=1),1,0)</f>
        <v>0</v>
      </c>
      <c r="L172">
        <f>IF(AND(loocv_results[[#This Row],[y_true]]=1,loocv_results[[#This Row],[y_pred]]=0),1,0)</f>
        <v>0</v>
      </c>
      <c r="M172">
        <f>IF(AND(loocv_results[[#This Row],[y_true]]=1,loocv_results[[#This Row],[y_pred]]=1),1,0)</f>
        <v>1</v>
      </c>
    </row>
    <row r="173" spans="1:13" x14ac:dyDescent="0.25">
      <c r="A173" s="1" t="s">
        <v>179</v>
      </c>
      <c r="B173">
        <v>1</v>
      </c>
      <c r="C173">
        <v>1</v>
      </c>
      <c r="D173">
        <v>0.98484989999999994</v>
      </c>
      <c r="E173">
        <v>0</v>
      </c>
      <c r="F173">
        <v>0</v>
      </c>
      <c r="G173">
        <v>0</v>
      </c>
      <c r="H173">
        <v>0</v>
      </c>
      <c r="J173">
        <f>IF(AND(loocv_results[[#This Row],[y_true]]=0,loocv_results[[#This Row],[y_pred]]=0),1,0)</f>
        <v>0</v>
      </c>
      <c r="K173">
        <f>IF(AND(loocv_results[[#This Row],[y_true]]=0,loocv_results[[#This Row],[y_pred]]=1),1,0)</f>
        <v>0</v>
      </c>
      <c r="L173">
        <f>IF(AND(loocv_results[[#This Row],[y_true]]=1,loocv_results[[#This Row],[y_pred]]=0),1,0)</f>
        <v>0</v>
      </c>
      <c r="M173">
        <f>IF(AND(loocv_results[[#This Row],[y_true]]=1,loocv_results[[#This Row],[y_pred]]=1),1,0)</f>
        <v>1</v>
      </c>
    </row>
    <row r="174" spans="1:13" x14ac:dyDescent="0.25">
      <c r="A174" s="1" t="s">
        <v>180</v>
      </c>
      <c r="B174">
        <v>1</v>
      </c>
      <c r="C174">
        <v>1</v>
      </c>
      <c r="D174">
        <v>0.99353089999999999</v>
      </c>
      <c r="E174">
        <v>0</v>
      </c>
      <c r="F174">
        <v>0</v>
      </c>
      <c r="G174">
        <v>0</v>
      </c>
      <c r="H174">
        <v>0</v>
      </c>
      <c r="J174">
        <f>IF(AND(loocv_results[[#This Row],[y_true]]=0,loocv_results[[#This Row],[y_pred]]=0),1,0)</f>
        <v>0</v>
      </c>
      <c r="K174">
        <f>IF(AND(loocv_results[[#This Row],[y_true]]=0,loocv_results[[#This Row],[y_pred]]=1),1,0)</f>
        <v>0</v>
      </c>
      <c r="L174">
        <f>IF(AND(loocv_results[[#This Row],[y_true]]=1,loocv_results[[#This Row],[y_pred]]=0),1,0)</f>
        <v>0</v>
      </c>
      <c r="M174">
        <f>IF(AND(loocv_results[[#This Row],[y_true]]=1,loocv_results[[#This Row],[y_pred]]=1),1,0)</f>
        <v>1</v>
      </c>
    </row>
    <row r="175" spans="1:13" x14ac:dyDescent="0.25">
      <c r="A175" s="1" t="s">
        <v>181</v>
      </c>
      <c r="B175">
        <v>1</v>
      </c>
      <c r="C175">
        <v>1</v>
      </c>
      <c r="D175">
        <v>0.87138510000000002</v>
      </c>
      <c r="E175">
        <v>0</v>
      </c>
      <c r="F175">
        <v>0</v>
      </c>
      <c r="G175">
        <v>0</v>
      </c>
      <c r="H175">
        <v>0</v>
      </c>
      <c r="J175">
        <f>IF(AND(loocv_results[[#This Row],[y_true]]=0,loocv_results[[#This Row],[y_pred]]=0),1,0)</f>
        <v>0</v>
      </c>
      <c r="K175">
        <f>IF(AND(loocv_results[[#This Row],[y_true]]=0,loocv_results[[#This Row],[y_pred]]=1),1,0)</f>
        <v>0</v>
      </c>
      <c r="L175">
        <f>IF(AND(loocv_results[[#This Row],[y_true]]=1,loocv_results[[#This Row],[y_pred]]=0),1,0)</f>
        <v>0</v>
      </c>
      <c r="M175">
        <f>IF(AND(loocv_results[[#This Row],[y_true]]=1,loocv_results[[#This Row],[y_pred]]=1),1,0)</f>
        <v>1</v>
      </c>
    </row>
    <row r="176" spans="1:13" x14ac:dyDescent="0.25">
      <c r="A176" s="1" t="s">
        <v>182</v>
      </c>
      <c r="B176">
        <v>1</v>
      </c>
      <c r="C176">
        <v>1</v>
      </c>
      <c r="D176">
        <v>0.91404379999999996</v>
      </c>
      <c r="E176">
        <v>0</v>
      </c>
      <c r="F176">
        <v>0</v>
      </c>
      <c r="G176">
        <v>0</v>
      </c>
      <c r="H176">
        <v>0</v>
      </c>
      <c r="J176">
        <f>IF(AND(loocv_results[[#This Row],[y_true]]=0,loocv_results[[#This Row],[y_pred]]=0),1,0)</f>
        <v>0</v>
      </c>
      <c r="K176">
        <f>IF(AND(loocv_results[[#This Row],[y_true]]=0,loocv_results[[#This Row],[y_pred]]=1),1,0)</f>
        <v>0</v>
      </c>
      <c r="L176">
        <f>IF(AND(loocv_results[[#This Row],[y_true]]=1,loocv_results[[#This Row],[y_pred]]=0),1,0)</f>
        <v>0</v>
      </c>
      <c r="M176">
        <f>IF(AND(loocv_results[[#This Row],[y_true]]=1,loocv_results[[#This Row],[y_pred]]=1),1,0)</f>
        <v>1</v>
      </c>
    </row>
    <row r="177" spans="1:13" x14ac:dyDescent="0.25">
      <c r="A177" s="1" t="s">
        <v>183</v>
      </c>
      <c r="B177">
        <v>0</v>
      </c>
      <c r="C177">
        <v>0</v>
      </c>
      <c r="D177">
        <v>0.22917277</v>
      </c>
      <c r="E177">
        <v>0</v>
      </c>
      <c r="F177">
        <v>0</v>
      </c>
      <c r="G177">
        <v>0</v>
      </c>
      <c r="H177">
        <v>0</v>
      </c>
      <c r="J177">
        <f>IF(AND(loocv_results[[#This Row],[y_true]]=0,loocv_results[[#This Row],[y_pred]]=0),1,0)</f>
        <v>1</v>
      </c>
      <c r="K177">
        <f>IF(AND(loocv_results[[#This Row],[y_true]]=0,loocv_results[[#This Row],[y_pred]]=1),1,0)</f>
        <v>0</v>
      </c>
      <c r="L177">
        <f>IF(AND(loocv_results[[#This Row],[y_true]]=1,loocv_results[[#This Row],[y_pred]]=0),1,0)</f>
        <v>0</v>
      </c>
      <c r="M177">
        <f>IF(AND(loocv_results[[#This Row],[y_true]]=1,loocv_results[[#This Row],[y_pred]]=1),1,0)</f>
        <v>0</v>
      </c>
    </row>
    <row r="178" spans="1:13" x14ac:dyDescent="0.25">
      <c r="A178" s="1" t="s">
        <v>184</v>
      </c>
      <c r="B178">
        <v>0</v>
      </c>
      <c r="C178">
        <v>0</v>
      </c>
      <c r="D178">
        <v>0.2482287</v>
      </c>
      <c r="E178">
        <v>0</v>
      </c>
      <c r="F178">
        <v>0</v>
      </c>
      <c r="G178">
        <v>0</v>
      </c>
      <c r="H178">
        <v>0</v>
      </c>
      <c r="J178">
        <f>IF(AND(loocv_results[[#This Row],[y_true]]=0,loocv_results[[#This Row],[y_pred]]=0),1,0)</f>
        <v>1</v>
      </c>
      <c r="K178">
        <f>IF(AND(loocv_results[[#This Row],[y_true]]=0,loocv_results[[#This Row],[y_pred]]=1),1,0)</f>
        <v>0</v>
      </c>
      <c r="L178">
        <f>IF(AND(loocv_results[[#This Row],[y_true]]=1,loocv_results[[#This Row],[y_pred]]=0),1,0)</f>
        <v>0</v>
      </c>
      <c r="M178">
        <f>IF(AND(loocv_results[[#This Row],[y_true]]=1,loocv_results[[#This Row],[y_pred]]=1),1,0)</f>
        <v>0</v>
      </c>
    </row>
    <row r="179" spans="1:13" x14ac:dyDescent="0.25">
      <c r="A179" s="1" t="s">
        <v>185</v>
      </c>
      <c r="B179">
        <v>0</v>
      </c>
      <c r="C179">
        <v>0</v>
      </c>
      <c r="D179">
        <v>4.9762371999999999E-2</v>
      </c>
      <c r="E179">
        <v>0</v>
      </c>
      <c r="F179">
        <v>0</v>
      </c>
      <c r="G179">
        <v>0</v>
      </c>
      <c r="H179">
        <v>0</v>
      </c>
      <c r="J179">
        <f>IF(AND(loocv_results[[#This Row],[y_true]]=0,loocv_results[[#This Row],[y_pred]]=0),1,0)</f>
        <v>1</v>
      </c>
      <c r="K179">
        <f>IF(AND(loocv_results[[#This Row],[y_true]]=0,loocv_results[[#This Row],[y_pred]]=1),1,0)</f>
        <v>0</v>
      </c>
      <c r="L179">
        <f>IF(AND(loocv_results[[#This Row],[y_true]]=1,loocv_results[[#This Row],[y_pred]]=0),1,0)</f>
        <v>0</v>
      </c>
      <c r="M179">
        <f>IF(AND(loocv_results[[#This Row],[y_true]]=1,loocv_results[[#This Row],[y_pred]]=1),1,0)</f>
        <v>0</v>
      </c>
    </row>
    <row r="180" spans="1:13" x14ac:dyDescent="0.25">
      <c r="A180" s="1" t="s">
        <v>186</v>
      </c>
      <c r="B180">
        <v>0</v>
      </c>
      <c r="C180">
        <v>0</v>
      </c>
      <c r="D180">
        <v>4.0061449999999998E-2</v>
      </c>
      <c r="E180">
        <v>0</v>
      </c>
      <c r="F180">
        <v>0</v>
      </c>
      <c r="G180">
        <v>0</v>
      </c>
      <c r="H180">
        <v>0</v>
      </c>
      <c r="J180">
        <f>IF(AND(loocv_results[[#This Row],[y_true]]=0,loocv_results[[#This Row],[y_pred]]=0),1,0)</f>
        <v>1</v>
      </c>
      <c r="K180">
        <f>IF(AND(loocv_results[[#This Row],[y_true]]=0,loocv_results[[#This Row],[y_pred]]=1),1,0)</f>
        <v>0</v>
      </c>
      <c r="L180">
        <f>IF(AND(loocv_results[[#This Row],[y_true]]=1,loocv_results[[#This Row],[y_pred]]=0),1,0)</f>
        <v>0</v>
      </c>
      <c r="M180">
        <f>IF(AND(loocv_results[[#This Row],[y_true]]=1,loocv_results[[#This Row],[y_pred]]=1),1,0)</f>
        <v>0</v>
      </c>
    </row>
    <row r="181" spans="1:13" x14ac:dyDescent="0.25">
      <c r="A181" s="1" t="s">
        <v>187</v>
      </c>
      <c r="B181">
        <v>0</v>
      </c>
      <c r="C181">
        <v>0</v>
      </c>
      <c r="D181">
        <v>0.45952530000000003</v>
      </c>
      <c r="E181">
        <v>0</v>
      </c>
      <c r="F181">
        <v>0</v>
      </c>
      <c r="G181">
        <v>0</v>
      </c>
      <c r="H181">
        <v>0</v>
      </c>
      <c r="J181">
        <f>IF(AND(loocv_results[[#This Row],[y_true]]=0,loocv_results[[#This Row],[y_pred]]=0),1,0)</f>
        <v>1</v>
      </c>
      <c r="K181">
        <f>IF(AND(loocv_results[[#This Row],[y_true]]=0,loocv_results[[#This Row],[y_pred]]=1),1,0)</f>
        <v>0</v>
      </c>
      <c r="L181">
        <f>IF(AND(loocv_results[[#This Row],[y_true]]=1,loocv_results[[#This Row],[y_pred]]=0),1,0)</f>
        <v>0</v>
      </c>
      <c r="M181">
        <f>IF(AND(loocv_results[[#This Row],[y_true]]=1,loocv_results[[#This Row],[y_pred]]=1),1,0)</f>
        <v>0</v>
      </c>
    </row>
    <row r="182" spans="1:13" x14ac:dyDescent="0.25">
      <c r="A182" s="1" t="s">
        <v>188</v>
      </c>
      <c r="B182">
        <v>0</v>
      </c>
      <c r="C182">
        <v>0</v>
      </c>
      <c r="D182">
        <v>2.0499177E-2</v>
      </c>
      <c r="E182">
        <v>0</v>
      </c>
      <c r="F182">
        <v>0</v>
      </c>
      <c r="G182">
        <v>0</v>
      </c>
      <c r="H182">
        <v>0</v>
      </c>
      <c r="J182">
        <f>IF(AND(loocv_results[[#This Row],[y_true]]=0,loocv_results[[#This Row],[y_pred]]=0),1,0)</f>
        <v>1</v>
      </c>
      <c r="K182">
        <f>IF(AND(loocv_results[[#This Row],[y_true]]=0,loocv_results[[#This Row],[y_pred]]=1),1,0)</f>
        <v>0</v>
      </c>
      <c r="L182">
        <f>IF(AND(loocv_results[[#This Row],[y_true]]=1,loocv_results[[#This Row],[y_pred]]=0),1,0)</f>
        <v>0</v>
      </c>
      <c r="M182">
        <f>IF(AND(loocv_results[[#This Row],[y_true]]=1,loocv_results[[#This Row],[y_pred]]=1),1,0)</f>
        <v>0</v>
      </c>
    </row>
    <row r="183" spans="1:13" x14ac:dyDescent="0.25">
      <c r="A183" s="1" t="s">
        <v>189</v>
      </c>
      <c r="B183">
        <v>0</v>
      </c>
      <c r="C183">
        <v>0</v>
      </c>
      <c r="D183">
        <v>6.8247180000000005E-2</v>
      </c>
      <c r="E183">
        <v>0</v>
      </c>
      <c r="F183">
        <v>0</v>
      </c>
      <c r="G183">
        <v>0</v>
      </c>
      <c r="H183">
        <v>0</v>
      </c>
      <c r="J183">
        <f>IF(AND(loocv_results[[#This Row],[y_true]]=0,loocv_results[[#This Row],[y_pred]]=0),1,0)</f>
        <v>1</v>
      </c>
      <c r="K183">
        <f>IF(AND(loocv_results[[#This Row],[y_true]]=0,loocv_results[[#This Row],[y_pred]]=1),1,0)</f>
        <v>0</v>
      </c>
      <c r="L183">
        <f>IF(AND(loocv_results[[#This Row],[y_true]]=1,loocv_results[[#This Row],[y_pred]]=0),1,0)</f>
        <v>0</v>
      </c>
      <c r="M183">
        <f>IF(AND(loocv_results[[#This Row],[y_true]]=1,loocv_results[[#This Row],[y_pred]]=1),1,0)</f>
        <v>0</v>
      </c>
    </row>
    <row r="184" spans="1:13" x14ac:dyDescent="0.25">
      <c r="A184" s="1" t="s">
        <v>190</v>
      </c>
      <c r="B184">
        <v>0</v>
      </c>
      <c r="C184">
        <v>0</v>
      </c>
      <c r="D184">
        <v>0.37992724999999999</v>
      </c>
      <c r="E184">
        <v>0</v>
      </c>
      <c r="F184">
        <v>0</v>
      </c>
      <c r="G184">
        <v>0</v>
      </c>
      <c r="H184">
        <v>0</v>
      </c>
      <c r="J184">
        <f>IF(AND(loocv_results[[#This Row],[y_true]]=0,loocv_results[[#This Row],[y_pred]]=0),1,0)</f>
        <v>1</v>
      </c>
      <c r="K184">
        <f>IF(AND(loocv_results[[#This Row],[y_true]]=0,loocv_results[[#This Row],[y_pred]]=1),1,0)</f>
        <v>0</v>
      </c>
      <c r="L184">
        <f>IF(AND(loocv_results[[#This Row],[y_true]]=1,loocv_results[[#This Row],[y_pred]]=0),1,0)</f>
        <v>0</v>
      </c>
      <c r="M184">
        <f>IF(AND(loocv_results[[#This Row],[y_true]]=1,loocv_results[[#This Row],[y_pred]]=1),1,0)</f>
        <v>0</v>
      </c>
    </row>
    <row r="185" spans="1:13" x14ac:dyDescent="0.25">
      <c r="A185" s="1" t="s">
        <v>191</v>
      </c>
      <c r="B185">
        <v>0</v>
      </c>
      <c r="C185">
        <v>1</v>
      </c>
      <c r="D185">
        <v>0.68692635999999996</v>
      </c>
      <c r="E185">
        <v>0</v>
      </c>
      <c r="F185">
        <v>1</v>
      </c>
      <c r="G185">
        <v>0</v>
      </c>
      <c r="H185">
        <v>0</v>
      </c>
      <c r="J185">
        <f>IF(AND(loocv_results[[#This Row],[y_true]]=0,loocv_results[[#This Row],[y_pred]]=0),1,0)</f>
        <v>0</v>
      </c>
      <c r="K185">
        <f>IF(AND(loocv_results[[#This Row],[y_true]]=0,loocv_results[[#This Row],[y_pred]]=1),1,0)</f>
        <v>1</v>
      </c>
      <c r="L185">
        <f>IF(AND(loocv_results[[#This Row],[y_true]]=1,loocv_results[[#This Row],[y_pred]]=0),1,0)</f>
        <v>0</v>
      </c>
      <c r="M185">
        <f>IF(AND(loocv_results[[#This Row],[y_true]]=1,loocv_results[[#This Row],[y_pred]]=1),1,0)</f>
        <v>0</v>
      </c>
    </row>
    <row r="186" spans="1:13" x14ac:dyDescent="0.25">
      <c r="A186" s="1" t="s">
        <v>192</v>
      </c>
      <c r="B186">
        <v>0</v>
      </c>
      <c r="C186">
        <v>0</v>
      </c>
      <c r="D186">
        <v>0.14675853</v>
      </c>
      <c r="E186">
        <v>0</v>
      </c>
      <c r="F186">
        <v>0</v>
      </c>
      <c r="G186">
        <v>0</v>
      </c>
      <c r="H186">
        <v>0</v>
      </c>
      <c r="J186">
        <f>IF(AND(loocv_results[[#This Row],[y_true]]=0,loocv_results[[#This Row],[y_pred]]=0),1,0)</f>
        <v>1</v>
      </c>
      <c r="K186">
        <f>IF(AND(loocv_results[[#This Row],[y_true]]=0,loocv_results[[#This Row],[y_pred]]=1),1,0)</f>
        <v>0</v>
      </c>
      <c r="L186">
        <f>IF(AND(loocv_results[[#This Row],[y_true]]=1,loocv_results[[#This Row],[y_pred]]=0),1,0)</f>
        <v>0</v>
      </c>
      <c r="M186">
        <f>IF(AND(loocv_results[[#This Row],[y_true]]=1,loocv_results[[#This Row],[y_pred]]=1),1,0)</f>
        <v>0</v>
      </c>
    </row>
    <row r="187" spans="1:13" x14ac:dyDescent="0.25">
      <c r="A187" s="1" t="s">
        <v>193</v>
      </c>
      <c r="B187">
        <v>0</v>
      </c>
      <c r="C187">
        <v>0</v>
      </c>
      <c r="D187">
        <v>0.12725316</v>
      </c>
      <c r="E187">
        <v>0</v>
      </c>
      <c r="F187">
        <v>0</v>
      </c>
      <c r="G187">
        <v>0</v>
      </c>
      <c r="H187">
        <v>0</v>
      </c>
      <c r="J187">
        <f>IF(AND(loocv_results[[#This Row],[y_true]]=0,loocv_results[[#This Row],[y_pred]]=0),1,0)</f>
        <v>1</v>
      </c>
      <c r="K187">
        <f>IF(AND(loocv_results[[#This Row],[y_true]]=0,loocv_results[[#This Row],[y_pred]]=1),1,0)</f>
        <v>0</v>
      </c>
      <c r="L187">
        <f>IF(AND(loocv_results[[#This Row],[y_true]]=1,loocv_results[[#This Row],[y_pred]]=0),1,0)</f>
        <v>0</v>
      </c>
      <c r="M187">
        <f>IF(AND(loocv_results[[#This Row],[y_true]]=1,loocv_results[[#This Row],[y_pred]]=1),1,0)</f>
        <v>0</v>
      </c>
    </row>
    <row r="188" spans="1:13" x14ac:dyDescent="0.25">
      <c r="A188" s="1" t="s">
        <v>194</v>
      </c>
      <c r="B188">
        <v>0</v>
      </c>
      <c r="C188">
        <v>1</v>
      </c>
      <c r="D188">
        <v>0.56882379999999999</v>
      </c>
      <c r="E188">
        <v>0</v>
      </c>
      <c r="F188">
        <v>1</v>
      </c>
      <c r="G188">
        <v>0</v>
      </c>
      <c r="H188">
        <v>0</v>
      </c>
      <c r="J188">
        <f>IF(AND(loocv_results[[#This Row],[y_true]]=0,loocv_results[[#This Row],[y_pred]]=0),1,0)</f>
        <v>0</v>
      </c>
      <c r="K188">
        <f>IF(AND(loocv_results[[#This Row],[y_true]]=0,loocv_results[[#This Row],[y_pred]]=1),1,0)</f>
        <v>1</v>
      </c>
      <c r="L188">
        <f>IF(AND(loocv_results[[#This Row],[y_true]]=1,loocv_results[[#This Row],[y_pred]]=0),1,0)</f>
        <v>0</v>
      </c>
      <c r="M188">
        <f>IF(AND(loocv_results[[#This Row],[y_true]]=1,loocv_results[[#This Row],[y_pred]]=1),1,0)</f>
        <v>0</v>
      </c>
    </row>
    <row r="189" spans="1:13" x14ac:dyDescent="0.25">
      <c r="A189" s="1" t="s">
        <v>195</v>
      </c>
      <c r="B189">
        <v>0</v>
      </c>
      <c r="C189">
        <v>0</v>
      </c>
      <c r="D189">
        <v>5.3225703999999999E-2</v>
      </c>
      <c r="E189">
        <v>0</v>
      </c>
      <c r="F189">
        <v>0</v>
      </c>
      <c r="G189">
        <v>0</v>
      </c>
      <c r="H189">
        <v>0</v>
      </c>
      <c r="J189">
        <f>IF(AND(loocv_results[[#This Row],[y_true]]=0,loocv_results[[#This Row],[y_pred]]=0),1,0)</f>
        <v>1</v>
      </c>
      <c r="K189">
        <f>IF(AND(loocv_results[[#This Row],[y_true]]=0,loocv_results[[#This Row],[y_pred]]=1),1,0)</f>
        <v>0</v>
      </c>
      <c r="L189">
        <f>IF(AND(loocv_results[[#This Row],[y_true]]=1,loocv_results[[#This Row],[y_pred]]=0),1,0)</f>
        <v>0</v>
      </c>
      <c r="M189">
        <f>IF(AND(loocv_results[[#This Row],[y_true]]=1,loocv_results[[#This Row],[y_pred]]=1),1,0)</f>
        <v>0</v>
      </c>
    </row>
    <row r="190" spans="1:13" x14ac:dyDescent="0.25">
      <c r="A190" s="1" t="s">
        <v>196</v>
      </c>
      <c r="B190">
        <v>0</v>
      </c>
      <c r="C190">
        <v>1</v>
      </c>
      <c r="D190">
        <v>0.50953053999999998</v>
      </c>
      <c r="E190">
        <v>0</v>
      </c>
      <c r="F190">
        <v>1</v>
      </c>
      <c r="G190">
        <v>0</v>
      </c>
      <c r="H190">
        <v>0</v>
      </c>
      <c r="J190">
        <f>IF(AND(loocv_results[[#This Row],[y_true]]=0,loocv_results[[#This Row],[y_pred]]=0),1,0)</f>
        <v>0</v>
      </c>
      <c r="K190">
        <f>IF(AND(loocv_results[[#This Row],[y_true]]=0,loocv_results[[#This Row],[y_pred]]=1),1,0)</f>
        <v>1</v>
      </c>
      <c r="L190">
        <f>IF(AND(loocv_results[[#This Row],[y_true]]=1,loocv_results[[#This Row],[y_pred]]=0),1,0)</f>
        <v>0</v>
      </c>
      <c r="M190">
        <f>IF(AND(loocv_results[[#This Row],[y_true]]=1,loocv_results[[#This Row],[y_pred]]=1),1,0)</f>
        <v>0</v>
      </c>
    </row>
    <row r="191" spans="1:13" x14ac:dyDescent="0.25">
      <c r="A191" s="1" t="s">
        <v>197</v>
      </c>
      <c r="B191">
        <v>0</v>
      </c>
      <c r="C191">
        <v>1</v>
      </c>
      <c r="D191">
        <v>0.82269729999999996</v>
      </c>
      <c r="E191">
        <v>0</v>
      </c>
      <c r="F191">
        <v>1</v>
      </c>
      <c r="G191">
        <v>0</v>
      </c>
      <c r="H191">
        <v>0</v>
      </c>
      <c r="J191">
        <f>IF(AND(loocv_results[[#This Row],[y_true]]=0,loocv_results[[#This Row],[y_pred]]=0),1,0)</f>
        <v>0</v>
      </c>
      <c r="K191">
        <f>IF(AND(loocv_results[[#This Row],[y_true]]=0,loocv_results[[#This Row],[y_pred]]=1),1,0)</f>
        <v>1</v>
      </c>
      <c r="L191">
        <f>IF(AND(loocv_results[[#This Row],[y_true]]=1,loocv_results[[#This Row],[y_pred]]=0),1,0)</f>
        <v>0</v>
      </c>
      <c r="M191">
        <f>IF(AND(loocv_results[[#This Row],[y_true]]=1,loocv_results[[#This Row],[y_pred]]=1),1,0)</f>
        <v>0</v>
      </c>
    </row>
    <row r="192" spans="1:13" x14ac:dyDescent="0.25">
      <c r="A192" s="1" t="s">
        <v>198</v>
      </c>
      <c r="B192">
        <v>0</v>
      </c>
      <c r="C192">
        <v>0</v>
      </c>
      <c r="D192">
        <v>0.29039267000000002</v>
      </c>
      <c r="E192">
        <v>0</v>
      </c>
      <c r="F192">
        <v>0</v>
      </c>
      <c r="G192">
        <v>0</v>
      </c>
      <c r="H192">
        <v>0</v>
      </c>
      <c r="J192">
        <f>IF(AND(loocv_results[[#This Row],[y_true]]=0,loocv_results[[#This Row],[y_pred]]=0),1,0)</f>
        <v>1</v>
      </c>
      <c r="K192">
        <f>IF(AND(loocv_results[[#This Row],[y_true]]=0,loocv_results[[#This Row],[y_pred]]=1),1,0)</f>
        <v>0</v>
      </c>
      <c r="L192">
        <f>IF(AND(loocv_results[[#This Row],[y_true]]=1,loocv_results[[#This Row],[y_pred]]=0),1,0)</f>
        <v>0</v>
      </c>
      <c r="M192">
        <f>IF(AND(loocv_results[[#This Row],[y_true]]=1,loocv_results[[#This Row],[y_pred]]=1),1,0)</f>
        <v>0</v>
      </c>
    </row>
    <row r="193" spans="1:13" x14ac:dyDescent="0.25">
      <c r="A193" s="1" t="s">
        <v>199</v>
      </c>
      <c r="B193">
        <v>0</v>
      </c>
      <c r="C193">
        <v>0</v>
      </c>
      <c r="D193">
        <v>0.30030972</v>
      </c>
      <c r="E193">
        <v>0</v>
      </c>
      <c r="F193">
        <v>0</v>
      </c>
      <c r="G193">
        <v>0</v>
      </c>
      <c r="H193">
        <v>0</v>
      </c>
      <c r="J193">
        <f>IF(AND(loocv_results[[#This Row],[y_true]]=0,loocv_results[[#This Row],[y_pred]]=0),1,0)</f>
        <v>1</v>
      </c>
      <c r="K193">
        <f>IF(AND(loocv_results[[#This Row],[y_true]]=0,loocv_results[[#This Row],[y_pred]]=1),1,0)</f>
        <v>0</v>
      </c>
      <c r="L193">
        <f>IF(AND(loocv_results[[#This Row],[y_true]]=1,loocv_results[[#This Row],[y_pred]]=0),1,0)</f>
        <v>0</v>
      </c>
      <c r="M193">
        <f>IF(AND(loocv_results[[#This Row],[y_true]]=1,loocv_results[[#This Row],[y_pred]]=1),1,0)</f>
        <v>0</v>
      </c>
    </row>
    <row r="194" spans="1:13" x14ac:dyDescent="0.25">
      <c r="A194" s="1" t="s">
        <v>200</v>
      </c>
      <c r="B194">
        <v>0</v>
      </c>
      <c r="C194">
        <v>1</v>
      </c>
      <c r="D194">
        <v>0.88996302999999999</v>
      </c>
      <c r="E194">
        <v>0</v>
      </c>
      <c r="F194">
        <v>1</v>
      </c>
      <c r="G194">
        <v>0</v>
      </c>
      <c r="H194">
        <v>0</v>
      </c>
      <c r="J194">
        <f>IF(AND(loocv_results[[#This Row],[y_true]]=0,loocv_results[[#This Row],[y_pred]]=0),1,0)</f>
        <v>0</v>
      </c>
      <c r="K194">
        <f>IF(AND(loocv_results[[#This Row],[y_true]]=0,loocv_results[[#This Row],[y_pred]]=1),1,0)</f>
        <v>1</v>
      </c>
      <c r="L194">
        <f>IF(AND(loocv_results[[#This Row],[y_true]]=1,loocv_results[[#This Row],[y_pred]]=0),1,0)</f>
        <v>0</v>
      </c>
      <c r="M194">
        <f>IF(AND(loocv_results[[#This Row],[y_true]]=1,loocv_results[[#This Row],[y_pred]]=1),1,0)</f>
        <v>0</v>
      </c>
    </row>
    <row r="195" spans="1:13" x14ac:dyDescent="0.25">
      <c r="A195" s="1" t="s">
        <v>201</v>
      </c>
      <c r="B195">
        <v>0</v>
      </c>
      <c r="C195">
        <v>0</v>
      </c>
      <c r="D195">
        <v>0.26047406000000001</v>
      </c>
      <c r="E195">
        <v>0</v>
      </c>
      <c r="F195">
        <v>0</v>
      </c>
      <c r="G195">
        <v>0</v>
      </c>
      <c r="H195">
        <v>0</v>
      </c>
      <c r="J195">
        <f>IF(AND(loocv_results[[#This Row],[y_true]]=0,loocv_results[[#This Row],[y_pred]]=0),1,0)</f>
        <v>1</v>
      </c>
      <c r="K195">
        <f>IF(AND(loocv_results[[#This Row],[y_true]]=0,loocv_results[[#This Row],[y_pred]]=1),1,0)</f>
        <v>0</v>
      </c>
      <c r="L195">
        <f>IF(AND(loocv_results[[#This Row],[y_true]]=1,loocv_results[[#This Row],[y_pred]]=0),1,0)</f>
        <v>0</v>
      </c>
      <c r="M195">
        <f>IF(AND(loocv_results[[#This Row],[y_true]]=1,loocv_results[[#This Row],[y_pred]]=1),1,0)</f>
        <v>0</v>
      </c>
    </row>
    <row r="196" spans="1:13" x14ac:dyDescent="0.25">
      <c r="A196" s="1" t="s">
        <v>202</v>
      </c>
      <c r="B196">
        <v>0</v>
      </c>
      <c r="C196">
        <v>0</v>
      </c>
      <c r="D196">
        <v>0.32957003000000001</v>
      </c>
      <c r="E196">
        <v>0</v>
      </c>
      <c r="F196">
        <v>0</v>
      </c>
      <c r="G196">
        <v>0</v>
      </c>
      <c r="H196">
        <v>0</v>
      </c>
      <c r="J196">
        <f>IF(AND(loocv_results[[#This Row],[y_true]]=0,loocv_results[[#This Row],[y_pred]]=0),1,0)</f>
        <v>1</v>
      </c>
      <c r="K196">
        <f>IF(AND(loocv_results[[#This Row],[y_true]]=0,loocv_results[[#This Row],[y_pred]]=1),1,0)</f>
        <v>0</v>
      </c>
      <c r="L196">
        <f>IF(AND(loocv_results[[#This Row],[y_true]]=1,loocv_results[[#This Row],[y_pred]]=0),1,0)</f>
        <v>0</v>
      </c>
      <c r="M196">
        <f>IF(AND(loocv_results[[#This Row],[y_true]]=1,loocv_results[[#This Row],[y_pred]]=1),1,0)</f>
        <v>0</v>
      </c>
    </row>
    <row r="197" spans="1:13" x14ac:dyDescent="0.25">
      <c r="A197" s="1" t="s">
        <v>203</v>
      </c>
      <c r="B197">
        <v>0</v>
      </c>
      <c r="C197">
        <v>0</v>
      </c>
      <c r="D197">
        <v>0.40199667</v>
      </c>
      <c r="E197">
        <v>0</v>
      </c>
      <c r="F197">
        <v>0</v>
      </c>
      <c r="G197">
        <v>0</v>
      </c>
      <c r="H197">
        <v>0</v>
      </c>
      <c r="J197">
        <f>IF(AND(loocv_results[[#This Row],[y_true]]=0,loocv_results[[#This Row],[y_pred]]=0),1,0)</f>
        <v>1</v>
      </c>
      <c r="K197">
        <f>IF(AND(loocv_results[[#This Row],[y_true]]=0,loocv_results[[#This Row],[y_pred]]=1),1,0)</f>
        <v>0</v>
      </c>
      <c r="L197">
        <f>IF(AND(loocv_results[[#This Row],[y_true]]=1,loocv_results[[#This Row],[y_pred]]=0),1,0)</f>
        <v>0</v>
      </c>
      <c r="M197">
        <f>IF(AND(loocv_results[[#This Row],[y_true]]=1,loocv_results[[#This Row],[y_pred]]=1),1,0)</f>
        <v>0</v>
      </c>
    </row>
    <row r="198" spans="1:13" x14ac:dyDescent="0.25">
      <c r="A198" s="1" t="s">
        <v>204</v>
      </c>
      <c r="B198">
        <v>0</v>
      </c>
      <c r="C198">
        <v>0</v>
      </c>
      <c r="D198">
        <v>0.15407604</v>
      </c>
      <c r="E198">
        <v>0</v>
      </c>
      <c r="F198">
        <v>0</v>
      </c>
      <c r="G198">
        <v>0</v>
      </c>
      <c r="H198">
        <v>0</v>
      </c>
      <c r="J198">
        <f>IF(AND(loocv_results[[#This Row],[y_true]]=0,loocv_results[[#This Row],[y_pred]]=0),1,0)</f>
        <v>1</v>
      </c>
      <c r="K198">
        <f>IF(AND(loocv_results[[#This Row],[y_true]]=0,loocv_results[[#This Row],[y_pred]]=1),1,0)</f>
        <v>0</v>
      </c>
      <c r="L198">
        <f>IF(AND(loocv_results[[#This Row],[y_true]]=1,loocv_results[[#This Row],[y_pred]]=0),1,0)</f>
        <v>0</v>
      </c>
      <c r="M198">
        <f>IF(AND(loocv_results[[#This Row],[y_true]]=1,loocv_results[[#This Row],[y_pred]]=1),1,0)</f>
        <v>0</v>
      </c>
    </row>
    <row r="199" spans="1:13" x14ac:dyDescent="0.25">
      <c r="A199" s="1" t="s">
        <v>205</v>
      </c>
      <c r="B199">
        <v>0</v>
      </c>
      <c r="C199">
        <v>0</v>
      </c>
      <c r="D199">
        <v>0.38727244999999999</v>
      </c>
      <c r="E199">
        <v>0</v>
      </c>
      <c r="F199">
        <v>0</v>
      </c>
      <c r="G199">
        <v>0</v>
      </c>
      <c r="H199">
        <v>0</v>
      </c>
      <c r="J199">
        <f>IF(AND(loocv_results[[#This Row],[y_true]]=0,loocv_results[[#This Row],[y_pred]]=0),1,0)</f>
        <v>1</v>
      </c>
      <c r="K199">
        <f>IF(AND(loocv_results[[#This Row],[y_true]]=0,loocv_results[[#This Row],[y_pred]]=1),1,0)</f>
        <v>0</v>
      </c>
      <c r="L199">
        <f>IF(AND(loocv_results[[#This Row],[y_true]]=1,loocv_results[[#This Row],[y_pred]]=0),1,0)</f>
        <v>0</v>
      </c>
      <c r="M199">
        <f>IF(AND(loocv_results[[#This Row],[y_true]]=1,loocv_results[[#This Row],[y_pred]]=1),1,0)</f>
        <v>0</v>
      </c>
    </row>
    <row r="200" spans="1:13" x14ac:dyDescent="0.25">
      <c r="A200" s="1" t="s">
        <v>206</v>
      </c>
      <c r="B200">
        <v>0</v>
      </c>
      <c r="C200">
        <v>0</v>
      </c>
      <c r="D200">
        <v>5.9695320000000003E-2</v>
      </c>
      <c r="E200">
        <v>0</v>
      </c>
      <c r="F200">
        <v>0</v>
      </c>
      <c r="G200">
        <v>0</v>
      </c>
      <c r="H200">
        <v>0</v>
      </c>
      <c r="J200">
        <f>IF(AND(loocv_results[[#This Row],[y_true]]=0,loocv_results[[#This Row],[y_pred]]=0),1,0)</f>
        <v>1</v>
      </c>
      <c r="K200">
        <f>IF(AND(loocv_results[[#This Row],[y_true]]=0,loocv_results[[#This Row],[y_pred]]=1),1,0)</f>
        <v>0</v>
      </c>
      <c r="L200">
        <f>IF(AND(loocv_results[[#This Row],[y_true]]=1,loocv_results[[#This Row],[y_pred]]=0),1,0)</f>
        <v>0</v>
      </c>
      <c r="M200">
        <f>IF(AND(loocv_results[[#This Row],[y_true]]=1,loocv_results[[#This Row],[y_pred]]=1),1,0)</f>
        <v>0</v>
      </c>
    </row>
    <row r="201" spans="1:13" x14ac:dyDescent="0.25">
      <c r="A201" s="1" t="s">
        <v>207</v>
      </c>
      <c r="B201">
        <v>0</v>
      </c>
      <c r="C201">
        <v>0</v>
      </c>
      <c r="D201">
        <v>0.21718234</v>
      </c>
      <c r="E201">
        <v>0</v>
      </c>
      <c r="F201">
        <v>0</v>
      </c>
      <c r="G201">
        <v>0</v>
      </c>
      <c r="H201">
        <v>0</v>
      </c>
      <c r="J201">
        <f>IF(AND(loocv_results[[#This Row],[y_true]]=0,loocv_results[[#This Row],[y_pred]]=0),1,0)</f>
        <v>1</v>
      </c>
      <c r="K201">
        <f>IF(AND(loocv_results[[#This Row],[y_true]]=0,loocv_results[[#This Row],[y_pred]]=1),1,0)</f>
        <v>0</v>
      </c>
      <c r="L201">
        <f>IF(AND(loocv_results[[#This Row],[y_true]]=1,loocv_results[[#This Row],[y_pred]]=0),1,0)</f>
        <v>0</v>
      </c>
      <c r="M201">
        <f>IF(AND(loocv_results[[#This Row],[y_true]]=1,loocv_results[[#This Row],[y_pred]]=1),1,0)</f>
        <v>0</v>
      </c>
    </row>
    <row r="202" spans="1:13" x14ac:dyDescent="0.25">
      <c r="A202" s="1" t="s">
        <v>208</v>
      </c>
      <c r="B202">
        <v>0</v>
      </c>
      <c r="C202">
        <v>0</v>
      </c>
      <c r="D202">
        <v>0.21214283</v>
      </c>
      <c r="E202">
        <v>0</v>
      </c>
      <c r="F202">
        <v>0</v>
      </c>
      <c r="G202">
        <v>0</v>
      </c>
      <c r="H202">
        <v>0</v>
      </c>
      <c r="J202">
        <f>IF(AND(loocv_results[[#This Row],[y_true]]=0,loocv_results[[#This Row],[y_pred]]=0),1,0)</f>
        <v>1</v>
      </c>
      <c r="K202">
        <f>IF(AND(loocv_results[[#This Row],[y_true]]=0,loocv_results[[#This Row],[y_pred]]=1),1,0)</f>
        <v>0</v>
      </c>
      <c r="L202">
        <f>IF(AND(loocv_results[[#This Row],[y_true]]=1,loocv_results[[#This Row],[y_pred]]=0),1,0)</f>
        <v>0</v>
      </c>
      <c r="M202">
        <f>IF(AND(loocv_results[[#This Row],[y_true]]=1,loocv_results[[#This Row],[y_pred]]=1),1,0)</f>
        <v>0</v>
      </c>
    </row>
    <row r="203" spans="1:13" x14ac:dyDescent="0.25">
      <c r="A203" s="1" t="s">
        <v>209</v>
      </c>
      <c r="B203">
        <v>0</v>
      </c>
      <c r="C203">
        <v>0</v>
      </c>
      <c r="D203">
        <v>0.13111682</v>
      </c>
      <c r="E203">
        <v>0</v>
      </c>
      <c r="F203">
        <v>0</v>
      </c>
      <c r="G203">
        <v>0</v>
      </c>
      <c r="H203">
        <v>0</v>
      </c>
      <c r="J203">
        <f>IF(AND(loocv_results[[#This Row],[y_true]]=0,loocv_results[[#This Row],[y_pred]]=0),1,0)</f>
        <v>1</v>
      </c>
      <c r="K203">
        <f>IF(AND(loocv_results[[#This Row],[y_true]]=0,loocv_results[[#This Row],[y_pred]]=1),1,0)</f>
        <v>0</v>
      </c>
      <c r="L203">
        <f>IF(AND(loocv_results[[#This Row],[y_true]]=1,loocv_results[[#This Row],[y_pred]]=0),1,0)</f>
        <v>0</v>
      </c>
      <c r="M203">
        <f>IF(AND(loocv_results[[#This Row],[y_true]]=1,loocv_results[[#This Row],[y_pred]]=1),1,0)</f>
        <v>0</v>
      </c>
    </row>
    <row r="204" spans="1:13" x14ac:dyDescent="0.25">
      <c r="A204" s="1" t="s">
        <v>210</v>
      </c>
      <c r="B204">
        <v>0</v>
      </c>
      <c r="C204">
        <v>0</v>
      </c>
      <c r="D204">
        <v>9.4082004999999996E-2</v>
      </c>
      <c r="E204">
        <v>0</v>
      </c>
      <c r="F204">
        <v>0</v>
      </c>
      <c r="G204">
        <v>0</v>
      </c>
      <c r="H204">
        <v>0</v>
      </c>
      <c r="J204">
        <f>IF(AND(loocv_results[[#This Row],[y_true]]=0,loocv_results[[#This Row],[y_pred]]=0),1,0)</f>
        <v>1</v>
      </c>
      <c r="K204">
        <f>IF(AND(loocv_results[[#This Row],[y_true]]=0,loocv_results[[#This Row],[y_pred]]=1),1,0)</f>
        <v>0</v>
      </c>
      <c r="L204">
        <f>IF(AND(loocv_results[[#This Row],[y_true]]=1,loocv_results[[#This Row],[y_pred]]=0),1,0)</f>
        <v>0</v>
      </c>
      <c r="M204">
        <f>IF(AND(loocv_results[[#This Row],[y_true]]=1,loocv_results[[#This Row],[y_pred]]=1),1,0)</f>
        <v>0</v>
      </c>
    </row>
    <row r="205" spans="1:13" x14ac:dyDescent="0.25">
      <c r="A205" s="1" t="s">
        <v>211</v>
      </c>
      <c r="B205">
        <v>0</v>
      </c>
      <c r="C205">
        <v>0</v>
      </c>
      <c r="D205">
        <v>0.282476</v>
      </c>
      <c r="E205">
        <v>0</v>
      </c>
      <c r="F205">
        <v>0</v>
      </c>
      <c r="G205">
        <v>0</v>
      </c>
      <c r="H205">
        <v>0</v>
      </c>
      <c r="J205">
        <f>IF(AND(loocv_results[[#This Row],[y_true]]=0,loocv_results[[#This Row],[y_pred]]=0),1,0)</f>
        <v>1</v>
      </c>
      <c r="K205">
        <f>IF(AND(loocv_results[[#This Row],[y_true]]=0,loocv_results[[#This Row],[y_pred]]=1),1,0)</f>
        <v>0</v>
      </c>
      <c r="L205">
        <f>IF(AND(loocv_results[[#This Row],[y_true]]=1,loocv_results[[#This Row],[y_pred]]=0),1,0)</f>
        <v>0</v>
      </c>
      <c r="M205">
        <f>IF(AND(loocv_results[[#This Row],[y_true]]=1,loocv_results[[#This Row],[y_pred]]=1),1,0)</f>
        <v>0</v>
      </c>
    </row>
    <row r="206" spans="1:13" x14ac:dyDescent="0.25">
      <c r="A206" s="1" t="s">
        <v>212</v>
      </c>
      <c r="B206">
        <v>0</v>
      </c>
      <c r="C206">
        <v>0</v>
      </c>
      <c r="D206">
        <v>9.5464170000000001E-2</v>
      </c>
      <c r="E206">
        <v>0</v>
      </c>
      <c r="F206">
        <v>0</v>
      </c>
      <c r="G206">
        <v>0</v>
      </c>
      <c r="H206">
        <v>0</v>
      </c>
      <c r="J206">
        <f>IF(AND(loocv_results[[#This Row],[y_true]]=0,loocv_results[[#This Row],[y_pred]]=0),1,0)</f>
        <v>1</v>
      </c>
      <c r="K206">
        <f>IF(AND(loocv_results[[#This Row],[y_true]]=0,loocv_results[[#This Row],[y_pred]]=1),1,0)</f>
        <v>0</v>
      </c>
      <c r="L206">
        <f>IF(AND(loocv_results[[#This Row],[y_true]]=1,loocv_results[[#This Row],[y_pred]]=0),1,0)</f>
        <v>0</v>
      </c>
      <c r="M206">
        <f>IF(AND(loocv_results[[#This Row],[y_true]]=1,loocv_results[[#This Row],[y_pred]]=1),1,0)</f>
        <v>0</v>
      </c>
    </row>
    <row r="207" spans="1:13" x14ac:dyDescent="0.25">
      <c r="A207" s="1" t="s">
        <v>213</v>
      </c>
      <c r="B207">
        <v>0</v>
      </c>
      <c r="C207">
        <v>0</v>
      </c>
      <c r="D207">
        <v>3.3647626999999999E-2</v>
      </c>
      <c r="E207">
        <v>0</v>
      </c>
      <c r="F207">
        <v>0</v>
      </c>
      <c r="G207">
        <v>0</v>
      </c>
      <c r="H207">
        <v>0</v>
      </c>
      <c r="J207">
        <f>IF(AND(loocv_results[[#This Row],[y_true]]=0,loocv_results[[#This Row],[y_pred]]=0),1,0)</f>
        <v>1</v>
      </c>
      <c r="K207">
        <f>IF(AND(loocv_results[[#This Row],[y_true]]=0,loocv_results[[#This Row],[y_pred]]=1),1,0)</f>
        <v>0</v>
      </c>
      <c r="L207">
        <f>IF(AND(loocv_results[[#This Row],[y_true]]=1,loocv_results[[#This Row],[y_pred]]=0),1,0)</f>
        <v>0</v>
      </c>
      <c r="M207">
        <f>IF(AND(loocv_results[[#This Row],[y_true]]=1,loocv_results[[#This Row],[y_pred]]=1),1,0)</f>
        <v>0</v>
      </c>
    </row>
    <row r="208" spans="1:13" x14ac:dyDescent="0.25">
      <c r="A208" s="1" t="s">
        <v>214</v>
      </c>
      <c r="B208">
        <v>0</v>
      </c>
      <c r="C208">
        <v>0</v>
      </c>
      <c r="D208">
        <v>0.43709424000000002</v>
      </c>
      <c r="E208">
        <v>0</v>
      </c>
      <c r="F208">
        <v>0</v>
      </c>
      <c r="G208">
        <v>0</v>
      </c>
      <c r="H208">
        <v>0</v>
      </c>
      <c r="J208">
        <f>IF(AND(loocv_results[[#This Row],[y_true]]=0,loocv_results[[#This Row],[y_pred]]=0),1,0)</f>
        <v>1</v>
      </c>
      <c r="K208">
        <f>IF(AND(loocv_results[[#This Row],[y_true]]=0,loocv_results[[#This Row],[y_pred]]=1),1,0)</f>
        <v>0</v>
      </c>
      <c r="L208">
        <f>IF(AND(loocv_results[[#This Row],[y_true]]=1,loocv_results[[#This Row],[y_pred]]=0),1,0)</f>
        <v>0</v>
      </c>
      <c r="M208">
        <f>IF(AND(loocv_results[[#This Row],[y_true]]=1,loocv_results[[#This Row],[y_pred]]=1),1,0)</f>
        <v>0</v>
      </c>
    </row>
    <row r="209" spans="1:13" x14ac:dyDescent="0.25">
      <c r="A209" s="1" t="s">
        <v>215</v>
      </c>
      <c r="B209">
        <v>0</v>
      </c>
      <c r="C209">
        <v>0</v>
      </c>
      <c r="D209">
        <v>0.31381342000000001</v>
      </c>
      <c r="E209">
        <v>0</v>
      </c>
      <c r="F209">
        <v>0</v>
      </c>
      <c r="G209">
        <v>0</v>
      </c>
      <c r="H209">
        <v>0</v>
      </c>
      <c r="J209">
        <f>IF(AND(loocv_results[[#This Row],[y_true]]=0,loocv_results[[#This Row],[y_pred]]=0),1,0)</f>
        <v>1</v>
      </c>
      <c r="K209">
        <f>IF(AND(loocv_results[[#This Row],[y_true]]=0,loocv_results[[#This Row],[y_pred]]=1),1,0)</f>
        <v>0</v>
      </c>
      <c r="L209">
        <f>IF(AND(loocv_results[[#This Row],[y_true]]=1,loocv_results[[#This Row],[y_pred]]=0),1,0)</f>
        <v>0</v>
      </c>
      <c r="M209">
        <f>IF(AND(loocv_results[[#This Row],[y_true]]=1,loocv_results[[#This Row],[y_pred]]=1),1,0)</f>
        <v>0</v>
      </c>
    </row>
    <row r="210" spans="1:13" x14ac:dyDescent="0.25">
      <c r="A210" s="1" t="s">
        <v>216</v>
      </c>
      <c r="B210">
        <v>0</v>
      </c>
      <c r="C210">
        <v>0</v>
      </c>
      <c r="D210">
        <v>0.29100814000000003</v>
      </c>
      <c r="E210">
        <v>0</v>
      </c>
      <c r="F210">
        <v>0</v>
      </c>
      <c r="G210">
        <v>0</v>
      </c>
      <c r="H210">
        <v>0</v>
      </c>
      <c r="J210">
        <f>IF(AND(loocv_results[[#This Row],[y_true]]=0,loocv_results[[#This Row],[y_pred]]=0),1,0)</f>
        <v>1</v>
      </c>
      <c r="K210">
        <f>IF(AND(loocv_results[[#This Row],[y_true]]=0,loocv_results[[#This Row],[y_pred]]=1),1,0)</f>
        <v>0</v>
      </c>
      <c r="L210">
        <f>IF(AND(loocv_results[[#This Row],[y_true]]=1,loocv_results[[#This Row],[y_pred]]=0),1,0)</f>
        <v>0</v>
      </c>
      <c r="M210">
        <f>IF(AND(loocv_results[[#This Row],[y_true]]=1,loocv_results[[#This Row],[y_pred]]=1),1,0)</f>
        <v>0</v>
      </c>
    </row>
    <row r="211" spans="1:13" x14ac:dyDescent="0.25">
      <c r="A211" s="1" t="s">
        <v>217</v>
      </c>
      <c r="B211">
        <v>0</v>
      </c>
      <c r="C211">
        <v>0</v>
      </c>
      <c r="D211">
        <v>4.8786692E-2</v>
      </c>
      <c r="E211">
        <v>0</v>
      </c>
      <c r="F211">
        <v>0</v>
      </c>
      <c r="G211">
        <v>0</v>
      </c>
      <c r="H211">
        <v>0</v>
      </c>
      <c r="J211">
        <f>IF(AND(loocv_results[[#This Row],[y_true]]=0,loocv_results[[#This Row],[y_pred]]=0),1,0)</f>
        <v>1</v>
      </c>
      <c r="K211">
        <f>IF(AND(loocv_results[[#This Row],[y_true]]=0,loocv_results[[#This Row],[y_pred]]=1),1,0)</f>
        <v>0</v>
      </c>
      <c r="L211">
        <f>IF(AND(loocv_results[[#This Row],[y_true]]=1,loocv_results[[#This Row],[y_pred]]=0),1,0)</f>
        <v>0</v>
      </c>
      <c r="M211">
        <f>IF(AND(loocv_results[[#This Row],[y_true]]=1,loocv_results[[#This Row],[y_pred]]=1),1,0)</f>
        <v>0</v>
      </c>
    </row>
    <row r="212" spans="1:13" x14ac:dyDescent="0.25">
      <c r="A212" s="1" t="s">
        <v>218</v>
      </c>
      <c r="B212">
        <v>0</v>
      </c>
      <c r="C212">
        <v>0</v>
      </c>
      <c r="D212">
        <v>0.41357814999999998</v>
      </c>
      <c r="E212">
        <v>0</v>
      </c>
      <c r="F212">
        <v>0</v>
      </c>
      <c r="G212">
        <v>0</v>
      </c>
      <c r="H212">
        <v>0</v>
      </c>
      <c r="J212">
        <f>IF(AND(loocv_results[[#This Row],[y_true]]=0,loocv_results[[#This Row],[y_pred]]=0),1,0)</f>
        <v>1</v>
      </c>
      <c r="K212">
        <f>IF(AND(loocv_results[[#This Row],[y_true]]=0,loocv_results[[#This Row],[y_pred]]=1),1,0)</f>
        <v>0</v>
      </c>
      <c r="L212">
        <f>IF(AND(loocv_results[[#This Row],[y_true]]=1,loocv_results[[#This Row],[y_pred]]=0),1,0)</f>
        <v>0</v>
      </c>
      <c r="M212">
        <f>IF(AND(loocv_results[[#This Row],[y_true]]=1,loocv_results[[#This Row],[y_pred]]=1),1,0)</f>
        <v>0</v>
      </c>
    </row>
    <row r="213" spans="1:13" x14ac:dyDescent="0.25">
      <c r="A213" s="1" t="s">
        <v>219</v>
      </c>
      <c r="B213">
        <v>0</v>
      </c>
      <c r="C213">
        <v>0</v>
      </c>
      <c r="D213">
        <v>4.0028010000000003E-2</v>
      </c>
      <c r="E213">
        <v>0</v>
      </c>
      <c r="F213">
        <v>0</v>
      </c>
      <c r="G213">
        <v>0</v>
      </c>
      <c r="H213">
        <v>0</v>
      </c>
      <c r="J213">
        <f>IF(AND(loocv_results[[#This Row],[y_true]]=0,loocv_results[[#This Row],[y_pred]]=0),1,0)</f>
        <v>1</v>
      </c>
      <c r="K213">
        <f>IF(AND(loocv_results[[#This Row],[y_true]]=0,loocv_results[[#This Row],[y_pred]]=1),1,0)</f>
        <v>0</v>
      </c>
      <c r="L213">
        <f>IF(AND(loocv_results[[#This Row],[y_true]]=1,loocv_results[[#This Row],[y_pred]]=0),1,0)</f>
        <v>0</v>
      </c>
      <c r="M213">
        <f>IF(AND(loocv_results[[#This Row],[y_true]]=1,loocv_results[[#This Row],[y_pred]]=1),1,0)</f>
        <v>0</v>
      </c>
    </row>
    <row r="214" spans="1:13" x14ac:dyDescent="0.25">
      <c r="A214" s="1" t="s">
        <v>220</v>
      </c>
      <c r="B214">
        <v>0</v>
      </c>
      <c r="C214">
        <v>0</v>
      </c>
      <c r="D214">
        <v>0.18595333</v>
      </c>
      <c r="E214">
        <v>0</v>
      </c>
      <c r="F214">
        <v>0</v>
      </c>
      <c r="G214">
        <v>0</v>
      </c>
      <c r="H214">
        <v>0</v>
      </c>
      <c r="J214">
        <f>IF(AND(loocv_results[[#This Row],[y_true]]=0,loocv_results[[#This Row],[y_pred]]=0),1,0)</f>
        <v>1</v>
      </c>
      <c r="K214">
        <f>IF(AND(loocv_results[[#This Row],[y_true]]=0,loocv_results[[#This Row],[y_pred]]=1),1,0)</f>
        <v>0</v>
      </c>
      <c r="L214">
        <f>IF(AND(loocv_results[[#This Row],[y_true]]=1,loocv_results[[#This Row],[y_pred]]=0),1,0)</f>
        <v>0</v>
      </c>
      <c r="M214">
        <f>IF(AND(loocv_results[[#This Row],[y_true]]=1,loocv_results[[#This Row],[y_pred]]=1),1,0)</f>
        <v>0</v>
      </c>
    </row>
    <row r="215" spans="1:13" x14ac:dyDescent="0.25">
      <c r="A215" s="1" t="s">
        <v>221</v>
      </c>
      <c r="B215">
        <v>0</v>
      </c>
      <c r="C215">
        <v>0</v>
      </c>
      <c r="D215">
        <v>1.1891148000000001E-2</v>
      </c>
      <c r="E215">
        <v>0</v>
      </c>
      <c r="F215">
        <v>0</v>
      </c>
      <c r="G215">
        <v>0</v>
      </c>
      <c r="H215">
        <v>0</v>
      </c>
      <c r="J215">
        <f>IF(AND(loocv_results[[#This Row],[y_true]]=0,loocv_results[[#This Row],[y_pred]]=0),1,0)</f>
        <v>1</v>
      </c>
      <c r="K215">
        <f>IF(AND(loocv_results[[#This Row],[y_true]]=0,loocv_results[[#This Row],[y_pred]]=1),1,0)</f>
        <v>0</v>
      </c>
      <c r="L215">
        <f>IF(AND(loocv_results[[#This Row],[y_true]]=1,loocv_results[[#This Row],[y_pred]]=0),1,0)</f>
        <v>0</v>
      </c>
      <c r="M215">
        <f>IF(AND(loocv_results[[#This Row],[y_true]]=1,loocv_results[[#This Row],[y_pred]]=1),1,0)</f>
        <v>0</v>
      </c>
    </row>
    <row r="216" spans="1:13" x14ac:dyDescent="0.25">
      <c r="A216" s="1" t="s">
        <v>222</v>
      </c>
      <c r="B216">
        <v>0</v>
      </c>
      <c r="C216">
        <v>1</v>
      </c>
      <c r="D216">
        <v>0.79739819999999995</v>
      </c>
      <c r="E216">
        <v>0</v>
      </c>
      <c r="F216">
        <v>1</v>
      </c>
      <c r="G216">
        <v>0</v>
      </c>
      <c r="H216">
        <v>0</v>
      </c>
      <c r="J216">
        <f>IF(AND(loocv_results[[#This Row],[y_true]]=0,loocv_results[[#This Row],[y_pred]]=0),1,0)</f>
        <v>0</v>
      </c>
      <c r="K216">
        <f>IF(AND(loocv_results[[#This Row],[y_true]]=0,loocv_results[[#This Row],[y_pred]]=1),1,0)</f>
        <v>1</v>
      </c>
      <c r="L216">
        <f>IF(AND(loocv_results[[#This Row],[y_true]]=1,loocv_results[[#This Row],[y_pred]]=0),1,0)</f>
        <v>0</v>
      </c>
      <c r="M216">
        <f>IF(AND(loocv_results[[#This Row],[y_true]]=1,loocv_results[[#This Row],[y_pred]]=1),1,0)</f>
        <v>0</v>
      </c>
    </row>
    <row r="217" spans="1:13" x14ac:dyDescent="0.25">
      <c r="A217" s="1" t="s">
        <v>223</v>
      </c>
      <c r="B217">
        <v>0</v>
      </c>
      <c r="C217">
        <v>1</v>
      </c>
      <c r="D217">
        <v>0.81486440000000004</v>
      </c>
      <c r="E217">
        <v>0</v>
      </c>
      <c r="F217">
        <v>1</v>
      </c>
      <c r="G217">
        <v>0</v>
      </c>
      <c r="H217">
        <v>0</v>
      </c>
      <c r="J217">
        <f>IF(AND(loocv_results[[#This Row],[y_true]]=0,loocv_results[[#This Row],[y_pred]]=0),1,0)</f>
        <v>0</v>
      </c>
      <c r="K217">
        <f>IF(AND(loocv_results[[#This Row],[y_true]]=0,loocv_results[[#This Row],[y_pred]]=1),1,0)</f>
        <v>1</v>
      </c>
      <c r="L217">
        <f>IF(AND(loocv_results[[#This Row],[y_true]]=1,loocv_results[[#This Row],[y_pred]]=0),1,0)</f>
        <v>0</v>
      </c>
      <c r="M217">
        <f>IF(AND(loocv_results[[#This Row],[y_true]]=1,loocv_results[[#This Row],[y_pred]]=1),1,0)</f>
        <v>0</v>
      </c>
    </row>
    <row r="218" spans="1:13" x14ac:dyDescent="0.25">
      <c r="A218" s="1" t="s">
        <v>224</v>
      </c>
      <c r="B218">
        <v>0</v>
      </c>
      <c r="C218">
        <v>0</v>
      </c>
      <c r="D218">
        <v>0.1870597</v>
      </c>
      <c r="E218">
        <v>0</v>
      </c>
      <c r="F218">
        <v>0</v>
      </c>
      <c r="G218">
        <v>0</v>
      </c>
      <c r="H218">
        <v>0</v>
      </c>
      <c r="J218">
        <f>IF(AND(loocv_results[[#This Row],[y_true]]=0,loocv_results[[#This Row],[y_pred]]=0),1,0)</f>
        <v>1</v>
      </c>
      <c r="K218">
        <f>IF(AND(loocv_results[[#This Row],[y_true]]=0,loocv_results[[#This Row],[y_pred]]=1),1,0)</f>
        <v>0</v>
      </c>
      <c r="L218">
        <f>IF(AND(loocv_results[[#This Row],[y_true]]=1,loocv_results[[#This Row],[y_pred]]=0),1,0)</f>
        <v>0</v>
      </c>
      <c r="M218">
        <f>IF(AND(loocv_results[[#This Row],[y_true]]=1,loocv_results[[#This Row],[y_pred]]=1),1,0)</f>
        <v>0</v>
      </c>
    </row>
    <row r="219" spans="1:13" x14ac:dyDescent="0.25">
      <c r="A219" s="1" t="s">
        <v>225</v>
      </c>
      <c r="B219">
        <v>0</v>
      </c>
      <c r="C219">
        <v>0</v>
      </c>
      <c r="D219">
        <v>0.12693366</v>
      </c>
      <c r="E219">
        <v>0</v>
      </c>
      <c r="F219">
        <v>0</v>
      </c>
      <c r="G219">
        <v>0</v>
      </c>
      <c r="H219">
        <v>0</v>
      </c>
      <c r="J219">
        <f>IF(AND(loocv_results[[#This Row],[y_true]]=0,loocv_results[[#This Row],[y_pred]]=0),1,0)</f>
        <v>1</v>
      </c>
      <c r="K219">
        <f>IF(AND(loocv_results[[#This Row],[y_true]]=0,loocv_results[[#This Row],[y_pred]]=1),1,0)</f>
        <v>0</v>
      </c>
      <c r="L219">
        <f>IF(AND(loocv_results[[#This Row],[y_true]]=1,loocv_results[[#This Row],[y_pred]]=0),1,0)</f>
        <v>0</v>
      </c>
      <c r="M219">
        <f>IF(AND(loocv_results[[#This Row],[y_true]]=1,loocv_results[[#This Row],[y_pred]]=1),1,0)</f>
        <v>0</v>
      </c>
    </row>
    <row r="220" spans="1:13" x14ac:dyDescent="0.25">
      <c r="A220" s="1" t="s">
        <v>226</v>
      </c>
      <c r="B220">
        <v>0</v>
      </c>
      <c r="C220">
        <v>0</v>
      </c>
      <c r="D220">
        <v>1.5172039999999999E-2</v>
      </c>
      <c r="E220">
        <v>0</v>
      </c>
      <c r="F220">
        <v>0</v>
      </c>
      <c r="G220">
        <v>0</v>
      </c>
      <c r="H220">
        <v>0</v>
      </c>
      <c r="J220">
        <f>IF(AND(loocv_results[[#This Row],[y_true]]=0,loocv_results[[#This Row],[y_pred]]=0),1,0)</f>
        <v>1</v>
      </c>
      <c r="K220">
        <f>IF(AND(loocv_results[[#This Row],[y_true]]=0,loocv_results[[#This Row],[y_pred]]=1),1,0)</f>
        <v>0</v>
      </c>
      <c r="L220">
        <f>IF(AND(loocv_results[[#This Row],[y_true]]=1,loocv_results[[#This Row],[y_pred]]=0),1,0)</f>
        <v>0</v>
      </c>
      <c r="M220">
        <f>IF(AND(loocv_results[[#This Row],[y_true]]=1,loocv_results[[#This Row],[y_pred]]=1),1,0)</f>
        <v>0</v>
      </c>
    </row>
    <row r="221" spans="1:13" x14ac:dyDescent="0.25">
      <c r="A221" s="1" t="s">
        <v>227</v>
      </c>
      <c r="B221">
        <v>0</v>
      </c>
      <c r="C221">
        <v>0</v>
      </c>
      <c r="D221">
        <v>0.22385690999999999</v>
      </c>
      <c r="E221">
        <v>0</v>
      </c>
      <c r="F221">
        <v>0</v>
      </c>
      <c r="G221">
        <v>0</v>
      </c>
      <c r="H221">
        <v>0</v>
      </c>
      <c r="J221">
        <f>IF(AND(loocv_results[[#This Row],[y_true]]=0,loocv_results[[#This Row],[y_pred]]=0),1,0)</f>
        <v>1</v>
      </c>
      <c r="K221">
        <f>IF(AND(loocv_results[[#This Row],[y_true]]=0,loocv_results[[#This Row],[y_pred]]=1),1,0)</f>
        <v>0</v>
      </c>
      <c r="L221">
        <f>IF(AND(loocv_results[[#This Row],[y_true]]=1,loocv_results[[#This Row],[y_pred]]=0),1,0)</f>
        <v>0</v>
      </c>
      <c r="M221">
        <f>IF(AND(loocv_results[[#This Row],[y_true]]=1,loocv_results[[#This Row],[y_pred]]=1),1,0)</f>
        <v>0</v>
      </c>
    </row>
    <row r="222" spans="1:13" x14ac:dyDescent="0.25">
      <c r="A222" s="1" t="s">
        <v>228</v>
      </c>
      <c r="B222">
        <v>0</v>
      </c>
      <c r="C222">
        <v>0</v>
      </c>
      <c r="D222">
        <v>0.17265797999999999</v>
      </c>
      <c r="E222">
        <v>0</v>
      </c>
      <c r="F222">
        <v>0</v>
      </c>
      <c r="G222">
        <v>0</v>
      </c>
      <c r="H222">
        <v>0</v>
      </c>
      <c r="J222">
        <f>IF(AND(loocv_results[[#This Row],[y_true]]=0,loocv_results[[#This Row],[y_pred]]=0),1,0)</f>
        <v>1</v>
      </c>
      <c r="K222">
        <f>IF(AND(loocv_results[[#This Row],[y_true]]=0,loocv_results[[#This Row],[y_pred]]=1),1,0)</f>
        <v>0</v>
      </c>
      <c r="L222">
        <f>IF(AND(loocv_results[[#This Row],[y_true]]=1,loocv_results[[#This Row],[y_pred]]=0),1,0)</f>
        <v>0</v>
      </c>
      <c r="M222">
        <f>IF(AND(loocv_results[[#This Row],[y_true]]=1,loocv_results[[#This Row],[y_pred]]=1),1,0)</f>
        <v>0</v>
      </c>
    </row>
    <row r="223" spans="1:13" x14ac:dyDescent="0.25">
      <c r="A223" s="1" t="s">
        <v>229</v>
      </c>
      <c r="B223">
        <v>0</v>
      </c>
      <c r="C223">
        <v>0</v>
      </c>
      <c r="D223">
        <v>0.41658244</v>
      </c>
      <c r="E223">
        <v>0</v>
      </c>
      <c r="F223">
        <v>0</v>
      </c>
      <c r="G223">
        <v>0</v>
      </c>
      <c r="H223">
        <v>0</v>
      </c>
      <c r="J223">
        <f>IF(AND(loocv_results[[#This Row],[y_true]]=0,loocv_results[[#This Row],[y_pred]]=0),1,0)</f>
        <v>1</v>
      </c>
      <c r="K223">
        <f>IF(AND(loocv_results[[#This Row],[y_true]]=0,loocv_results[[#This Row],[y_pred]]=1),1,0)</f>
        <v>0</v>
      </c>
      <c r="L223">
        <f>IF(AND(loocv_results[[#This Row],[y_true]]=1,loocv_results[[#This Row],[y_pred]]=0),1,0)</f>
        <v>0</v>
      </c>
      <c r="M223">
        <f>IF(AND(loocv_results[[#This Row],[y_true]]=1,loocv_results[[#This Row],[y_pred]]=1),1,0)</f>
        <v>0</v>
      </c>
    </row>
    <row r="224" spans="1:13" x14ac:dyDescent="0.25">
      <c r="A224" s="1" t="s">
        <v>230</v>
      </c>
      <c r="B224">
        <v>0</v>
      </c>
      <c r="C224">
        <v>0</v>
      </c>
      <c r="D224">
        <v>0.19917715</v>
      </c>
      <c r="E224">
        <v>0</v>
      </c>
      <c r="F224">
        <v>0</v>
      </c>
      <c r="G224">
        <v>0</v>
      </c>
      <c r="H224">
        <v>0</v>
      </c>
      <c r="J224">
        <f>IF(AND(loocv_results[[#This Row],[y_true]]=0,loocv_results[[#This Row],[y_pred]]=0),1,0)</f>
        <v>1</v>
      </c>
      <c r="K224">
        <f>IF(AND(loocv_results[[#This Row],[y_true]]=0,loocv_results[[#This Row],[y_pred]]=1),1,0)</f>
        <v>0</v>
      </c>
      <c r="L224">
        <f>IF(AND(loocv_results[[#This Row],[y_true]]=1,loocv_results[[#This Row],[y_pred]]=0),1,0)</f>
        <v>0</v>
      </c>
      <c r="M224">
        <f>IF(AND(loocv_results[[#This Row],[y_true]]=1,loocv_results[[#This Row],[y_pred]]=1),1,0)</f>
        <v>0</v>
      </c>
    </row>
    <row r="225" spans="1:13" x14ac:dyDescent="0.25">
      <c r="A225" s="1" t="s">
        <v>231</v>
      </c>
      <c r="B225">
        <v>0</v>
      </c>
      <c r="C225">
        <v>0</v>
      </c>
      <c r="D225">
        <v>1.1533672E-3</v>
      </c>
      <c r="E225">
        <v>0</v>
      </c>
      <c r="F225">
        <v>0</v>
      </c>
      <c r="G225">
        <v>0</v>
      </c>
      <c r="H225">
        <v>0</v>
      </c>
      <c r="J225">
        <f>IF(AND(loocv_results[[#This Row],[y_true]]=0,loocv_results[[#This Row],[y_pred]]=0),1,0)</f>
        <v>1</v>
      </c>
      <c r="K225">
        <f>IF(AND(loocv_results[[#This Row],[y_true]]=0,loocv_results[[#This Row],[y_pred]]=1),1,0)</f>
        <v>0</v>
      </c>
      <c r="L225">
        <f>IF(AND(loocv_results[[#This Row],[y_true]]=1,loocv_results[[#This Row],[y_pred]]=0),1,0)</f>
        <v>0</v>
      </c>
      <c r="M225">
        <f>IF(AND(loocv_results[[#This Row],[y_true]]=1,loocv_results[[#This Row],[y_pred]]=1),1,0)</f>
        <v>0</v>
      </c>
    </row>
    <row r="226" spans="1:13" x14ac:dyDescent="0.25">
      <c r="A226" s="1" t="s">
        <v>232</v>
      </c>
      <c r="B226">
        <v>0</v>
      </c>
      <c r="C226">
        <v>0</v>
      </c>
      <c r="D226">
        <v>0.19154009</v>
      </c>
      <c r="E226">
        <v>0</v>
      </c>
      <c r="F226">
        <v>0</v>
      </c>
      <c r="G226">
        <v>0</v>
      </c>
      <c r="H226">
        <v>0</v>
      </c>
      <c r="J226">
        <f>IF(AND(loocv_results[[#This Row],[y_true]]=0,loocv_results[[#This Row],[y_pred]]=0),1,0)</f>
        <v>1</v>
      </c>
      <c r="K226">
        <f>IF(AND(loocv_results[[#This Row],[y_true]]=0,loocv_results[[#This Row],[y_pred]]=1),1,0)</f>
        <v>0</v>
      </c>
      <c r="L226">
        <f>IF(AND(loocv_results[[#This Row],[y_true]]=1,loocv_results[[#This Row],[y_pred]]=0),1,0)</f>
        <v>0</v>
      </c>
      <c r="M226">
        <f>IF(AND(loocv_results[[#This Row],[y_true]]=1,loocv_results[[#This Row],[y_pred]]=1),1,0)</f>
        <v>0</v>
      </c>
    </row>
    <row r="227" spans="1:13" x14ac:dyDescent="0.25">
      <c r="A227" s="1" t="s">
        <v>233</v>
      </c>
      <c r="B227">
        <v>0</v>
      </c>
      <c r="C227">
        <v>0</v>
      </c>
      <c r="D227">
        <v>0.21844874</v>
      </c>
      <c r="E227">
        <v>0</v>
      </c>
      <c r="F227">
        <v>0</v>
      </c>
      <c r="G227">
        <v>0</v>
      </c>
      <c r="H227">
        <v>0</v>
      </c>
      <c r="J227">
        <f>IF(AND(loocv_results[[#This Row],[y_true]]=0,loocv_results[[#This Row],[y_pred]]=0),1,0)</f>
        <v>1</v>
      </c>
      <c r="K227">
        <f>IF(AND(loocv_results[[#This Row],[y_true]]=0,loocv_results[[#This Row],[y_pred]]=1),1,0)</f>
        <v>0</v>
      </c>
      <c r="L227">
        <f>IF(AND(loocv_results[[#This Row],[y_true]]=1,loocv_results[[#This Row],[y_pred]]=0),1,0)</f>
        <v>0</v>
      </c>
      <c r="M227">
        <f>IF(AND(loocv_results[[#This Row],[y_true]]=1,loocv_results[[#This Row],[y_pred]]=1),1,0)</f>
        <v>0</v>
      </c>
    </row>
    <row r="228" spans="1:13" x14ac:dyDescent="0.25">
      <c r="A228" s="1" t="s">
        <v>234</v>
      </c>
      <c r="B228">
        <v>0</v>
      </c>
      <c r="C228">
        <v>1</v>
      </c>
      <c r="D228">
        <v>0.70612275999999996</v>
      </c>
      <c r="E228">
        <v>0</v>
      </c>
      <c r="F228">
        <v>1</v>
      </c>
      <c r="G228">
        <v>0</v>
      </c>
      <c r="H228">
        <v>0</v>
      </c>
      <c r="J228">
        <f>IF(AND(loocv_results[[#This Row],[y_true]]=0,loocv_results[[#This Row],[y_pred]]=0),1,0)</f>
        <v>0</v>
      </c>
      <c r="K228">
        <f>IF(AND(loocv_results[[#This Row],[y_true]]=0,loocv_results[[#This Row],[y_pred]]=1),1,0)</f>
        <v>1</v>
      </c>
      <c r="L228">
        <f>IF(AND(loocv_results[[#This Row],[y_true]]=1,loocv_results[[#This Row],[y_pred]]=0),1,0)</f>
        <v>0</v>
      </c>
      <c r="M228">
        <f>IF(AND(loocv_results[[#This Row],[y_true]]=1,loocv_results[[#This Row],[y_pred]]=1),1,0)</f>
        <v>0</v>
      </c>
    </row>
    <row r="229" spans="1:13" x14ac:dyDescent="0.25">
      <c r="A229" s="1" t="s">
        <v>235</v>
      </c>
      <c r="B229">
        <v>0</v>
      </c>
      <c r="C229">
        <v>0</v>
      </c>
      <c r="D229">
        <v>0.37883723000000002</v>
      </c>
      <c r="E229">
        <v>0</v>
      </c>
      <c r="F229">
        <v>0</v>
      </c>
      <c r="G229">
        <v>0</v>
      </c>
      <c r="H229">
        <v>0</v>
      </c>
      <c r="J229">
        <f>IF(AND(loocv_results[[#This Row],[y_true]]=0,loocv_results[[#This Row],[y_pred]]=0),1,0)</f>
        <v>1</v>
      </c>
      <c r="K229">
        <f>IF(AND(loocv_results[[#This Row],[y_true]]=0,loocv_results[[#This Row],[y_pred]]=1),1,0)</f>
        <v>0</v>
      </c>
      <c r="L229">
        <f>IF(AND(loocv_results[[#This Row],[y_true]]=1,loocv_results[[#This Row],[y_pred]]=0),1,0)</f>
        <v>0</v>
      </c>
      <c r="M229">
        <f>IF(AND(loocv_results[[#This Row],[y_true]]=1,loocv_results[[#This Row],[y_pred]]=1),1,0)</f>
        <v>0</v>
      </c>
    </row>
    <row r="230" spans="1:13" x14ac:dyDescent="0.25">
      <c r="A230" s="1" t="s">
        <v>236</v>
      </c>
      <c r="B230">
        <v>0</v>
      </c>
      <c r="C230">
        <v>0</v>
      </c>
      <c r="D230">
        <v>0.27756735999999999</v>
      </c>
      <c r="E230">
        <v>0</v>
      </c>
      <c r="F230">
        <v>0</v>
      </c>
      <c r="G230">
        <v>0</v>
      </c>
      <c r="H230">
        <v>0</v>
      </c>
      <c r="J230">
        <f>IF(AND(loocv_results[[#This Row],[y_true]]=0,loocv_results[[#This Row],[y_pred]]=0),1,0)</f>
        <v>1</v>
      </c>
      <c r="K230">
        <f>IF(AND(loocv_results[[#This Row],[y_true]]=0,loocv_results[[#This Row],[y_pred]]=1),1,0)</f>
        <v>0</v>
      </c>
      <c r="L230">
        <f>IF(AND(loocv_results[[#This Row],[y_true]]=1,loocv_results[[#This Row],[y_pred]]=0),1,0)</f>
        <v>0</v>
      </c>
      <c r="M230">
        <f>IF(AND(loocv_results[[#This Row],[y_true]]=1,loocv_results[[#This Row],[y_pred]]=1),1,0)</f>
        <v>0</v>
      </c>
    </row>
    <row r="231" spans="1:13" x14ac:dyDescent="0.25">
      <c r="A231" s="1" t="s">
        <v>237</v>
      </c>
      <c r="B231">
        <v>0</v>
      </c>
      <c r="C231">
        <v>0</v>
      </c>
      <c r="D231">
        <v>0.13663015000000001</v>
      </c>
      <c r="E231">
        <v>0</v>
      </c>
      <c r="F231">
        <v>0</v>
      </c>
      <c r="G231">
        <v>0</v>
      </c>
      <c r="H231">
        <v>0</v>
      </c>
      <c r="J231">
        <f>IF(AND(loocv_results[[#This Row],[y_true]]=0,loocv_results[[#This Row],[y_pred]]=0),1,0)</f>
        <v>1</v>
      </c>
      <c r="K231">
        <f>IF(AND(loocv_results[[#This Row],[y_true]]=0,loocv_results[[#This Row],[y_pred]]=1),1,0)</f>
        <v>0</v>
      </c>
      <c r="L231">
        <f>IF(AND(loocv_results[[#This Row],[y_true]]=1,loocv_results[[#This Row],[y_pred]]=0),1,0)</f>
        <v>0</v>
      </c>
      <c r="M231">
        <f>IF(AND(loocv_results[[#This Row],[y_true]]=1,loocv_results[[#This Row],[y_pred]]=1),1,0)</f>
        <v>0</v>
      </c>
    </row>
    <row r="232" spans="1:13" x14ac:dyDescent="0.25">
      <c r="A232" s="1" t="s">
        <v>238</v>
      </c>
      <c r="B232">
        <v>0</v>
      </c>
      <c r="C232">
        <v>0</v>
      </c>
      <c r="D232">
        <v>0.39896789999999999</v>
      </c>
      <c r="E232">
        <v>0</v>
      </c>
      <c r="F232">
        <v>0</v>
      </c>
      <c r="G232">
        <v>0</v>
      </c>
      <c r="H232">
        <v>0</v>
      </c>
      <c r="J232">
        <f>IF(AND(loocv_results[[#This Row],[y_true]]=0,loocv_results[[#This Row],[y_pred]]=0),1,0)</f>
        <v>1</v>
      </c>
      <c r="K232">
        <f>IF(AND(loocv_results[[#This Row],[y_true]]=0,loocv_results[[#This Row],[y_pred]]=1),1,0)</f>
        <v>0</v>
      </c>
      <c r="L232">
        <f>IF(AND(loocv_results[[#This Row],[y_true]]=1,loocv_results[[#This Row],[y_pred]]=0),1,0)</f>
        <v>0</v>
      </c>
      <c r="M232">
        <f>IF(AND(loocv_results[[#This Row],[y_true]]=1,loocv_results[[#This Row],[y_pred]]=1),1,0)</f>
        <v>0</v>
      </c>
    </row>
    <row r="233" spans="1:13" x14ac:dyDescent="0.25">
      <c r="A233" s="1" t="s">
        <v>239</v>
      </c>
      <c r="B233">
        <v>0</v>
      </c>
      <c r="C233">
        <v>0</v>
      </c>
      <c r="D233">
        <v>0.46852993999999998</v>
      </c>
      <c r="E233">
        <v>0</v>
      </c>
      <c r="F233">
        <v>0</v>
      </c>
      <c r="G233">
        <v>0</v>
      </c>
      <c r="H233">
        <v>0</v>
      </c>
      <c r="J233">
        <f>IF(AND(loocv_results[[#This Row],[y_true]]=0,loocv_results[[#This Row],[y_pred]]=0),1,0)</f>
        <v>1</v>
      </c>
      <c r="K233">
        <f>IF(AND(loocv_results[[#This Row],[y_true]]=0,loocv_results[[#This Row],[y_pred]]=1),1,0)</f>
        <v>0</v>
      </c>
      <c r="L233">
        <f>IF(AND(loocv_results[[#This Row],[y_true]]=1,loocv_results[[#This Row],[y_pred]]=0),1,0)</f>
        <v>0</v>
      </c>
      <c r="M233">
        <f>IF(AND(loocv_results[[#This Row],[y_true]]=1,loocv_results[[#This Row],[y_pred]]=1),1,0)</f>
        <v>0</v>
      </c>
    </row>
    <row r="234" spans="1:13" x14ac:dyDescent="0.25">
      <c r="A234" s="1" t="s">
        <v>240</v>
      </c>
      <c r="B234">
        <v>0</v>
      </c>
      <c r="C234">
        <v>0</v>
      </c>
      <c r="D234">
        <v>0.36647126000000002</v>
      </c>
      <c r="E234">
        <v>0</v>
      </c>
      <c r="F234">
        <v>0</v>
      </c>
      <c r="G234">
        <v>0</v>
      </c>
      <c r="H234">
        <v>0</v>
      </c>
      <c r="J234">
        <f>IF(AND(loocv_results[[#This Row],[y_true]]=0,loocv_results[[#This Row],[y_pred]]=0),1,0)</f>
        <v>1</v>
      </c>
      <c r="K234">
        <f>IF(AND(loocv_results[[#This Row],[y_true]]=0,loocv_results[[#This Row],[y_pred]]=1),1,0)</f>
        <v>0</v>
      </c>
      <c r="L234">
        <f>IF(AND(loocv_results[[#This Row],[y_true]]=1,loocv_results[[#This Row],[y_pred]]=0),1,0)</f>
        <v>0</v>
      </c>
      <c r="M234">
        <f>IF(AND(loocv_results[[#This Row],[y_true]]=1,loocv_results[[#This Row],[y_pred]]=1),1,0)</f>
        <v>0</v>
      </c>
    </row>
    <row r="235" spans="1:13" x14ac:dyDescent="0.25">
      <c r="A235" s="1" t="s">
        <v>241</v>
      </c>
      <c r="B235">
        <v>0</v>
      </c>
      <c r="C235">
        <v>0</v>
      </c>
      <c r="D235">
        <v>0.19408521000000001</v>
      </c>
      <c r="E235">
        <v>0</v>
      </c>
      <c r="F235">
        <v>0</v>
      </c>
      <c r="G235">
        <v>0</v>
      </c>
      <c r="H235">
        <v>0</v>
      </c>
      <c r="J235">
        <f>IF(AND(loocv_results[[#This Row],[y_true]]=0,loocv_results[[#This Row],[y_pred]]=0),1,0)</f>
        <v>1</v>
      </c>
      <c r="K235">
        <f>IF(AND(loocv_results[[#This Row],[y_true]]=0,loocv_results[[#This Row],[y_pred]]=1),1,0)</f>
        <v>0</v>
      </c>
      <c r="L235">
        <f>IF(AND(loocv_results[[#This Row],[y_true]]=1,loocv_results[[#This Row],[y_pred]]=0),1,0)</f>
        <v>0</v>
      </c>
      <c r="M235">
        <f>IF(AND(loocv_results[[#This Row],[y_true]]=1,loocv_results[[#This Row],[y_pred]]=1),1,0)</f>
        <v>0</v>
      </c>
    </row>
    <row r="236" spans="1:13" x14ac:dyDescent="0.25">
      <c r="A236" s="1" t="s">
        <v>242</v>
      </c>
      <c r="B236">
        <v>0</v>
      </c>
      <c r="C236">
        <v>0</v>
      </c>
      <c r="D236">
        <v>0.21164833999999999</v>
      </c>
      <c r="E236">
        <v>0</v>
      </c>
      <c r="F236">
        <v>0</v>
      </c>
      <c r="G236">
        <v>0</v>
      </c>
      <c r="H236">
        <v>0</v>
      </c>
      <c r="J236">
        <f>IF(AND(loocv_results[[#This Row],[y_true]]=0,loocv_results[[#This Row],[y_pred]]=0),1,0)</f>
        <v>1</v>
      </c>
      <c r="K236">
        <f>IF(AND(loocv_results[[#This Row],[y_true]]=0,loocv_results[[#This Row],[y_pred]]=1),1,0)</f>
        <v>0</v>
      </c>
      <c r="L236">
        <f>IF(AND(loocv_results[[#This Row],[y_true]]=1,loocv_results[[#This Row],[y_pred]]=0),1,0)</f>
        <v>0</v>
      </c>
      <c r="M236">
        <f>IF(AND(loocv_results[[#This Row],[y_true]]=1,loocv_results[[#This Row],[y_pred]]=1),1,0)</f>
        <v>0</v>
      </c>
    </row>
    <row r="237" spans="1:13" x14ac:dyDescent="0.25">
      <c r="A237" s="1" t="s">
        <v>243</v>
      </c>
      <c r="B237">
        <v>0</v>
      </c>
      <c r="C237">
        <v>1</v>
      </c>
      <c r="D237">
        <v>0.63778853000000002</v>
      </c>
      <c r="E237">
        <v>0</v>
      </c>
      <c r="F237">
        <v>1</v>
      </c>
      <c r="G237">
        <v>0</v>
      </c>
      <c r="H237">
        <v>0</v>
      </c>
      <c r="J237">
        <f>IF(AND(loocv_results[[#This Row],[y_true]]=0,loocv_results[[#This Row],[y_pred]]=0),1,0)</f>
        <v>0</v>
      </c>
      <c r="K237">
        <f>IF(AND(loocv_results[[#This Row],[y_true]]=0,loocv_results[[#This Row],[y_pred]]=1),1,0)</f>
        <v>1</v>
      </c>
      <c r="L237">
        <f>IF(AND(loocv_results[[#This Row],[y_true]]=1,loocv_results[[#This Row],[y_pred]]=0),1,0)</f>
        <v>0</v>
      </c>
      <c r="M237">
        <f>IF(AND(loocv_results[[#This Row],[y_true]]=1,loocv_results[[#This Row],[y_pred]]=1),1,0)</f>
        <v>0</v>
      </c>
    </row>
    <row r="238" spans="1:13" x14ac:dyDescent="0.25">
      <c r="A238" s="1" t="s">
        <v>244</v>
      </c>
      <c r="B238">
        <v>0</v>
      </c>
      <c r="C238">
        <v>0</v>
      </c>
      <c r="D238">
        <v>0.30787930000000002</v>
      </c>
      <c r="E238">
        <v>0</v>
      </c>
      <c r="F238">
        <v>0</v>
      </c>
      <c r="G238">
        <v>0</v>
      </c>
      <c r="H238">
        <v>0</v>
      </c>
      <c r="J238">
        <f>IF(AND(loocv_results[[#This Row],[y_true]]=0,loocv_results[[#This Row],[y_pred]]=0),1,0)</f>
        <v>1</v>
      </c>
      <c r="K238">
        <f>IF(AND(loocv_results[[#This Row],[y_true]]=0,loocv_results[[#This Row],[y_pred]]=1),1,0)</f>
        <v>0</v>
      </c>
      <c r="L238">
        <f>IF(AND(loocv_results[[#This Row],[y_true]]=1,loocv_results[[#This Row],[y_pred]]=0),1,0)</f>
        <v>0</v>
      </c>
      <c r="M238">
        <f>IF(AND(loocv_results[[#This Row],[y_true]]=1,loocv_results[[#This Row],[y_pred]]=1),1,0)</f>
        <v>0</v>
      </c>
    </row>
    <row r="239" spans="1:13" x14ac:dyDescent="0.25">
      <c r="A239" s="1" t="s">
        <v>245</v>
      </c>
      <c r="B239">
        <v>0</v>
      </c>
      <c r="C239">
        <v>0</v>
      </c>
      <c r="D239">
        <v>0.28287459999999998</v>
      </c>
      <c r="E239">
        <v>0</v>
      </c>
      <c r="F239">
        <v>0</v>
      </c>
      <c r="G239">
        <v>0</v>
      </c>
      <c r="H239">
        <v>0</v>
      </c>
      <c r="J239">
        <f>IF(AND(loocv_results[[#This Row],[y_true]]=0,loocv_results[[#This Row],[y_pred]]=0),1,0)</f>
        <v>1</v>
      </c>
      <c r="K239">
        <f>IF(AND(loocv_results[[#This Row],[y_true]]=0,loocv_results[[#This Row],[y_pred]]=1),1,0)</f>
        <v>0</v>
      </c>
      <c r="L239">
        <f>IF(AND(loocv_results[[#This Row],[y_true]]=1,loocv_results[[#This Row],[y_pred]]=0),1,0)</f>
        <v>0</v>
      </c>
      <c r="M239">
        <f>IF(AND(loocv_results[[#This Row],[y_true]]=1,loocv_results[[#This Row],[y_pred]]=1),1,0)</f>
        <v>0</v>
      </c>
    </row>
    <row r="240" spans="1:13" x14ac:dyDescent="0.25">
      <c r="A240" s="1" t="s">
        <v>246</v>
      </c>
      <c r="B240">
        <v>0</v>
      </c>
      <c r="C240">
        <v>0</v>
      </c>
      <c r="D240">
        <v>0.27547939999999999</v>
      </c>
      <c r="E240">
        <v>0</v>
      </c>
      <c r="F240">
        <v>0</v>
      </c>
      <c r="G240">
        <v>0</v>
      </c>
      <c r="H240">
        <v>0</v>
      </c>
      <c r="J240">
        <f>IF(AND(loocv_results[[#This Row],[y_true]]=0,loocv_results[[#This Row],[y_pred]]=0),1,0)</f>
        <v>1</v>
      </c>
      <c r="K240">
        <f>IF(AND(loocv_results[[#This Row],[y_true]]=0,loocv_results[[#This Row],[y_pred]]=1),1,0)</f>
        <v>0</v>
      </c>
      <c r="L240">
        <f>IF(AND(loocv_results[[#This Row],[y_true]]=1,loocv_results[[#This Row],[y_pred]]=0),1,0)</f>
        <v>0</v>
      </c>
      <c r="M240">
        <f>IF(AND(loocv_results[[#This Row],[y_true]]=1,loocv_results[[#This Row],[y_pred]]=1),1,0)</f>
        <v>0</v>
      </c>
    </row>
    <row r="241" spans="1:13" x14ac:dyDescent="0.25">
      <c r="A241" s="1" t="s">
        <v>247</v>
      </c>
      <c r="B241">
        <v>0</v>
      </c>
      <c r="C241">
        <v>0</v>
      </c>
      <c r="D241">
        <v>0.38637274999999999</v>
      </c>
      <c r="E241">
        <v>0</v>
      </c>
      <c r="F241">
        <v>0</v>
      </c>
      <c r="G241">
        <v>0</v>
      </c>
      <c r="H241">
        <v>0</v>
      </c>
      <c r="J241">
        <f>IF(AND(loocv_results[[#This Row],[y_true]]=0,loocv_results[[#This Row],[y_pred]]=0),1,0)</f>
        <v>1</v>
      </c>
      <c r="K241">
        <f>IF(AND(loocv_results[[#This Row],[y_true]]=0,loocv_results[[#This Row],[y_pred]]=1),1,0)</f>
        <v>0</v>
      </c>
      <c r="L241">
        <f>IF(AND(loocv_results[[#This Row],[y_true]]=1,loocv_results[[#This Row],[y_pred]]=0),1,0)</f>
        <v>0</v>
      </c>
      <c r="M241">
        <f>IF(AND(loocv_results[[#This Row],[y_true]]=1,loocv_results[[#This Row],[y_pred]]=1),1,0)</f>
        <v>0</v>
      </c>
    </row>
    <row r="242" spans="1:13" x14ac:dyDescent="0.25">
      <c r="A242" s="1" t="s">
        <v>248</v>
      </c>
      <c r="B242">
        <v>0</v>
      </c>
      <c r="C242">
        <v>1</v>
      </c>
      <c r="D242">
        <v>0.52267903000000004</v>
      </c>
      <c r="E242">
        <v>0</v>
      </c>
      <c r="F242">
        <v>1</v>
      </c>
      <c r="G242">
        <v>0</v>
      </c>
      <c r="H242">
        <v>0</v>
      </c>
      <c r="J242">
        <f>IF(AND(loocv_results[[#This Row],[y_true]]=0,loocv_results[[#This Row],[y_pred]]=0),1,0)</f>
        <v>0</v>
      </c>
      <c r="K242">
        <f>IF(AND(loocv_results[[#This Row],[y_true]]=0,loocv_results[[#This Row],[y_pred]]=1),1,0)</f>
        <v>1</v>
      </c>
      <c r="L242">
        <f>IF(AND(loocv_results[[#This Row],[y_true]]=1,loocv_results[[#This Row],[y_pred]]=0),1,0)</f>
        <v>0</v>
      </c>
      <c r="M242">
        <f>IF(AND(loocv_results[[#This Row],[y_true]]=1,loocv_results[[#This Row],[y_pred]]=1),1,0)</f>
        <v>0</v>
      </c>
    </row>
    <row r="243" spans="1:13" x14ac:dyDescent="0.25">
      <c r="A243" s="1" t="s">
        <v>249</v>
      </c>
      <c r="B243">
        <v>0</v>
      </c>
      <c r="C243">
        <v>0</v>
      </c>
      <c r="D243">
        <v>1.7360851999999999E-3</v>
      </c>
      <c r="E243">
        <v>0</v>
      </c>
      <c r="F243">
        <v>0</v>
      </c>
      <c r="G243">
        <v>0</v>
      </c>
      <c r="H243">
        <v>0</v>
      </c>
      <c r="J243">
        <f>IF(AND(loocv_results[[#This Row],[y_true]]=0,loocv_results[[#This Row],[y_pred]]=0),1,0)</f>
        <v>1</v>
      </c>
      <c r="K243">
        <f>IF(AND(loocv_results[[#This Row],[y_true]]=0,loocv_results[[#This Row],[y_pred]]=1),1,0)</f>
        <v>0</v>
      </c>
      <c r="L243">
        <f>IF(AND(loocv_results[[#This Row],[y_true]]=1,loocv_results[[#This Row],[y_pred]]=0),1,0)</f>
        <v>0</v>
      </c>
      <c r="M243">
        <f>IF(AND(loocv_results[[#This Row],[y_true]]=1,loocv_results[[#This Row],[y_pred]]=1),1,0)</f>
        <v>0</v>
      </c>
    </row>
    <row r="244" spans="1:13" x14ac:dyDescent="0.25">
      <c r="A244" s="1" t="s">
        <v>250</v>
      </c>
      <c r="B244">
        <v>0</v>
      </c>
      <c r="C244">
        <v>0</v>
      </c>
      <c r="D244">
        <v>2.6866879999999999E-2</v>
      </c>
      <c r="E244">
        <v>0</v>
      </c>
      <c r="F244">
        <v>0</v>
      </c>
      <c r="G244">
        <v>0</v>
      </c>
      <c r="H244">
        <v>0</v>
      </c>
      <c r="J244">
        <f>IF(AND(loocv_results[[#This Row],[y_true]]=0,loocv_results[[#This Row],[y_pred]]=0),1,0)</f>
        <v>1</v>
      </c>
      <c r="K244">
        <f>IF(AND(loocv_results[[#This Row],[y_true]]=0,loocv_results[[#This Row],[y_pred]]=1),1,0)</f>
        <v>0</v>
      </c>
      <c r="L244">
        <f>IF(AND(loocv_results[[#This Row],[y_true]]=1,loocv_results[[#This Row],[y_pred]]=0),1,0)</f>
        <v>0</v>
      </c>
      <c r="M244">
        <f>IF(AND(loocv_results[[#This Row],[y_true]]=1,loocv_results[[#This Row],[y_pred]]=1),1,0)</f>
        <v>0</v>
      </c>
    </row>
    <row r="245" spans="1:13" x14ac:dyDescent="0.25">
      <c r="A245" s="1" t="s">
        <v>251</v>
      </c>
      <c r="B245">
        <v>0</v>
      </c>
      <c r="C245">
        <v>0</v>
      </c>
      <c r="D245">
        <v>3.4637460000000002E-2</v>
      </c>
      <c r="E245">
        <v>0</v>
      </c>
      <c r="F245">
        <v>0</v>
      </c>
      <c r="G245">
        <v>0</v>
      </c>
      <c r="H245">
        <v>0</v>
      </c>
      <c r="J245">
        <f>IF(AND(loocv_results[[#This Row],[y_true]]=0,loocv_results[[#This Row],[y_pred]]=0),1,0)</f>
        <v>1</v>
      </c>
      <c r="K245">
        <f>IF(AND(loocv_results[[#This Row],[y_true]]=0,loocv_results[[#This Row],[y_pred]]=1),1,0)</f>
        <v>0</v>
      </c>
      <c r="L245">
        <f>IF(AND(loocv_results[[#This Row],[y_true]]=1,loocv_results[[#This Row],[y_pred]]=0),1,0)</f>
        <v>0</v>
      </c>
      <c r="M245">
        <f>IF(AND(loocv_results[[#This Row],[y_true]]=1,loocv_results[[#This Row],[y_pred]]=1),1,0)</f>
        <v>0</v>
      </c>
    </row>
    <row r="246" spans="1:13" x14ac:dyDescent="0.25">
      <c r="A246" s="1" t="s">
        <v>252</v>
      </c>
      <c r="B246">
        <v>0</v>
      </c>
      <c r="C246">
        <v>0</v>
      </c>
      <c r="D246">
        <v>0.33668944000000001</v>
      </c>
      <c r="E246">
        <v>0</v>
      </c>
      <c r="F246">
        <v>0</v>
      </c>
      <c r="G246">
        <v>0</v>
      </c>
      <c r="H246">
        <v>0</v>
      </c>
      <c r="J246">
        <f>IF(AND(loocv_results[[#This Row],[y_true]]=0,loocv_results[[#This Row],[y_pred]]=0),1,0)</f>
        <v>1</v>
      </c>
      <c r="K246">
        <f>IF(AND(loocv_results[[#This Row],[y_true]]=0,loocv_results[[#This Row],[y_pred]]=1),1,0)</f>
        <v>0</v>
      </c>
      <c r="L246">
        <f>IF(AND(loocv_results[[#This Row],[y_true]]=1,loocv_results[[#This Row],[y_pred]]=0),1,0)</f>
        <v>0</v>
      </c>
      <c r="M246">
        <f>IF(AND(loocv_results[[#This Row],[y_true]]=1,loocv_results[[#This Row],[y_pred]]=1),1,0)</f>
        <v>0</v>
      </c>
    </row>
    <row r="247" spans="1:13" x14ac:dyDescent="0.25">
      <c r="A247" s="1" t="s">
        <v>253</v>
      </c>
      <c r="B247">
        <v>0</v>
      </c>
      <c r="C247">
        <v>0</v>
      </c>
      <c r="D247">
        <v>4.8382689999999999E-2</v>
      </c>
      <c r="E247">
        <v>0</v>
      </c>
      <c r="F247">
        <v>0</v>
      </c>
      <c r="G247">
        <v>0</v>
      </c>
      <c r="H247">
        <v>0</v>
      </c>
      <c r="J247">
        <f>IF(AND(loocv_results[[#This Row],[y_true]]=0,loocv_results[[#This Row],[y_pred]]=0),1,0)</f>
        <v>1</v>
      </c>
      <c r="K247">
        <f>IF(AND(loocv_results[[#This Row],[y_true]]=0,loocv_results[[#This Row],[y_pred]]=1),1,0)</f>
        <v>0</v>
      </c>
      <c r="L247">
        <f>IF(AND(loocv_results[[#This Row],[y_true]]=1,loocv_results[[#This Row],[y_pred]]=0),1,0)</f>
        <v>0</v>
      </c>
      <c r="M247">
        <f>IF(AND(loocv_results[[#This Row],[y_true]]=1,loocv_results[[#This Row],[y_pred]]=1),1,0)</f>
        <v>0</v>
      </c>
    </row>
    <row r="248" spans="1:13" x14ac:dyDescent="0.25">
      <c r="A248" s="1" t="s">
        <v>254</v>
      </c>
      <c r="B248">
        <v>0</v>
      </c>
      <c r="C248">
        <v>0</v>
      </c>
      <c r="D248">
        <v>1.3242290999999999E-3</v>
      </c>
      <c r="E248">
        <v>0</v>
      </c>
      <c r="F248">
        <v>0</v>
      </c>
      <c r="G248">
        <v>0</v>
      </c>
      <c r="H248">
        <v>0</v>
      </c>
      <c r="J248">
        <f>IF(AND(loocv_results[[#This Row],[y_true]]=0,loocv_results[[#This Row],[y_pred]]=0),1,0)</f>
        <v>1</v>
      </c>
      <c r="K248">
        <f>IF(AND(loocv_results[[#This Row],[y_true]]=0,loocv_results[[#This Row],[y_pred]]=1),1,0)</f>
        <v>0</v>
      </c>
      <c r="L248">
        <f>IF(AND(loocv_results[[#This Row],[y_true]]=1,loocv_results[[#This Row],[y_pred]]=0),1,0)</f>
        <v>0</v>
      </c>
      <c r="M248">
        <f>IF(AND(loocv_results[[#This Row],[y_true]]=1,loocv_results[[#This Row],[y_pred]]=1),1,0)</f>
        <v>0</v>
      </c>
    </row>
    <row r="249" spans="1:13" x14ac:dyDescent="0.25">
      <c r="A249" s="1" t="s">
        <v>255</v>
      </c>
      <c r="B249">
        <v>0</v>
      </c>
      <c r="C249">
        <v>0</v>
      </c>
      <c r="D249">
        <v>0.41801290000000002</v>
      </c>
      <c r="E249">
        <v>0</v>
      </c>
      <c r="F249">
        <v>0</v>
      </c>
      <c r="G249">
        <v>0</v>
      </c>
      <c r="H249">
        <v>0</v>
      </c>
      <c r="J249">
        <f>IF(AND(loocv_results[[#This Row],[y_true]]=0,loocv_results[[#This Row],[y_pred]]=0),1,0)</f>
        <v>1</v>
      </c>
      <c r="K249">
        <f>IF(AND(loocv_results[[#This Row],[y_true]]=0,loocv_results[[#This Row],[y_pred]]=1),1,0)</f>
        <v>0</v>
      </c>
      <c r="L249">
        <f>IF(AND(loocv_results[[#This Row],[y_true]]=1,loocv_results[[#This Row],[y_pred]]=0),1,0)</f>
        <v>0</v>
      </c>
      <c r="M249">
        <f>IF(AND(loocv_results[[#This Row],[y_true]]=1,loocv_results[[#This Row],[y_pred]]=1),1,0)</f>
        <v>0</v>
      </c>
    </row>
    <row r="250" spans="1:13" x14ac:dyDescent="0.25">
      <c r="A250" s="1" t="s">
        <v>256</v>
      </c>
      <c r="B250">
        <v>0</v>
      </c>
      <c r="C250">
        <v>0</v>
      </c>
      <c r="D250">
        <v>0.14289209999999999</v>
      </c>
      <c r="E250">
        <v>0</v>
      </c>
      <c r="F250">
        <v>0</v>
      </c>
      <c r="G250">
        <v>0</v>
      </c>
      <c r="H250">
        <v>0</v>
      </c>
      <c r="J250">
        <f>IF(AND(loocv_results[[#This Row],[y_true]]=0,loocv_results[[#This Row],[y_pred]]=0),1,0)</f>
        <v>1</v>
      </c>
      <c r="K250">
        <f>IF(AND(loocv_results[[#This Row],[y_true]]=0,loocv_results[[#This Row],[y_pred]]=1),1,0)</f>
        <v>0</v>
      </c>
      <c r="L250">
        <f>IF(AND(loocv_results[[#This Row],[y_true]]=1,loocv_results[[#This Row],[y_pred]]=0),1,0)</f>
        <v>0</v>
      </c>
      <c r="M250">
        <f>IF(AND(loocv_results[[#This Row],[y_true]]=1,loocv_results[[#This Row],[y_pred]]=1),1,0)</f>
        <v>0</v>
      </c>
    </row>
    <row r="251" spans="1:13" x14ac:dyDescent="0.25">
      <c r="A251" s="1" t="s">
        <v>257</v>
      </c>
      <c r="B251">
        <v>0</v>
      </c>
      <c r="C251">
        <v>0</v>
      </c>
      <c r="D251">
        <v>0.19154860000000001</v>
      </c>
      <c r="E251">
        <v>0</v>
      </c>
      <c r="F251">
        <v>0</v>
      </c>
      <c r="G251">
        <v>0</v>
      </c>
      <c r="H251">
        <v>0</v>
      </c>
      <c r="J251">
        <f>IF(AND(loocv_results[[#This Row],[y_true]]=0,loocv_results[[#This Row],[y_pred]]=0),1,0)</f>
        <v>1</v>
      </c>
      <c r="K251">
        <f>IF(AND(loocv_results[[#This Row],[y_true]]=0,loocv_results[[#This Row],[y_pred]]=1),1,0)</f>
        <v>0</v>
      </c>
      <c r="L251">
        <f>IF(AND(loocv_results[[#This Row],[y_true]]=1,loocv_results[[#This Row],[y_pred]]=0),1,0)</f>
        <v>0</v>
      </c>
      <c r="M251">
        <f>IF(AND(loocv_results[[#This Row],[y_true]]=1,loocv_results[[#This Row],[y_pred]]=1),1,0)</f>
        <v>0</v>
      </c>
    </row>
    <row r="252" spans="1:13" x14ac:dyDescent="0.25">
      <c r="A252" s="1" t="s">
        <v>258</v>
      </c>
      <c r="B252">
        <v>0</v>
      </c>
      <c r="C252">
        <v>0</v>
      </c>
      <c r="D252">
        <v>0.25313053000000002</v>
      </c>
      <c r="E252">
        <v>0</v>
      </c>
      <c r="F252">
        <v>0</v>
      </c>
      <c r="G252">
        <v>0</v>
      </c>
      <c r="H252">
        <v>0</v>
      </c>
      <c r="J252">
        <f>IF(AND(loocv_results[[#This Row],[y_true]]=0,loocv_results[[#This Row],[y_pred]]=0),1,0)</f>
        <v>1</v>
      </c>
      <c r="K252">
        <f>IF(AND(loocv_results[[#This Row],[y_true]]=0,loocv_results[[#This Row],[y_pred]]=1),1,0)</f>
        <v>0</v>
      </c>
      <c r="L252">
        <f>IF(AND(loocv_results[[#This Row],[y_true]]=1,loocv_results[[#This Row],[y_pred]]=0),1,0)</f>
        <v>0</v>
      </c>
      <c r="M252">
        <f>IF(AND(loocv_results[[#This Row],[y_true]]=1,loocv_results[[#This Row],[y_pred]]=1),1,0)</f>
        <v>0</v>
      </c>
    </row>
    <row r="253" spans="1:13" x14ac:dyDescent="0.25">
      <c r="A253" s="1" t="s">
        <v>259</v>
      </c>
      <c r="B253">
        <v>0</v>
      </c>
      <c r="C253">
        <v>1</v>
      </c>
      <c r="D253">
        <v>0.61989000000000005</v>
      </c>
      <c r="E253">
        <v>0</v>
      </c>
      <c r="F253">
        <v>1</v>
      </c>
      <c r="G253">
        <v>0</v>
      </c>
      <c r="H253">
        <v>0</v>
      </c>
      <c r="J253">
        <f>IF(AND(loocv_results[[#This Row],[y_true]]=0,loocv_results[[#This Row],[y_pred]]=0),1,0)</f>
        <v>0</v>
      </c>
      <c r="K253">
        <f>IF(AND(loocv_results[[#This Row],[y_true]]=0,loocv_results[[#This Row],[y_pred]]=1),1,0)</f>
        <v>1</v>
      </c>
      <c r="L253">
        <f>IF(AND(loocv_results[[#This Row],[y_true]]=1,loocv_results[[#This Row],[y_pred]]=0),1,0)</f>
        <v>0</v>
      </c>
      <c r="M253">
        <f>IF(AND(loocv_results[[#This Row],[y_true]]=1,loocv_results[[#This Row],[y_pred]]=1),1,0)</f>
        <v>0</v>
      </c>
    </row>
    <row r="254" spans="1:13" x14ac:dyDescent="0.25">
      <c r="A254" s="1" t="s">
        <v>260</v>
      </c>
      <c r="B254">
        <v>0</v>
      </c>
      <c r="C254">
        <v>0</v>
      </c>
      <c r="D254">
        <v>6.0926408000000001E-2</v>
      </c>
      <c r="E254">
        <v>0</v>
      </c>
      <c r="F254">
        <v>0</v>
      </c>
      <c r="G254">
        <v>0</v>
      </c>
      <c r="H254">
        <v>0</v>
      </c>
      <c r="J254">
        <f>IF(AND(loocv_results[[#This Row],[y_true]]=0,loocv_results[[#This Row],[y_pred]]=0),1,0)</f>
        <v>1</v>
      </c>
      <c r="K254">
        <f>IF(AND(loocv_results[[#This Row],[y_true]]=0,loocv_results[[#This Row],[y_pred]]=1),1,0)</f>
        <v>0</v>
      </c>
      <c r="L254">
        <f>IF(AND(loocv_results[[#This Row],[y_true]]=1,loocv_results[[#This Row],[y_pred]]=0),1,0)</f>
        <v>0</v>
      </c>
      <c r="M254">
        <f>IF(AND(loocv_results[[#This Row],[y_true]]=1,loocv_results[[#This Row],[y_pred]]=1),1,0)</f>
        <v>0</v>
      </c>
    </row>
    <row r="255" spans="1:13" x14ac:dyDescent="0.25">
      <c r="A255" s="1" t="s">
        <v>261</v>
      </c>
      <c r="B255">
        <v>0</v>
      </c>
      <c r="C255">
        <v>0</v>
      </c>
      <c r="D255">
        <v>8.2435854000000003E-2</v>
      </c>
      <c r="E255">
        <v>0</v>
      </c>
      <c r="F255">
        <v>0</v>
      </c>
      <c r="G255">
        <v>0</v>
      </c>
      <c r="H255">
        <v>0</v>
      </c>
      <c r="J255">
        <f>IF(AND(loocv_results[[#This Row],[y_true]]=0,loocv_results[[#This Row],[y_pred]]=0),1,0)</f>
        <v>1</v>
      </c>
      <c r="K255">
        <f>IF(AND(loocv_results[[#This Row],[y_true]]=0,loocv_results[[#This Row],[y_pred]]=1),1,0)</f>
        <v>0</v>
      </c>
      <c r="L255">
        <f>IF(AND(loocv_results[[#This Row],[y_true]]=1,loocv_results[[#This Row],[y_pred]]=0),1,0)</f>
        <v>0</v>
      </c>
      <c r="M255">
        <f>IF(AND(loocv_results[[#This Row],[y_true]]=1,loocv_results[[#This Row],[y_pred]]=1),1,0)</f>
        <v>0</v>
      </c>
    </row>
    <row r="256" spans="1:13" x14ac:dyDescent="0.25">
      <c r="A256" s="1" t="s">
        <v>262</v>
      </c>
      <c r="B256">
        <v>0</v>
      </c>
      <c r="C256">
        <v>0</v>
      </c>
      <c r="D256">
        <v>0.10983068999999999</v>
      </c>
      <c r="E256">
        <v>0</v>
      </c>
      <c r="F256">
        <v>0</v>
      </c>
      <c r="G256">
        <v>0</v>
      </c>
      <c r="H256">
        <v>0</v>
      </c>
      <c r="J256">
        <f>IF(AND(loocv_results[[#This Row],[y_true]]=0,loocv_results[[#This Row],[y_pred]]=0),1,0)</f>
        <v>1</v>
      </c>
      <c r="K256">
        <f>IF(AND(loocv_results[[#This Row],[y_true]]=0,loocv_results[[#This Row],[y_pred]]=1),1,0)</f>
        <v>0</v>
      </c>
      <c r="L256">
        <f>IF(AND(loocv_results[[#This Row],[y_true]]=1,loocv_results[[#This Row],[y_pred]]=0),1,0)</f>
        <v>0</v>
      </c>
      <c r="M256">
        <f>IF(AND(loocv_results[[#This Row],[y_true]]=1,loocv_results[[#This Row],[y_pred]]=1),1,0)</f>
        <v>0</v>
      </c>
    </row>
    <row r="257" spans="1:13" x14ac:dyDescent="0.25">
      <c r="A257" s="1" t="s">
        <v>263</v>
      </c>
      <c r="B257">
        <v>0</v>
      </c>
      <c r="C257">
        <v>0</v>
      </c>
      <c r="D257">
        <v>0.19417486</v>
      </c>
      <c r="E257">
        <v>0</v>
      </c>
      <c r="F257">
        <v>0</v>
      </c>
      <c r="G257">
        <v>0</v>
      </c>
      <c r="H257">
        <v>0</v>
      </c>
      <c r="J257">
        <f>IF(AND(loocv_results[[#This Row],[y_true]]=0,loocv_results[[#This Row],[y_pred]]=0),1,0)</f>
        <v>1</v>
      </c>
      <c r="K257">
        <f>IF(AND(loocv_results[[#This Row],[y_true]]=0,loocv_results[[#This Row],[y_pred]]=1),1,0)</f>
        <v>0</v>
      </c>
      <c r="L257">
        <f>IF(AND(loocv_results[[#This Row],[y_true]]=1,loocv_results[[#This Row],[y_pred]]=0),1,0)</f>
        <v>0</v>
      </c>
      <c r="M257">
        <f>IF(AND(loocv_results[[#This Row],[y_true]]=1,loocv_results[[#This Row],[y_pred]]=1),1,0)</f>
        <v>0</v>
      </c>
    </row>
    <row r="258" spans="1:13" x14ac:dyDescent="0.25">
      <c r="A258" s="1" t="s">
        <v>264</v>
      </c>
      <c r="B258">
        <v>0</v>
      </c>
      <c r="C258">
        <v>0</v>
      </c>
      <c r="D258">
        <v>8.0375389999999998E-3</v>
      </c>
      <c r="E258">
        <v>0</v>
      </c>
      <c r="F258">
        <v>0</v>
      </c>
      <c r="G258">
        <v>0</v>
      </c>
      <c r="H258">
        <v>0</v>
      </c>
      <c r="J258">
        <f>IF(AND(loocv_results[[#This Row],[y_true]]=0,loocv_results[[#This Row],[y_pred]]=0),1,0)</f>
        <v>1</v>
      </c>
      <c r="K258">
        <f>IF(AND(loocv_results[[#This Row],[y_true]]=0,loocv_results[[#This Row],[y_pred]]=1),1,0)</f>
        <v>0</v>
      </c>
      <c r="L258">
        <f>IF(AND(loocv_results[[#This Row],[y_true]]=1,loocv_results[[#This Row],[y_pred]]=0),1,0)</f>
        <v>0</v>
      </c>
      <c r="M258">
        <f>IF(AND(loocv_results[[#This Row],[y_true]]=1,loocv_results[[#This Row],[y_pred]]=1),1,0)</f>
        <v>0</v>
      </c>
    </row>
    <row r="259" spans="1:13" x14ac:dyDescent="0.25">
      <c r="A259" s="1" t="s">
        <v>265</v>
      </c>
      <c r="B259">
        <v>0</v>
      </c>
      <c r="C259">
        <v>0</v>
      </c>
      <c r="D259">
        <v>8.8907680000000003E-2</v>
      </c>
      <c r="E259">
        <v>0</v>
      </c>
      <c r="F259">
        <v>0</v>
      </c>
      <c r="G259">
        <v>0</v>
      </c>
      <c r="H259">
        <v>0</v>
      </c>
      <c r="J259">
        <f>IF(AND(loocv_results[[#This Row],[y_true]]=0,loocv_results[[#This Row],[y_pred]]=0),1,0)</f>
        <v>1</v>
      </c>
      <c r="K259">
        <f>IF(AND(loocv_results[[#This Row],[y_true]]=0,loocv_results[[#This Row],[y_pred]]=1),1,0)</f>
        <v>0</v>
      </c>
      <c r="L259">
        <f>IF(AND(loocv_results[[#This Row],[y_true]]=1,loocv_results[[#This Row],[y_pred]]=0),1,0)</f>
        <v>0</v>
      </c>
      <c r="M259">
        <f>IF(AND(loocv_results[[#This Row],[y_true]]=1,loocv_results[[#This Row],[y_pred]]=1),1,0)</f>
        <v>0</v>
      </c>
    </row>
    <row r="260" spans="1:13" x14ac:dyDescent="0.25">
      <c r="A260" s="1" t="s">
        <v>266</v>
      </c>
      <c r="B260">
        <v>0</v>
      </c>
      <c r="C260">
        <v>0</v>
      </c>
      <c r="D260">
        <v>1.0178413999999999E-3</v>
      </c>
      <c r="E260">
        <v>0</v>
      </c>
      <c r="F260">
        <v>0</v>
      </c>
      <c r="G260">
        <v>0</v>
      </c>
      <c r="H260">
        <v>0</v>
      </c>
      <c r="J260">
        <f>IF(AND(loocv_results[[#This Row],[y_true]]=0,loocv_results[[#This Row],[y_pred]]=0),1,0)</f>
        <v>1</v>
      </c>
      <c r="K260">
        <f>IF(AND(loocv_results[[#This Row],[y_true]]=0,loocv_results[[#This Row],[y_pred]]=1),1,0)</f>
        <v>0</v>
      </c>
      <c r="L260">
        <f>IF(AND(loocv_results[[#This Row],[y_true]]=1,loocv_results[[#This Row],[y_pred]]=0),1,0)</f>
        <v>0</v>
      </c>
      <c r="M260">
        <f>IF(AND(loocv_results[[#This Row],[y_true]]=1,loocv_results[[#This Row],[y_pred]]=1),1,0)</f>
        <v>0</v>
      </c>
    </row>
    <row r="261" spans="1:13" x14ac:dyDescent="0.25">
      <c r="A261" s="1" t="s">
        <v>267</v>
      </c>
      <c r="B261">
        <v>0</v>
      </c>
      <c r="C261">
        <v>0</v>
      </c>
      <c r="D261">
        <v>0.14880950000000001</v>
      </c>
      <c r="E261">
        <v>0</v>
      </c>
      <c r="F261">
        <v>0</v>
      </c>
      <c r="G261">
        <v>0</v>
      </c>
      <c r="H261">
        <v>0</v>
      </c>
      <c r="J261">
        <f>IF(AND(loocv_results[[#This Row],[y_true]]=0,loocv_results[[#This Row],[y_pred]]=0),1,0)</f>
        <v>1</v>
      </c>
      <c r="K261">
        <f>IF(AND(loocv_results[[#This Row],[y_true]]=0,loocv_results[[#This Row],[y_pred]]=1),1,0)</f>
        <v>0</v>
      </c>
      <c r="L261">
        <f>IF(AND(loocv_results[[#This Row],[y_true]]=1,loocv_results[[#This Row],[y_pred]]=0),1,0)</f>
        <v>0</v>
      </c>
      <c r="M261">
        <f>IF(AND(loocv_results[[#This Row],[y_true]]=1,loocv_results[[#This Row],[y_pred]]=1),1,0)</f>
        <v>0</v>
      </c>
    </row>
    <row r="262" spans="1:13" x14ac:dyDescent="0.25">
      <c r="A262" s="1" t="s">
        <v>268</v>
      </c>
      <c r="B262">
        <v>0</v>
      </c>
      <c r="C262">
        <v>0</v>
      </c>
      <c r="D262">
        <v>0.10299612</v>
      </c>
      <c r="E262">
        <v>0</v>
      </c>
      <c r="F262">
        <v>0</v>
      </c>
      <c r="G262">
        <v>0</v>
      </c>
      <c r="H262">
        <v>0</v>
      </c>
      <c r="J262">
        <f>IF(AND(loocv_results[[#This Row],[y_true]]=0,loocv_results[[#This Row],[y_pred]]=0),1,0)</f>
        <v>1</v>
      </c>
      <c r="K262">
        <f>IF(AND(loocv_results[[#This Row],[y_true]]=0,loocv_results[[#This Row],[y_pred]]=1),1,0)</f>
        <v>0</v>
      </c>
      <c r="L262">
        <f>IF(AND(loocv_results[[#This Row],[y_true]]=1,loocv_results[[#This Row],[y_pred]]=0),1,0)</f>
        <v>0</v>
      </c>
      <c r="M262">
        <f>IF(AND(loocv_results[[#This Row],[y_true]]=1,loocv_results[[#This Row],[y_pred]]=1),1,0)</f>
        <v>0</v>
      </c>
    </row>
    <row r="263" spans="1:13" x14ac:dyDescent="0.25">
      <c r="A263" s="1" t="s">
        <v>269</v>
      </c>
      <c r="B263">
        <v>0</v>
      </c>
      <c r="C263">
        <v>0</v>
      </c>
      <c r="D263">
        <v>3.3700679999999999E-4</v>
      </c>
      <c r="E263">
        <v>0</v>
      </c>
      <c r="F263">
        <v>0</v>
      </c>
      <c r="G263">
        <v>0</v>
      </c>
      <c r="H263">
        <v>0</v>
      </c>
      <c r="J263">
        <f>IF(AND(loocv_results[[#This Row],[y_true]]=0,loocv_results[[#This Row],[y_pred]]=0),1,0)</f>
        <v>1</v>
      </c>
      <c r="K263">
        <f>IF(AND(loocv_results[[#This Row],[y_true]]=0,loocv_results[[#This Row],[y_pred]]=1),1,0)</f>
        <v>0</v>
      </c>
      <c r="L263">
        <f>IF(AND(loocv_results[[#This Row],[y_true]]=1,loocv_results[[#This Row],[y_pred]]=0),1,0)</f>
        <v>0</v>
      </c>
      <c r="M263">
        <f>IF(AND(loocv_results[[#This Row],[y_true]]=1,loocv_results[[#This Row],[y_pred]]=1),1,0)</f>
        <v>0</v>
      </c>
    </row>
    <row r="264" spans="1:13" x14ac:dyDescent="0.25">
      <c r="A264" s="1" t="s">
        <v>270</v>
      </c>
      <c r="B264">
        <v>0</v>
      </c>
      <c r="C264">
        <v>0</v>
      </c>
      <c r="D264">
        <v>5.2749305000000003E-3</v>
      </c>
      <c r="E264">
        <v>0</v>
      </c>
      <c r="F264">
        <v>0</v>
      </c>
      <c r="G264">
        <v>0</v>
      </c>
      <c r="H264">
        <v>0</v>
      </c>
      <c r="J264">
        <f>IF(AND(loocv_results[[#This Row],[y_true]]=0,loocv_results[[#This Row],[y_pred]]=0),1,0)</f>
        <v>1</v>
      </c>
      <c r="K264">
        <f>IF(AND(loocv_results[[#This Row],[y_true]]=0,loocv_results[[#This Row],[y_pred]]=1),1,0)</f>
        <v>0</v>
      </c>
      <c r="L264">
        <f>IF(AND(loocv_results[[#This Row],[y_true]]=1,loocv_results[[#This Row],[y_pred]]=0),1,0)</f>
        <v>0</v>
      </c>
      <c r="M264">
        <f>IF(AND(loocv_results[[#This Row],[y_true]]=1,loocv_results[[#This Row],[y_pred]]=1),1,0)</f>
        <v>0</v>
      </c>
    </row>
    <row r="265" spans="1:13" x14ac:dyDescent="0.25">
      <c r="A265" s="1" t="s">
        <v>271</v>
      </c>
      <c r="B265">
        <v>0</v>
      </c>
      <c r="C265">
        <v>1</v>
      </c>
      <c r="D265">
        <v>0.53808829999999996</v>
      </c>
      <c r="E265">
        <v>0</v>
      </c>
      <c r="F265">
        <v>1</v>
      </c>
      <c r="G265">
        <v>0</v>
      </c>
      <c r="H265">
        <v>0</v>
      </c>
      <c r="J265">
        <f>IF(AND(loocv_results[[#This Row],[y_true]]=0,loocv_results[[#This Row],[y_pred]]=0),1,0)</f>
        <v>0</v>
      </c>
      <c r="K265">
        <f>IF(AND(loocv_results[[#This Row],[y_true]]=0,loocv_results[[#This Row],[y_pred]]=1),1,0)</f>
        <v>1</v>
      </c>
      <c r="L265">
        <f>IF(AND(loocv_results[[#This Row],[y_true]]=1,loocv_results[[#This Row],[y_pred]]=0),1,0)</f>
        <v>0</v>
      </c>
      <c r="M265">
        <f>IF(AND(loocv_results[[#This Row],[y_true]]=1,loocv_results[[#This Row],[y_pred]]=1),1,0)</f>
        <v>0</v>
      </c>
    </row>
    <row r="266" spans="1:13" x14ac:dyDescent="0.25">
      <c r="A266" s="1" t="s">
        <v>272</v>
      </c>
      <c r="B266">
        <v>0</v>
      </c>
      <c r="C266">
        <v>1</v>
      </c>
      <c r="D266">
        <v>0.60459423000000001</v>
      </c>
      <c r="E266">
        <v>0</v>
      </c>
      <c r="F266">
        <v>1</v>
      </c>
      <c r="G266">
        <v>0</v>
      </c>
      <c r="H266">
        <v>0</v>
      </c>
      <c r="J266">
        <f>IF(AND(loocv_results[[#This Row],[y_true]]=0,loocv_results[[#This Row],[y_pred]]=0),1,0)</f>
        <v>0</v>
      </c>
      <c r="K266">
        <f>IF(AND(loocv_results[[#This Row],[y_true]]=0,loocv_results[[#This Row],[y_pred]]=1),1,0)</f>
        <v>1</v>
      </c>
      <c r="L266">
        <f>IF(AND(loocv_results[[#This Row],[y_true]]=1,loocv_results[[#This Row],[y_pred]]=0),1,0)</f>
        <v>0</v>
      </c>
      <c r="M266">
        <f>IF(AND(loocv_results[[#This Row],[y_true]]=1,loocv_results[[#This Row],[y_pred]]=1),1,0)</f>
        <v>0</v>
      </c>
    </row>
    <row r="267" spans="1:13" x14ac:dyDescent="0.25">
      <c r="A267" s="1" t="s">
        <v>273</v>
      </c>
      <c r="B267">
        <v>0</v>
      </c>
      <c r="C267">
        <v>0</v>
      </c>
      <c r="D267">
        <v>0.30770645000000002</v>
      </c>
      <c r="E267">
        <v>0</v>
      </c>
      <c r="F267">
        <v>0</v>
      </c>
      <c r="G267">
        <v>0</v>
      </c>
      <c r="H267">
        <v>0</v>
      </c>
      <c r="J267">
        <f>IF(AND(loocv_results[[#This Row],[y_true]]=0,loocv_results[[#This Row],[y_pred]]=0),1,0)</f>
        <v>1</v>
      </c>
      <c r="K267">
        <f>IF(AND(loocv_results[[#This Row],[y_true]]=0,loocv_results[[#This Row],[y_pred]]=1),1,0)</f>
        <v>0</v>
      </c>
      <c r="L267">
        <f>IF(AND(loocv_results[[#This Row],[y_true]]=1,loocv_results[[#This Row],[y_pred]]=0),1,0)</f>
        <v>0</v>
      </c>
      <c r="M267">
        <f>IF(AND(loocv_results[[#This Row],[y_true]]=1,loocv_results[[#This Row],[y_pred]]=1),1,0)</f>
        <v>0</v>
      </c>
    </row>
    <row r="268" spans="1:13" x14ac:dyDescent="0.25">
      <c r="A268" s="1" t="s">
        <v>274</v>
      </c>
      <c r="B268">
        <v>0</v>
      </c>
      <c r="C268">
        <v>1</v>
      </c>
      <c r="D268">
        <v>0.63933825</v>
      </c>
      <c r="E268">
        <v>0</v>
      </c>
      <c r="F268">
        <v>1</v>
      </c>
      <c r="G268">
        <v>0</v>
      </c>
      <c r="H268">
        <v>0</v>
      </c>
      <c r="J268">
        <f>IF(AND(loocv_results[[#This Row],[y_true]]=0,loocv_results[[#This Row],[y_pred]]=0),1,0)</f>
        <v>0</v>
      </c>
      <c r="K268">
        <f>IF(AND(loocv_results[[#This Row],[y_true]]=0,loocv_results[[#This Row],[y_pred]]=1),1,0)</f>
        <v>1</v>
      </c>
      <c r="L268">
        <f>IF(AND(loocv_results[[#This Row],[y_true]]=1,loocv_results[[#This Row],[y_pred]]=0),1,0)</f>
        <v>0</v>
      </c>
      <c r="M268">
        <f>IF(AND(loocv_results[[#This Row],[y_true]]=1,loocv_results[[#This Row],[y_pred]]=1),1,0)</f>
        <v>0</v>
      </c>
    </row>
    <row r="269" spans="1:13" x14ac:dyDescent="0.25">
      <c r="A269" s="1" t="s">
        <v>275</v>
      </c>
      <c r="B269">
        <v>0</v>
      </c>
      <c r="C269">
        <v>0</v>
      </c>
      <c r="D269">
        <v>1.6437769000000001E-3</v>
      </c>
      <c r="E269">
        <v>0</v>
      </c>
      <c r="F269">
        <v>0</v>
      </c>
      <c r="G269">
        <v>0</v>
      </c>
      <c r="H269">
        <v>0</v>
      </c>
      <c r="J269">
        <f>IF(AND(loocv_results[[#This Row],[y_true]]=0,loocv_results[[#This Row],[y_pred]]=0),1,0)</f>
        <v>1</v>
      </c>
      <c r="K269">
        <f>IF(AND(loocv_results[[#This Row],[y_true]]=0,loocv_results[[#This Row],[y_pred]]=1),1,0)</f>
        <v>0</v>
      </c>
      <c r="L269">
        <f>IF(AND(loocv_results[[#This Row],[y_true]]=1,loocv_results[[#This Row],[y_pred]]=0),1,0)</f>
        <v>0</v>
      </c>
      <c r="M269">
        <f>IF(AND(loocv_results[[#This Row],[y_true]]=1,loocv_results[[#This Row],[y_pred]]=1),1,0)</f>
        <v>0</v>
      </c>
    </row>
    <row r="270" spans="1:13" x14ac:dyDescent="0.25">
      <c r="A270" s="1" t="s">
        <v>276</v>
      </c>
      <c r="B270">
        <v>0</v>
      </c>
      <c r="C270">
        <v>1</v>
      </c>
      <c r="D270">
        <v>0.7539148</v>
      </c>
      <c r="E270">
        <v>0</v>
      </c>
      <c r="F270">
        <v>1</v>
      </c>
      <c r="G270">
        <v>0</v>
      </c>
      <c r="H270">
        <v>0</v>
      </c>
      <c r="J270">
        <f>IF(AND(loocv_results[[#This Row],[y_true]]=0,loocv_results[[#This Row],[y_pred]]=0),1,0)</f>
        <v>0</v>
      </c>
      <c r="K270">
        <f>IF(AND(loocv_results[[#This Row],[y_true]]=0,loocv_results[[#This Row],[y_pred]]=1),1,0)</f>
        <v>1</v>
      </c>
      <c r="L270">
        <f>IF(AND(loocv_results[[#This Row],[y_true]]=1,loocv_results[[#This Row],[y_pred]]=0),1,0)</f>
        <v>0</v>
      </c>
      <c r="M270">
        <f>IF(AND(loocv_results[[#This Row],[y_true]]=1,loocv_results[[#This Row],[y_pred]]=1),1,0)</f>
        <v>0</v>
      </c>
    </row>
    <row r="271" spans="1:13" x14ac:dyDescent="0.25">
      <c r="A271" s="1" t="s">
        <v>277</v>
      </c>
      <c r="B271">
        <v>0</v>
      </c>
      <c r="C271">
        <v>0</v>
      </c>
      <c r="D271">
        <v>2.1766306999999999E-2</v>
      </c>
      <c r="E271">
        <v>0</v>
      </c>
      <c r="F271">
        <v>0</v>
      </c>
      <c r="G271">
        <v>0</v>
      </c>
      <c r="H271">
        <v>0</v>
      </c>
      <c r="J271">
        <f>IF(AND(loocv_results[[#This Row],[y_true]]=0,loocv_results[[#This Row],[y_pred]]=0),1,0)</f>
        <v>1</v>
      </c>
      <c r="K271">
        <f>IF(AND(loocv_results[[#This Row],[y_true]]=0,loocv_results[[#This Row],[y_pred]]=1),1,0)</f>
        <v>0</v>
      </c>
      <c r="L271">
        <f>IF(AND(loocv_results[[#This Row],[y_true]]=1,loocv_results[[#This Row],[y_pred]]=0),1,0)</f>
        <v>0</v>
      </c>
      <c r="M271">
        <f>IF(AND(loocv_results[[#This Row],[y_true]]=1,loocv_results[[#This Row],[y_pred]]=1),1,0)</f>
        <v>0</v>
      </c>
    </row>
    <row r="272" spans="1:13" x14ac:dyDescent="0.25">
      <c r="A272" s="1" t="s">
        <v>278</v>
      </c>
      <c r="B272">
        <v>0</v>
      </c>
      <c r="C272">
        <v>0</v>
      </c>
      <c r="D272">
        <v>1.5560770000000001E-4</v>
      </c>
      <c r="E272">
        <v>0</v>
      </c>
      <c r="F272">
        <v>0</v>
      </c>
      <c r="G272">
        <v>0</v>
      </c>
      <c r="H272">
        <v>0</v>
      </c>
      <c r="J272">
        <f>IF(AND(loocv_results[[#This Row],[y_true]]=0,loocv_results[[#This Row],[y_pred]]=0),1,0)</f>
        <v>1</v>
      </c>
      <c r="K272">
        <f>IF(AND(loocv_results[[#This Row],[y_true]]=0,loocv_results[[#This Row],[y_pred]]=1),1,0)</f>
        <v>0</v>
      </c>
      <c r="L272">
        <f>IF(AND(loocv_results[[#This Row],[y_true]]=1,loocv_results[[#This Row],[y_pred]]=0),1,0)</f>
        <v>0</v>
      </c>
      <c r="M272">
        <f>IF(AND(loocv_results[[#This Row],[y_true]]=1,loocv_results[[#This Row],[y_pred]]=1),1,0)</f>
        <v>0</v>
      </c>
    </row>
    <row r="273" spans="1:13" x14ac:dyDescent="0.25">
      <c r="A273" s="1" t="s">
        <v>279</v>
      </c>
      <c r="B273">
        <v>0</v>
      </c>
      <c r="C273">
        <v>0</v>
      </c>
      <c r="D273">
        <v>7.3707454000000006E-2</v>
      </c>
      <c r="E273">
        <v>0</v>
      </c>
      <c r="F273">
        <v>0</v>
      </c>
      <c r="G273">
        <v>0</v>
      </c>
      <c r="H273">
        <v>0</v>
      </c>
      <c r="J273">
        <f>IF(AND(loocv_results[[#This Row],[y_true]]=0,loocv_results[[#This Row],[y_pred]]=0),1,0)</f>
        <v>1</v>
      </c>
      <c r="K273">
        <f>IF(AND(loocv_results[[#This Row],[y_true]]=0,loocv_results[[#This Row],[y_pred]]=1),1,0)</f>
        <v>0</v>
      </c>
      <c r="L273">
        <f>IF(AND(loocv_results[[#This Row],[y_true]]=1,loocv_results[[#This Row],[y_pred]]=0),1,0)</f>
        <v>0</v>
      </c>
      <c r="M273">
        <f>IF(AND(loocv_results[[#This Row],[y_true]]=1,loocv_results[[#This Row],[y_pred]]=1),1,0)</f>
        <v>0</v>
      </c>
    </row>
    <row r="274" spans="1:13" x14ac:dyDescent="0.25">
      <c r="A274" s="1" t="s">
        <v>280</v>
      </c>
      <c r="B274">
        <v>0</v>
      </c>
      <c r="C274">
        <v>0</v>
      </c>
      <c r="D274">
        <v>8.1769034000000004E-2</v>
      </c>
      <c r="E274">
        <v>0</v>
      </c>
      <c r="F274">
        <v>0</v>
      </c>
      <c r="G274">
        <v>0</v>
      </c>
      <c r="H274">
        <v>0</v>
      </c>
      <c r="J274">
        <f>IF(AND(loocv_results[[#This Row],[y_true]]=0,loocv_results[[#This Row],[y_pred]]=0),1,0)</f>
        <v>1</v>
      </c>
      <c r="K274">
        <f>IF(AND(loocv_results[[#This Row],[y_true]]=0,loocv_results[[#This Row],[y_pred]]=1),1,0)</f>
        <v>0</v>
      </c>
      <c r="L274">
        <f>IF(AND(loocv_results[[#This Row],[y_true]]=1,loocv_results[[#This Row],[y_pred]]=0),1,0)</f>
        <v>0</v>
      </c>
      <c r="M274">
        <f>IF(AND(loocv_results[[#This Row],[y_true]]=1,loocv_results[[#This Row],[y_pred]]=1),1,0)</f>
        <v>0</v>
      </c>
    </row>
    <row r="275" spans="1:13" x14ac:dyDescent="0.25">
      <c r="A275" s="1" t="s">
        <v>281</v>
      </c>
      <c r="B275">
        <v>0</v>
      </c>
      <c r="C275">
        <v>0</v>
      </c>
      <c r="D275">
        <v>1.7773213E-2</v>
      </c>
      <c r="E275">
        <v>0</v>
      </c>
      <c r="F275">
        <v>0</v>
      </c>
      <c r="G275">
        <v>0</v>
      </c>
      <c r="H275">
        <v>0</v>
      </c>
      <c r="J275">
        <f>IF(AND(loocv_results[[#This Row],[y_true]]=0,loocv_results[[#This Row],[y_pred]]=0),1,0)</f>
        <v>1</v>
      </c>
      <c r="K275">
        <f>IF(AND(loocv_results[[#This Row],[y_true]]=0,loocv_results[[#This Row],[y_pred]]=1),1,0)</f>
        <v>0</v>
      </c>
      <c r="L275">
        <f>IF(AND(loocv_results[[#This Row],[y_true]]=1,loocv_results[[#This Row],[y_pred]]=0),1,0)</f>
        <v>0</v>
      </c>
      <c r="M275">
        <f>IF(AND(loocv_results[[#This Row],[y_true]]=1,loocv_results[[#This Row],[y_pred]]=1),1,0)</f>
        <v>0</v>
      </c>
    </row>
    <row r="276" spans="1:13" x14ac:dyDescent="0.25">
      <c r="A276" s="1" t="s">
        <v>282</v>
      </c>
      <c r="B276">
        <v>0</v>
      </c>
      <c r="C276">
        <v>0</v>
      </c>
      <c r="D276">
        <v>9.422415E-3</v>
      </c>
      <c r="E276">
        <v>0</v>
      </c>
      <c r="F276">
        <v>0</v>
      </c>
      <c r="G276">
        <v>0</v>
      </c>
      <c r="H276">
        <v>0</v>
      </c>
      <c r="J276">
        <f>IF(AND(loocv_results[[#This Row],[y_true]]=0,loocv_results[[#This Row],[y_pred]]=0),1,0)</f>
        <v>1</v>
      </c>
      <c r="K276">
        <f>IF(AND(loocv_results[[#This Row],[y_true]]=0,loocv_results[[#This Row],[y_pred]]=1),1,0)</f>
        <v>0</v>
      </c>
      <c r="L276">
        <f>IF(AND(loocv_results[[#This Row],[y_true]]=1,loocv_results[[#This Row],[y_pred]]=0),1,0)</f>
        <v>0</v>
      </c>
      <c r="M276">
        <f>IF(AND(loocv_results[[#This Row],[y_true]]=1,loocv_results[[#This Row],[y_pred]]=1),1,0)</f>
        <v>0</v>
      </c>
    </row>
    <row r="277" spans="1:13" x14ac:dyDescent="0.25">
      <c r="A277" s="1" t="s">
        <v>283</v>
      </c>
      <c r="B277">
        <v>0</v>
      </c>
      <c r="C277">
        <v>0</v>
      </c>
      <c r="D277">
        <v>4.4743136000000003E-2</v>
      </c>
      <c r="E277">
        <v>0</v>
      </c>
      <c r="F277">
        <v>0</v>
      </c>
      <c r="G277">
        <v>0</v>
      </c>
      <c r="H277">
        <v>0</v>
      </c>
      <c r="J277">
        <f>IF(AND(loocv_results[[#This Row],[y_true]]=0,loocv_results[[#This Row],[y_pred]]=0),1,0)</f>
        <v>1</v>
      </c>
      <c r="K277">
        <f>IF(AND(loocv_results[[#This Row],[y_true]]=0,loocv_results[[#This Row],[y_pred]]=1),1,0)</f>
        <v>0</v>
      </c>
      <c r="L277">
        <f>IF(AND(loocv_results[[#This Row],[y_true]]=1,loocv_results[[#This Row],[y_pred]]=0),1,0)</f>
        <v>0</v>
      </c>
      <c r="M277">
        <f>IF(AND(loocv_results[[#This Row],[y_true]]=1,loocv_results[[#This Row],[y_pred]]=1),1,0)</f>
        <v>0</v>
      </c>
    </row>
    <row r="278" spans="1:13" x14ac:dyDescent="0.25">
      <c r="A278" s="1" t="s">
        <v>284</v>
      </c>
      <c r="B278">
        <v>0</v>
      </c>
      <c r="C278">
        <v>0</v>
      </c>
      <c r="D278">
        <v>0.10792725</v>
      </c>
      <c r="E278">
        <v>0</v>
      </c>
      <c r="F278">
        <v>0</v>
      </c>
      <c r="G278">
        <v>0</v>
      </c>
      <c r="H278">
        <v>0</v>
      </c>
      <c r="J278">
        <f>IF(AND(loocv_results[[#This Row],[y_true]]=0,loocv_results[[#This Row],[y_pred]]=0),1,0)</f>
        <v>1</v>
      </c>
      <c r="K278">
        <f>IF(AND(loocv_results[[#This Row],[y_true]]=0,loocv_results[[#This Row],[y_pred]]=1),1,0)</f>
        <v>0</v>
      </c>
      <c r="L278">
        <f>IF(AND(loocv_results[[#This Row],[y_true]]=1,loocv_results[[#This Row],[y_pred]]=0),1,0)</f>
        <v>0</v>
      </c>
      <c r="M278">
        <f>IF(AND(loocv_results[[#This Row],[y_true]]=1,loocv_results[[#This Row],[y_pred]]=1),1,0)</f>
        <v>0</v>
      </c>
    </row>
    <row r="279" spans="1:13" x14ac:dyDescent="0.25">
      <c r="A279" s="1" t="s">
        <v>285</v>
      </c>
      <c r="B279">
        <v>0</v>
      </c>
      <c r="C279">
        <v>0</v>
      </c>
      <c r="D279">
        <v>4.1748710000000001E-2</v>
      </c>
      <c r="E279">
        <v>0</v>
      </c>
      <c r="F279">
        <v>0</v>
      </c>
      <c r="G279">
        <v>0</v>
      </c>
      <c r="H279">
        <v>0</v>
      </c>
      <c r="J279">
        <f>IF(AND(loocv_results[[#This Row],[y_true]]=0,loocv_results[[#This Row],[y_pred]]=0),1,0)</f>
        <v>1</v>
      </c>
      <c r="K279">
        <f>IF(AND(loocv_results[[#This Row],[y_true]]=0,loocv_results[[#This Row],[y_pred]]=1),1,0)</f>
        <v>0</v>
      </c>
      <c r="L279">
        <f>IF(AND(loocv_results[[#This Row],[y_true]]=1,loocv_results[[#This Row],[y_pred]]=0),1,0)</f>
        <v>0</v>
      </c>
      <c r="M279">
        <f>IF(AND(loocv_results[[#This Row],[y_true]]=1,loocv_results[[#This Row],[y_pred]]=1),1,0)</f>
        <v>0</v>
      </c>
    </row>
    <row r="280" spans="1:13" x14ac:dyDescent="0.25">
      <c r="A280" s="1" t="s">
        <v>286</v>
      </c>
      <c r="B280">
        <v>0</v>
      </c>
      <c r="C280">
        <v>0</v>
      </c>
      <c r="D280">
        <v>9.2805639999999995E-2</v>
      </c>
      <c r="E280">
        <v>0</v>
      </c>
      <c r="F280">
        <v>0</v>
      </c>
      <c r="G280">
        <v>0</v>
      </c>
      <c r="H280">
        <v>0</v>
      </c>
      <c r="J280">
        <f>IF(AND(loocv_results[[#This Row],[y_true]]=0,loocv_results[[#This Row],[y_pred]]=0),1,0)</f>
        <v>1</v>
      </c>
      <c r="K280">
        <f>IF(AND(loocv_results[[#This Row],[y_true]]=0,loocv_results[[#This Row],[y_pred]]=1),1,0)</f>
        <v>0</v>
      </c>
      <c r="L280">
        <f>IF(AND(loocv_results[[#This Row],[y_true]]=1,loocv_results[[#This Row],[y_pred]]=0),1,0)</f>
        <v>0</v>
      </c>
      <c r="M280">
        <f>IF(AND(loocv_results[[#This Row],[y_true]]=1,loocv_results[[#This Row],[y_pred]]=1),1,0)</f>
        <v>0</v>
      </c>
    </row>
    <row r="281" spans="1:13" x14ac:dyDescent="0.25">
      <c r="A281" s="1" t="s">
        <v>287</v>
      </c>
      <c r="B281">
        <v>0</v>
      </c>
      <c r="C281">
        <v>0</v>
      </c>
      <c r="D281">
        <v>0.11322197000000001</v>
      </c>
      <c r="E281">
        <v>0</v>
      </c>
      <c r="F281">
        <v>0</v>
      </c>
      <c r="G281">
        <v>0</v>
      </c>
      <c r="H281">
        <v>0</v>
      </c>
      <c r="J281">
        <f>IF(AND(loocv_results[[#This Row],[y_true]]=0,loocv_results[[#This Row],[y_pred]]=0),1,0)</f>
        <v>1</v>
      </c>
      <c r="K281">
        <f>IF(AND(loocv_results[[#This Row],[y_true]]=0,loocv_results[[#This Row],[y_pred]]=1),1,0)</f>
        <v>0</v>
      </c>
      <c r="L281">
        <f>IF(AND(loocv_results[[#This Row],[y_true]]=1,loocv_results[[#This Row],[y_pred]]=0),1,0)</f>
        <v>0</v>
      </c>
      <c r="M281">
        <f>IF(AND(loocv_results[[#This Row],[y_true]]=1,loocv_results[[#This Row],[y_pred]]=1),1,0)</f>
        <v>0</v>
      </c>
    </row>
    <row r="282" spans="1:13" x14ac:dyDescent="0.25">
      <c r="A282" s="1" t="s">
        <v>288</v>
      </c>
      <c r="B282">
        <v>0</v>
      </c>
      <c r="C282">
        <v>0</v>
      </c>
      <c r="D282">
        <v>0.10985873</v>
      </c>
      <c r="E282">
        <v>0</v>
      </c>
      <c r="F282">
        <v>0</v>
      </c>
      <c r="G282">
        <v>0</v>
      </c>
      <c r="H282">
        <v>0</v>
      </c>
      <c r="J282">
        <f>IF(AND(loocv_results[[#This Row],[y_true]]=0,loocv_results[[#This Row],[y_pred]]=0),1,0)</f>
        <v>1</v>
      </c>
      <c r="K282">
        <f>IF(AND(loocv_results[[#This Row],[y_true]]=0,loocv_results[[#This Row],[y_pred]]=1),1,0)</f>
        <v>0</v>
      </c>
      <c r="L282">
        <f>IF(AND(loocv_results[[#This Row],[y_true]]=1,loocv_results[[#This Row],[y_pred]]=0),1,0)</f>
        <v>0</v>
      </c>
      <c r="M282">
        <f>IF(AND(loocv_results[[#This Row],[y_true]]=1,loocv_results[[#This Row],[y_pred]]=1),1,0)</f>
        <v>0</v>
      </c>
    </row>
    <row r="283" spans="1:13" x14ac:dyDescent="0.25">
      <c r="A283" s="1" t="s">
        <v>289</v>
      </c>
      <c r="B283">
        <v>0</v>
      </c>
      <c r="C283">
        <v>0</v>
      </c>
      <c r="D283">
        <v>5.5885785E-3</v>
      </c>
      <c r="E283">
        <v>0</v>
      </c>
      <c r="F283">
        <v>0</v>
      </c>
      <c r="G283">
        <v>0</v>
      </c>
      <c r="H283">
        <v>0</v>
      </c>
      <c r="J283">
        <f>IF(AND(loocv_results[[#This Row],[y_true]]=0,loocv_results[[#This Row],[y_pred]]=0),1,0)</f>
        <v>1</v>
      </c>
      <c r="K283">
        <f>IF(AND(loocv_results[[#This Row],[y_true]]=0,loocv_results[[#This Row],[y_pred]]=1),1,0)</f>
        <v>0</v>
      </c>
      <c r="L283">
        <f>IF(AND(loocv_results[[#This Row],[y_true]]=1,loocv_results[[#This Row],[y_pred]]=0),1,0)</f>
        <v>0</v>
      </c>
      <c r="M283">
        <f>IF(AND(loocv_results[[#This Row],[y_true]]=1,loocv_results[[#This Row],[y_pred]]=1),1,0)</f>
        <v>0</v>
      </c>
    </row>
    <row r="284" spans="1:13" x14ac:dyDescent="0.25">
      <c r="A284" s="1" t="s">
        <v>290</v>
      </c>
      <c r="B284">
        <v>0</v>
      </c>
      <c r="C284">
        <v>0</v>
      </c>
      <c r="D284">
        <v>0.17449522000000001</v>
      </c>
      <c r="E284">
        <v>0</v>
      </c>
      <c r="F284">
        <v>0</v>
      </c>
      <c r="G284">
        <v>0</v>
      </c>
      <c r="H284">
        <v>0</v>
      </c>
      <c r="J284">
        <f>IF(AND(loocv_results[[#This Row],[y_true]]=0,loocv_results[[#This Row],[y_pred]]=0),1,0)</f>
        <v>1</v>
      </c>
      <c r="K284">
        <f>IF(AND(loocv_results[[#This Row],[y_true]]=0,loocv_results[[#This Row],[y_pred]]=1),1,0)</f>
        <v>0</v>
      </c>
      <c r="L284">
        <f>IF(AND(loocv_results[[#This Row],[y_true]]=1,loocv_results[[#This Row],[y_pred]]=0),1,0)</f>
        <v>0</v>
      </c>
      <c r="M284">
        <f>IF(AND(loocv_results[[#This Row],[y_true]]=1,loocv_results[[#This Row],[y_pred]]=1),1,0)</f>
        <v>0</v>
      </c>
    </row>
    <row r="285" spans="1:13" x14ac:dyDescent="0.25">
      <c r="A285" s="1" t="s">
        <v>291</v>
      </c>
      <c r="B285">
        <v>0</v>
      </c>
      <c r="C285">
        <v>0</v>
      </c>
      <c r="D285">
        <v>0.47907506999999999</v>
      </c>
      <c r="E285">
        <v>0</v>
      </c>
      <c r="F285">
        <v>0</v>
      </c>
      <c r="G285">
        <v>0</v>
      </c>
      <c r="H285">
        <v>0</v>
      </c>
      <c r="J285">
        <f>IF(AND(loocv_results[[#This Row],[y_true]]=0,loocv_results[[#This Row],[y_pred]]=0),1,0)</f>
        <v>1</v>
      </c>
      <c r="K285">
        <f>IF(AND(loocv_results[[#This Row],[y_true]]=0,loocv_results[[#This Row],[y_pred]]=1),1,0)</f>
        <v>0</v>
      </c>
      <c r="L285">
        <f>IF(AND(loocv_results[[#This Row],[y_true]]=1,loocv_results[[#This Row],[y_pred]]=0),1,0)</f>
        <v>0</v>
      </c>
      <c r="M285">
        <f>IF(AND(loocv_results[[#This Row],[y_true]]=1,loocv_results[[#This Row],[y_pred]]=1),1,0)</f>
        <v>0</v>
      </c>
    </row>
    <row r="286" spans="1:13" x14ac:dyDescent="0.25">
      <c r="A286" s="1" t="s">
        <v>292</v>
      </c>
      <c r="B286">
        <v>0</v>
      </c>
      <c r="C286">
        <v>0</v>
      </c>
      <c r="D286">
        <v>0.25012119999999999</v>
      </c>
      <c r="E286">
        <v>0</v>
      </c>
      <c r="F286">
        <v>0</v>
      </c>
      <c r="G286">
        <v>0</v>
      </c>
      <c r="H286">
        <v>0</v>
      </c>
      <c r="J286">
        <f>IF(AND(loocv_results[[#This Row],[y_true]]=0,loocv_results[[#This Row],[y_pred]]=0),1,0)</f>
        <v>1</v>
      </c>
      <c r="K286">
        <f>IF(AND(loocv_results[[#This Row],[y_true]]=0,loocv_results[[#This Row],[y_pred]]=1),1,0)</f>
        <v>0</v>
      </c>
      <c r="L286">
        <f>IF(AND(loocv_results[[#This Row],[y_true]]=1,loocv_results[[#This Row],[y_pred]]=0),1,0)</f>
        <v>0</v>
      </c>
      <c r="M286">
        <f>IF(AND(loocv_results[[#This Row],[y_true]]=1,loocv_results[[#This Row],[y_pred]]=1),1,0)</f>
        <v>0</v>
      </c>
    </row>
    <row r="287" spans="1:13" x14ac:dyDescent="0.25">
      <c r="A287" s="1" t="s">
        <v>293</v>
      </c>
      <c r="B287">
        <v>0</v>
      </c>
      <c r="C287">
        <v>0</v>
      </c>
      <c r="D287">
        <v>2.5292304000000001E-3</v>
      </c>
      <c r="E287">
        <v>0</v>
      </c>
      <c r="F287">
        <v>0</v>
      </c>
      <c r="G287">
        <v>0</v>
      </c>
      <c r="H287">
        <v>0</v>
      </c>
      <c r="J287">
        <f>IF(AND(loocv_results[[#This Row],[y_true]]=0,loocv_results[[#This Row],[y_pred]]=0),1,0)</f>
        <v>1</v>
      </c>
      <c r="K287">
        <f>IF(AND(loocv_results[[#This Row],[y_true]]=0,loocv_results[[#This Row],[y_pred]]=1),1,0)</f>
        <v>0</v>
      </c>
      <c r="L287">
        <f>IF(AND(loocv_results[[#This Row],[y_true]]=1,loocv_results[[#This Row],[y_pred]]=0),1,0)</f>
        <v>0</v>
      </c>
      <c r="M287">
        <f>IF(AND(loocv_results[[#This Row],[y_true]]=1,loocv_results[[#This Row],[y_pred]]=1),1,0)</f>
        <v>0</v>
      </c>
    </row>
    <row r="288" spans="1:13" x14ac:dyDescent="0.25">
      <c r="A288" s="1" t="s">
        <v>294</v>
      </c>
      <c r="B288">
        <v>0</v>
      </c>
      <c r="C288">
        <v>0</v>
      </c>
      <c r="D288">
        <v>0.16679215</v>
      </c>
      <c r="E288">
        <v>0</v>
      </c>
      <c r="F288">
        <v>0</v>
      </c>
      <c r="G288">
        <v>0</v>
      </c>
      <c r="H288">
        <v>0</v>
      </c>
      <c r="J288">
        <f>IF(AND(loocv_results[[#This Row],[y_true]]=0,loocv_results[[#This Row],[y_pred]]=0),1,0)</f>
        <v>1</v>
      </c>
      <c r="K288">
        <f>IF(AND(loocv_results[[#This Row],[y_true]]=0,loocv_results[[#This Row],[y_pred]]=1),1,0)</f>
        <v>0</v>
      </c>
      <c r="L288">
        <f>IF(AND(loocv_results[[#This Row],[y_true]]=1,loocv_results[[#This Row],[y_pred]]=0),1,0)</f>
        <v>0</v>
      </c>
      <c r="M288">
        <f>IF(AND(loocv_results[[#This Row],[y_true]]=1,loocv_results[[#This Row],[y_pred]]=1),1,0)</f>
        <v>0</v>
      </c>
    </row>
    <row r="289" spans="1:13" x14ac:dyDescent="0.25">
      <c r="A289" s="1" t="s">
        <v>295</v>
      </c>
      <c r="B289">
        <v>0</v>
      </c>
      <c r="C289">
        <v>0</v>
      </c>
      <c r="D289">
        <v>0.11396935</v>
      </c>
      <c r="E289">
        <v>0</v>
      </c>
      <c r="F289">
        <v>0</v>
      </c>
      <c r="G289">
        <v>0</v>
      </c>
      <c r="H289">
        <v>0</v>
      </c>
      <c r="J289">
        <f>IF(AND(loocv_results[[#This Row],[y_true]]=0,loocv_results[[#This Row],[y_pred]]=0),1,0)</f>
        <v>1</v>
      </c>
      <c r="K289">
        <f>IF(AND(loocv_results[[#This Row],[y_true]]=0,loocv_results[[#This Row],[y_pred]]=1),1,0)</f>
        <v>0</v>
      </c>
      <c r="L289">
        <f>IF(AND(loocv_results[[#This Row],[y_true]]=1,loocv_results[[#This Row],[y_pred]]=0),1,0)</f>
        <v>0</v>
      </c>
      <c r="M289">
        <f>IF(AND(loocv_results[[#This Row],[y_true]]=1,loocv_results[[#This Row],[y_pred]]=1),1,0)</f>
        <v>0</v>
      </c>
    </row>
    <row r="290" spans="1:13" x14ac:dyDescent="0.25">
      <c r="A290" s="1" t="s">
        <v>296</v>
      </c>
      <c r="B290">
        <v>0</v>
      </c>
      <c r="C290">
        <v>0</v>
      </c>
      <c r="D290">
        <v>0.28029860000000001</v>
      </c>
      <c r="E290">
        <v>0</v>
      </c>
      <c r="F290">
        <v>0</v>
      </c>
      <c r="G290">
        <v>0</v>
      </c>
      <c r="H290">
        <v>0</v>
      </c>
      <c r="J290">
        <f>IF(AND(loocv_results[[#This Row],[y_true]]=0,loocv_results[[#This Row],[y_pred]]=0),1,0)</f>
        <v>1</v>
      </c>
      <c r="K290">
        <f>IF(AND(loocv_results[[#This Row],[y_true]]=0,loocv_results[[#This Row],[y_pred]]=1),1,0)</f>
        <v>0</v>
      </c>
      <c r="L290">
        <f>IF(AND(loocv_results[[#This Row],[y_true]]=1,loocv_results[[#This Row],[y_pred]]=0),1,0)</f>
        <v>0</v>
      </c>
      <c r="M290">
        <f>IF(AND(loocv_results[[#This Row],[y_true]]=1,loocv_results[[#This Row],[y_pred]]=1),1,0)</f>
        <v>0</v>
      </c>
    </row>
    <row r="291" spans="1:13" x14ac:dyDescent="0.25">
      <c r="A291" s="1" t="s">
        <v>297</v>
      </c>
      <c r="B291">
        <v>0</v>
      </c>
      <c r="C291">
        <v>1</v>
      </c>
      <c r="D291">
        <v>0.65070355000000002</v>
      </c>
      <c r="E291">
        <v>0</v>
      </c>
      <c r="F291">
        <v>1</v>
      </c>
      <c r="G291">
        <v>0</v>
      </c>
      <c r="H291">
        <v>0</v>
      </c>
      <c r="J291">
        <f>IF(AND(loocv_results[[#This Row],[y_true]]=0,loocv_results[[#This Row],[y_pred]]=0),1,0)</f>
        <v>0</v>
      </c>
      <c r="K291">
        <f>IF(AND(loocv_results[[#This Row],[y_true]]=0,loocv_results[[#This Row],[y_pred]]=1),1,0)</f>
        <v>1</v>
      </c>
      <c r="L291">
        <f>IF(AND(loocv_results[[#This Row],[y_true]]=1,loocv_results[[#This Row],[y_pred]]=0),1,0)</f>
        <v>0</v>
      </c>
      <c r="M291">
        <f>IF(AND(loocv_results[[#This Row],[y_true]]=1,loocv_results[[#This Row],[y_pred]]=1),1,0)</f>
        <v>0</v>
      </c>
    </row>
    <row r="292" spans="1:13" x14ac:dyDescent="0.25">
      <c r="A292" s="1" t="s">
        <v>298</v>
      </c>
      <c r="B292">
        <v>0</v>
      </c>
      <c r="C292">
        <v>0</v>
      </c>
      <c r="D292">
        <v>0.48595124000000001</v>
      </c>
      <c r="E292">
        <v>0</v>
      </c>
      <c r="F292">
        <v>0</v>
      </c>
      <c r="G292">
        <v>0</v>
      </c>
      <c r="H292">
        <v>0</v>
      </c>
      <c r="J292">
        <f>IF(AND(loocv_results[[#This Row],[y_true]]=0,loocv_results[[#This Row],[y_pred]]=0),1,0)</f>
        <v>1</v>
      </c>
      <c r="K292">
        <f>IF(AND(loocv_results[[#This Row],[y_true]]=0,loocv_results[[#This Row],[y_pred]]=1),1,0)</f>
        <v>0</v>
      </c>
      <c r="L292">
        <f>IF(AND(loocv_results[[#This Row],[y_true]]=1,loocv_results[[#This Row],[y_pred]]=0),1,0)</f>
        <v>0</v>
      </c>
      <c r="M292">
        <f>IF(AND(loocv_results[[#This Row],[y_true]]=1,loocv_results[[#This Row],[y_pred]]=1),1,0)</f>
        <v>0</v>
      </c>
    </row>
    <row r="293" spans="1:13" x14ac:dyDescent="0.25">
      <c r="A293" s="1" t="s">
        <v>299</v>
      </c>
      <c r="B293">
        <v>0</v>
      </c>
      <c r="C293">
        <v>1</v>
      </c>
      <c r="D293">
        <v>0.53333350000000002</v>
      </c>
      <c r="E293">
        <v>0</v>
      </c>
      <c r="F293">
        <v>1</v>
      </c>
      <c r="G293">
        <v>0</v>
      </c>
      <c r="H293">
        <v>0</v>
      </c>
      <c r="J293">
        <f>IF(AND(loocv_results[[#This Row],[y_true]]=0,loocv_results[[#This Row],[y_pred]]=0),1,0)</f>
        <v>0</v>
      </c>
      <c r="K293">
        <f>IF(AND(loocv_results[[#This Row],[y_true]]=0,loocv_results[[#This Row],[y_pred]]=1),1,0)</f>
        <v>1</v>
      </c>
      <c r="L293">
        <f>IF(AND(loocv_results[[#This Row],[y_true]]=1,loocv_results[[#This Row],[y_pred]]=0),1,0)</f>
        <v>0</v>
      </c>
      <c r="M293">
        <f>IF(AND(loocv_results[[#This Row],[y_true]]=1,loocv_results[[#This Row],[y_pred]]=1),1,0)</f>
        <v>0</v>
      </c>
    </row>
    <row r="294" spans="1:13" x14ac:dyDescent="0.25">
      <c r="A294" s="1" t="s">
        <v>300</v>
      </c>
      <c r="B294">
        <v>0</v>
      </c>
      <c r="C294">
        <v>1</v>
      </c>
      <c r="D294">
        <v>0.64758979999999999</v>
      </c>
      <c r="E294">
        <v>0</v>
      </c>
      <c r="F294">
        <v>1</v>
      </c>
      <c r="G294">
        <v>0</v>
      </c>
      <c r="H294">
        <v>0</v>
      </c>
      <c r="J294">
        <f>IF(AND(loocv_results[[#This Row],[y_true]]=0,loocv_results[[#This Row],[y_pred]]=0),1,0)</f>
        <v>0</v>
      </c>
      <c r="K294">
        <f>IF(AND(loocv_results[[#This Row],[y_true]]=0,loocv_results[[#This Row],[y_pred]]=1),1,0)</f>
        <v>1</v>
      </c>
      <c r="L294">
        <f>IF(AND(loocv_results[[#This Row],[y_true]]=1,loocv_results[[#This Row],[y_pred]]=0),1,0)</f>
        <v>0</v>
      </c>
      <c r="M294">
        <f>IF(AND(loocv_results[[#This Row],[y_true]]=1,loocv_results[[#This Row],[y_pred]]=1),1,0)</f>
        <v>0</v>
      </c>
    </row>
    <row r="295" spans="1:13" x14ac:dyDescent="0.25">
      <c r="A295" s="1" t="s">
        <v>301</v>
      </c>
      <c r="B295">
        <v>0</v>
      </c>
      <c r="C295">
        <v>1</v>
      </c>
      <c r="D295">
        <v>0.79630416999999998</v>
      </c>
      <c r="E295">
        <v>0</v>
      </c>
      <c r="F295">
        <v>1</v>
      </c>
      <c r="G295">
        <v>0</v>
      </c>
      <c r="H295">
        <v>0</v>
      </c>
      <c r="J295">
        <f>IF(AND(loocv_results[[#This Row],[y_true]]=0,loocv_results[[#This Row],[y_pred]]=0),1,0)</f>
        <v>0</v>
      </c>
      <c r="K295">
        <f>IF(AND(loocv_results[[#This Row],[y_true]]=0,loocv_results[[#This Row],[y_pred]]=1),1,0)</f>
        <v>1</v>
      </c>
      <c r="L295">
        <f>IF(AND(loocv_results[[#This Row],[y_true]]=1,loocv_results[[#This Row],[y_pred]]=0),1,0)</f>
        <v>0</v>
      </c>
      <c r="M295">
        <f>IF(AND(loocv_results[[#This Row],[y_true]]=1,loocv_results[[#This Row],[y_pred]]=1),1,0)</f>
        <v>0</v>
      </c>
    </row>
    <row r="296" spans="1:13" x14ac:dyDescent="0.25">
      <c r="A296" s="1" t="s">
        <v>302</v>
      </c>
      <c r="B296">
        <v>0</v>
      </c>
      <c r="C296">
        <v>0</v>
      </c>
      <c r="D296">
        <v>0.42633364000000001</v>
      </c>
      <c r="E296">
        <v>0</v>
      </c>
      <c r="F296">
        <v>0</v>
      </c>
      <c r="G296">
        <v>0</v>
      </c>
      <c r="H296">
        <v>0</v>
      </c>
      <c r="J296">
        <f>IF(AND(loocv_results[[#This Row],[y_true]]=0,loocv_results[[#This Row],[y_pred]]=0),1,0)</f>
        <v>1</v>
      </c>
      <c r="K296">
        <f>IF(AND(loocv_results[[#This Row],[y_true]]=0,loocv_results[[#This Row],[y_pred]]=1),1,0)</f>
        <v>0</v>
      </c>
      <c r="L296">
        <f>IF(AND(loocv_results[[#This Row],[y_true]]=1,loocv_results[[#This Row],[y_pred]]=0),1,0)</f>
        <v>0</v>
      </c>
      <c r="M296">
        <f>IF(AND(loocv_results[[#This Row],[y_true]]=1,loocv_results[[#This Row],[y_pred]]=1),1,0)</f>
        <v>0</v>
      </c>
    </row>
    <row r="297" spans="1:13" x14ac:dyDescent="0.25">
      <c r="A297" s="1" t="s">
        <v>303</v>
      </c>
      <c r="B297">
        <v>0</v>
      </c>
      <c r="C297">
        <v>0</v>
      </c>
      <c r="D297">
        <v>0.33390822999999997</v>
      </c>
      <c r="E297">
        <v>0</v>
      </c>
      <c r="F297">
        <v>0</v>
      </c>
      <c r="G297">
        <v>0</v>
      </c>
      <c r="H297">
        <v>0</v>
      </c>
      <c r="J297">
        <f>IF(AND(loocv_results[[#This Row],[y_true]]=0,loocv_results[[#This Row],[y_pred]]=0),1,0)</f>
        <v>1</v>
      </c>
      <c r="K297">
        <f>IF(AND(loocv_results[[#This Row],[y_true]]=0,loocv_results[[#This Row],[y_pred]]=1),1,0)</f>
        <v>0</v>
      </c>
      <c r="L297">
        <f>IF(AND(loocv_results[[#This Row],[y_true]]=1,loocv_results[[#This Row],[y_pred]]=0),1,0)</f>
        <v>0</v>
      </c>
      <c r="M297">
        <f>IF(AND(loocv_results[[#This Row],[y_true]]=1,loocv_results[[#This Row],[y_pred]]=1),1,0)</f>
        <v>0</v>
      </c>
    </row>
    <row r="298" spans="1:13" x14ac:dyDescent="0.25">
      <c r="A298" s="1" t="s">
        <v>304</v>
      </c>
      <c r="B298">
        <v>0</v>
      </c>
      <c r="C298">
        <v>0</v>
      </c>
      <c r="D298">
        <v>0.15255624000000001</v>
      </c>
      <c r="E298">
        <v>0</v>
      </c>
      <c r="F298">
        <v>0</v>
      </c>
      <c r="G298">
        <v>0</v>
      </c>
      <c r="H298">
        <v>0</v>
      </c>
      <c r="J298">
        <f>IF(AND(loocv_results[[#This Row],[y_true]]=0,loocv_results[[#This Row],[y_pred]]=0),1,0)</f>
        <v>1</v>
      </c>
      <c r="K298">
        <f>IF(AND(loocv_results[[#This Row],[y_true]]=0,loocv_results[[#This Row],[y_pred]]=1),1,0)</f>
        <v>0</v>
      </c>
      <c r="L298">
        <f>IF(AND(loocv_results[[#This Row],[y_true]]=1,loocv_results[[#This Row],[y_pred]]=0),1,0)</f>
        <v>0</v>
      </c>
      <c r="M298">
        <f>IF(AND(loocv_results[[#This Row],[y_true]]=1,loocv_results[[#This Row],[y_pred]]=1),1,0)</f>
        <v>0</v>
      </c>
    </row>
    <row r="299" spans="1:13" x14ac:dyDescent="0.25">
      <c r="A299" s="1" t="s">
        <v>305</v>
      </c>
      <c r="B299">
        <v>0</v>
      </c>
      <c r="C299">
        <v>1</v>
      </c>
      <c r="D299">
        <v>0.82319706999999998</v>
      </c>
      <c r="E299">
        <v>0</v>
      </c>
      <c r="F299">
        <v>1</v>
      </c>
      <c r="G299">
        <v>0</v>
      </c>
      <c r="H299">
        <v>0</v>
      </c>
      <c r="J299">
        <f>IF(AND(loocv_results[[#This Row],[y_true]]=0,loocv_results[[#This Row],[y_pred]]=0),1,0)</f>
        <v>0</v>
      </c>
      <c r="K299">
        <f>IF(AND(loocv_results[[#This Row],[y_true]]=0,loocv_results[[#This Row],[y_pred]]=1),1,0)</f>
        <v>1</v>
      </c>
      <c r="L299">
        <f>IF(AND(loocv_results[[#This Row],[y_true]]=1,loocv_results[[#This Row],[y_pred]]=0),1,0)</f>
        <v>0</v>
      </c>
      <c r="M299">
        <f>IF(AND(loocv_results[[#This Row],[y_true]]=1,loocv_results[[#This Row],[y_pred]]=1),1,0)</f>
        <v>0</v>
      </c>
    </row>
    <row r="300" spans="1:13" x14ac:dyDescent="0.25">
      <c r="A300" s="1" t="s">
        <v>306</v>
      </c>
      <c r="B300">
        <v>0</v>
      </c>
      <c r="C300">
        <v>0</v>
      </c>
      <c r="D300">
        <v>9.9144099999999999E-2</v>
      </c>
      <c r="E300">
        <v>0</v>
      </c>
      <c r="F300">
        <v>0</v>
      </c>
      <c r="G300">
        <v>0</v>
      </c>
      <c r="H300">
        <v>0</v>
      </c>
      <c r="J300">
        <f>IF(AND(loocv_results[[#This Row],[y_true]]=0,loocv_results[[#This Row],[y_pred]]=0),1,0)</f>
        <v>1</v>
      </c>
      <c r="K300">
        <f>IF(AND(loocv_results[[#This Row],[y_true]]=0,loocv_results[[#This Row],[y_pred]]=1),1,0)</f>
        <v>0</v>
      </c>
      <c r="L300">
        <f>IF(AND(loocv_results[[#This Row],[y_true]]=1,loocv_results[[#This Row],[y_pred]]=0),1,0)</f>
        <v>0</v>
      </c>
      <c r="M300">
        <f>IF(AND(loocv_results[[#This Row],[y_true]]=1,loocv_results[[#This Row],[y_pred]]=1),1,0)</f>
        <v>0</v>
      </c>
    </row>
    <row r="301" spans="1:13" x14ac:dyDescent="0.25">
      <c r="A301" s="1" t="s">
        <v>307</v>
      </c>
      <c r="B301">
        <v>0</v>
      </c>
      <c r="C301">
        <v>0</v>
      </c>
      <c r="D301">
        <v>0.23179694000000001</v>
      </c>
      <c r="E301">
        <v>0</v>
      </c>
      <c r="F301">
        <v>0</v>
      </c>
      <c r="G301">
        <v>0</v>
      </c>
      <c r="H301">
        <v>0</v>
      </c>
      <c r="J301">
        <f>IF(AND(loocv_results[[#This Row],[y_true]]=0,loocv_results[[#This Row],[y_pred]]=0),1,0)</f>
        <v>1</v>
      </c>
      <c r="K301">
        <f>IF(AND(loocv_results[[#This Row],[y_true]]=0,loocv_results[[#This Row],[y_pred]]=1),1,0)</f>
        <v>0</v>
      </c>
      <c r="L301">
        <f>IF(AND(loocv_results[[#This Row],[y_true]]=1,loocv_results[[#This Row],[y_pred]]=0),1,0)</f>
        <v>0</v>
      </c>
      <c r="M301">
        <f>IF(AND(loocv_results[[#This Row],[y_true]]=1,loocv_results[[#This Row],[y_pred]]=1),1,0)</f>
        <v>0</v>
      </c>
    </row>
    <row r="302" spans="1:13" x14ac:dyDescent="0.25">
      <c r="A302" s="1" t="s">
        <v>308</v>
      </c>
      <c r="B302">
        <v>0</v>
      </c>
      <c r="C302">
        <v>0</v>
      </c>
      <c r="D302">
        <v>8.8660829999999996E-2</v>
      </c>
      <c r="E302">
        <v>0</v>
      </c>
      <c r="F302">
        <v>0</v>
      </c>
      <c r="G302">
        <v>0</v>
      </c>
      <c r="H302">
        <v>0</v>
      </c>
      <c r="J302">
        <f>IF(AND(loocv_results[[#This Row],[y_true]]=0,loocv_results[[#This Row],[y_pred]]=0),1,0)</f>
        <v>1</v>
      </c>
      <c r="K302">
        <f>IF(AND(loocv_results[[#This Row],[y_true]]=0,loocv_results[[#This Row],[y_pred]]=1),1,0)</f>
        <v>0</v>
      </c>
      <c r="L302">
        <f>IF(AND(loocv_results[[#This Row],[y_true]]=1,loocv_results[[#This Row],[y_pred]]=0),1,0)</f>
        <v>0</v>
      </c>
      <c r="M302">
        <f>IF(AND(loocv_results[[#This Row],[y_true]]=1,loocv_results[[#This Row],[y_pred]]=1),1,0)</f>
        <v>0</v>
      </c>
    </row>
    <row r="303" spans="1:13" x14ac:dyDescent="0.25">
      <c r="A303" s="1" t="s">
        <v>309</v>
      </c>
      <c r="B303">
        <v>0</v>
      </c>
      <c r="C303">
        <v>0</v>
      </c>
      <c r="D303">
        <v>2.0002230999999999E-2</v>
      </c>
      <c r="E303">
        <v>0</v>
      </c>
      <c r="F303">
        <v>0</v>
      </c>
      <c r="G303">
        <v>0</v>
      </c>
      <c r="H303">
        <v>0</v>
      </c>
      <c r="J303">
        <f>IF(AND(loocv_results[[#This Row],[y_true]]=0,loocv_results[[#This Row],[y_pred]]=0),1,0)</f>
        <v>1</v>
      </c>
      <c r="K303">
        <f>IF(AND(loocv_results[[#This Row],[y_true]]=0,loocv_results[[#This Row],[y_pred]]=1),1,0)</f>
        <v>0</v>
      </c>
      <c r="L303">
        <f>IF(AND(loocv_results[[#This Row],[y_true]]=1,loocv_results[[#This Row],[y_pred]]=0),1,0)</f>
        <v>0</v>
      </c>
      <c r="M303">
        <f>IF(AND(loocv_results[[#This Row],[y_true]]=1,loocv_results[[#This Row],[y_pred]]=1),1,0)</f>
        <v>0</v>
      </c>
    </row>
    <row r="304" spans="1:13" x14ac:dyDescent="0.25">
      <c r="A304" s="1" t="s">
        <v>310</v>
      </c>
      <c r="B304">
        <v>0</v>
      </c>
      <c r="C304">
        <v>0</v>
      </c>
      <c r="D304">
        <v>0.13156681000000001</v>
      </c>
      <c r="E304">
        <v>0</v>
      </c>
      <c r="F304">
        <v>0</v>
      </c>
      <c r="G304">
        <v>0</v>
      </c>
      <c r="H304">
        <v>0</v>
      </c>
      <c r="J304">
        <f>IF(AND(loocv_results[[#This Row],[y_true]]=0,loocv_results[[#This Row],[y_pred]]=0),1,0)</f>
        <v>1</v>
      </c>
      <c r="K304">
        <f>IF(AND(loocv_results[[#This Row],[y_true]]=0,loocv_results[[#This Row],[y_pred]]=1),1,0)</f>
        <v>0</v>
      </c>
      <c r="L304">
        <f>IF(AND(loocv_results[[#This Row],[y_true]]=1,loocv_results[[#This Row],[y_pred]]=0),1,0)</f>
        <v>0</v>
      </c>
      <c r="M304">
        <f>IF(AND(loocv_results[[#This Row],[y_true]]=1,loocv_results[[#This Row],[y_pred]]=1),1,0)</f>
        <v>0</v>
      </c>
    </row>
    <row r="305" spans="1:13" x14ac:dyDescent="0.25">
      <c r="A305" s="1" t="s">
        <v>311</v>
      </c>
      <c r="B305">
        <v>0</v>
      </c>
      <c r="C305">
        <v>1</v>
      </c>
      <c r="D305">
        <v>0.54886544000000004</v>
      </c>
      <c r="E305">
        <v>0</v>
      </c>
      <c r="F305">
        <v>1</v>
      </c>
      <c r="G305">
        <v>0</v>
      </c>
      <c r="H305">
        <v>0</v>
      </c>
      <c r="J305">
        <f>IF(AND(loocv_results[[#This Row],[y_true]]=0,loocv_results[[#This Row],[y_pred]]=0),1,0)</f>
        <v>0</v>
      </c>
      <c r="K305">
        <f>IF(AND(loocv_results[[#This Row],[y_true]]=0,loocv_results[[#This Row],[y_pred]]=1),1,0)</f>
        <v>1</v>
      </c>
      <c r="L305">
        <f>IF(AND(loocv_results[[#This Row],[y_true]]=1,loocv_results[[#This Row],[y_pred]]=0),1,0)</f>
        <v>0</v>
      </c>
      <c r="M305">
        <f>IF(AND(loocv_results[[#This Row],[y_true]]=1,loocv_results[[#This Row],[y_pred]]=1),1,0)</f>
        <v>0</v>
      </c>
    </row>
    <row r="306" spans="1:13" x14ac:dyDescent="0.25">
      <c r="A306" s="1" t="s">
        <v>312</v>
      </c>
      <c r="B306">
        <v>0</v>
      </c>
      <c r="C306">
        <v>0</v>
      </c>
      <c r="D306">
        <v>0.20326174999999999</v>
      </c>
      <c r="E306">
        <v>0</v>
      </c>
      <c r="F306">
        <v>0</v>
      </c>
      <c r="G306">
        <v>0</v>
      </c>
      <c r="H306">
        <v>0</v>
      </c>
      <c r="J306">
        <f>IF(AND(loocv_results[[#This Row],[y_true]]=0,loocv_results[[#This Row],[y_pred]]=0),1,0)</f>
        <v>1</v>
      </c>
      <c r="K306">
        <f>IF(AND(loocv_results[[#This Row],[y_true]]=0,loocv_results[[#This Row],[y_pred]]=1),1,0)</f>
        <v>0</v>
      </c>
      <c r="L306">
        <f>IF(AND(loocv_results[[#This Row],[y_true]]=1,loocv_results[[#This Row],[y_pred]]=0),1,0)</f>
        <v>0</v>
      </c>
      <c r="M306">
        <f>IF(AND(loocv_results[[#This Row],[y_true]]=1,loocv_results[[#This Row],[y_pred]]=1),1,0)</f>
        <v>0</v>
      </c>
    </row>
    <row r="307" spans="1:13" x14ac:dyDescent="0.25">
      <c r="A307" s="1" t="s">
        <v>313</v>
      </c>
      <c r="B307">
        <v>0</v>
      </c>
      <c r="C307">
        <v>0</v>
      </c>
      <c r="D307">
        <v>0.18492317</v>
      </c>
      <c r="E307">
        <v>0</v>
      </c>
      <c r="F307">
        <v>0</v>
      </c>
      <c r="G307">
        <v>0</v>
      </c>
      <c r="H307">
        <v>0</v>
      </c>
      <c r="J307">
        <f>IF(AND(loocv_results[[#This Row],[y_true]]=0,loocv_results[[#This Row],[y_pred]]=0),1,0)</f>
        <v>1</v>
      </c>
      <c r="K307">
        <f>IF(AND(loocv_results[[#This Row],[y_true]]=0,loocv_results[[#This Row],[y_pred]]=1),1,0)</f>
        <v>0</v>
      </c>
      <c r="L307">
        <f>IF(AND(loocv_results[[#This Row],[y_true]]=1,loocv_results[[#This Row],[y_pred]]=0),1,0)</f>
        <v>0</v>
      </c>
      <c r="M307">
        <f>IF(AND(loocv_results[[#This Row],[y_true]]=1,loocv_results[[#This Row],[y_pred]]=1),1,0)</f>
        <v>0</v>
      </c>
    </row>
    <row r="308" spans="1:13" x14ac:dyDescent="0.25">
      <c r="A308" s="1" t="s">
        <v>314</v>
      </c>
      <c r="B308">
        <v>0</v>
      </c>
      <c r="C308">
        <v>1</v>
      </c>
      <c r="D308">
        <v>0.7416606</v>
      </c>
      <c r="E308">
        <v>0</v>
      </c>
      <c r="F308">
        <v>1</v>
      </c>
      <c r="G308">
        <v>0</v>
      </c>
      <c r="H308">
        <v>0</v>
      </c>
      <c r="J308">
        <f>IF(AND(loocv_results[[#This Row],[y_true]]=0,loocv_results[[#This Row],[y_pred]]=0),1,0)</f>
        <v>0</v>
      </c>
      <c r="K308">
        <f>IF(AND(loocv_results[[#This Row],[y_true]]=0,loocv_results[[#This Row],[y_pred]]=1),1,0)</f>
        <v>1</v>
      </c>
      <c r="L308">
        <f>IF(AND(loocv_results[[#This Row],[y_true]]=1,loocv_results[[#This Row],[y_pred]]=0),1,0)</f>
        <v>0</v>
      </c>
      <c r="M308">
        <f>IF(AND(loocv_results[[#This Row],[y_true]]=1,loocv_results[[#This Row],[y_pred]]=1),1,0)</f>
        <v>0</v>
      </c>
    </row>
    <row r="309" spans="1:13" x14ac:dyDescent="0.25">
      <c r="A309" s="1" t="s">
        <v>315</v>
      </c>
      <c r="B309">
        <v>0</v>
      </c>
      <c r="C309">
        <v>1</v>
      </c>
      <c r="D309">
        <v>0.6733266</v>
      </c>
      <c r="E309">
        <v>0</v>
      </c>
      <c r="F309">
        <v>1</v>
      </c>
      <c r="G309">
        <v>0</v>
      </c>
      <c r="H309">
        <v>0</v>
      </c>
      <c r="J309">
        <f>IF(AND(loocv_results[[#This Row],[y_true]]=0,loocv_results[[#This Row],[y_pred]]=0),1,0)</f>
        <v>0</v>
      </c>
      <c r="K309">
        <f>IF(AND(loocv_results[[#This Row],[y_true]]=0,loocv_results[[#This Row],[y_pred]]=1),1,0)</f>
        <v>1</v>
      </c>
      <c r="L309">
        <f>IF(AND(loocv_results[[#This Row],[y_true]]=1,loocv_results[[#This Row],[y_pred]]=0),1,0)</f>
        <v>0</v>
      </c>
      <c r="M309">
        <f>IF(AND(loocv_results[[#This Row],[y_true]]=1,loocv_results[[#This Row],[y_pred]]=1),1,0)</f>
        <v>0</v>
      </c>
    </row>
    <row r="310" spans="1:13" x14ac:dyDescent="0.25">
      <c r="A310" s="1" t="s">
        <v>316</v>
      </c>
      <c r="B310">
        <v>0</v>
      </c>
      <c r="C310">
        <v>0</v>
      </c>
      <c r="D310">
        <v>0.1733229</v>
      </c>
      <c r="E310">
        <v>0</v>
      </c>
      <c r="F310">
        <v>0</v>
      </c>
      <c r="G310">
        <v>0</v>
      </c>
      <c r="H310">
        <v>0</v>
      </c>
      <c r="J310">
        <f>IF(AND(loocv_results[[#This Row],[y_true]]=0,loocv_results[[#This Row],[y_pred]]=0),1,0)</f>
        <v>1</v>
      </c>
      <c r="K310">
        <f>IF(AND(loocv_results[[#This Row],[y_true]]=0,loocv_results[[#This Row],[y_pred]]=1),1,0)</f>
        <v>0</v>
      </c>
      <c r="L310">
        <f>IF(AND(loocv_results[[#This Row],[y_true]]=1,loocv_results[[#This Row],[y_pred]]=0),1,0)</f>
        <v>0</v>
      </c>
      <c r="M310">
        <f>IF(AND(loocv_results[[#This Row],[y_true]]=1,loocv_results[[#This Row],[y_pred]]=1),1,0)</f>
        <v>0</v>
      </c>
    </row>
    <row r="311" spans="1:13" x14ac:dyDescent="0.25">
      <c r="A311" s="1" t="s">
        <v>317</v>
      </c>
      <c r="B311">
        <v>0</v>
      </c>
      <c r="C311">
        <v>0</v>
      </c>
      <c r="D311">
        <v>0.49602332999999998</v>
      </c>
      <c r="E311">
        <v>0</v>
      </c>
      <c r="F311">
        <v>0</v>
      </c>
      <c r="G311">
        <v>0</v>
      </c>
      <c r="H311">
        <v>0</v>
      </c>
      <c r="J311">
        <f>IF(AND(loocv_results[[#This Row],[y_true]]=0,loocv_results[[#This Row],[y_pred]]=0),1,0)</f>
        <v>1</v>
      </c>
      <c r="K311">
        <f>IF(AND(loocv_results[[#This Row],[y_true]]=0,loocv_results[[#This Row],[y_pred]]=1),1,0)</f>
        <v>0</v>
      </c>
      <c r="L311">
        <f>IF(AND(loocv_results[[#This Row],[y_true]]=1,loocv_results[[#This Row],[y_pred]]=0),1,0)</f>
        <v>0</v>
      </c>
      <c r="M311">
        <f>IF(AND(loocv_results[[#This Row],[y_true]]=1,loocv_results[[#This Row],[y_pred]]=1),1,0)</f>
        <v>0</v>
      </c>
    </row>
    <row r="312" spans="1:13" x14ac:dyDescent="0.25">
      <c r="A312" s="1" t="s">
        <v>318</v>
      </c>
      <c r="B312">
        <v>0</v>
      </c>
      <c r="C312">
        <v>0</v>
      </c>
      <c r="D312">
        <v>0.38821055999999998</v>
      </c>
      <c r="E312">
        <v>0</v>
      </c>
      <c r="F312">
        <v>0</v>
      </c>
      <c r="G312">
        <v>0</v>
      </c>
      <c r="H312">
        <v>0</v>
      </c>
      <c r="J312">
        <f>IF(AND(loocv_results[[#This Row],[y_true]]=0,loocv_results[[#This Row],[y_pred]]=0),1,0)</f>
        <v>1</v>
      </c>
      <c r="K312">
        <f>IF(AND(loocv_results[[#This Row],[y_true]]=0,loocv_results[[#This Row],[y_pred]]=1),1,0)</f>
        <v>0</v>
      </c>
      <c r="L312">
        <f>IF(AND(loocv_results[[#This Row],[y_true]]=1,loocv_results[[#This Row],[y_pred]]=0),1,0)</f>
        <v>0</v>
      </c>
      <c r="M312">
        <f>IF(AND(loocv_results[[#This Row],[y_true]]=1,loocv_results[[#This Row],[y_pred]]=1),1,0)</f>
        <v>0</v>
      </c>
    </row>
    <row r="313" spans="1:13" x14ac:dyDescent="0.25">
      <c r="A313" s="1" t="s">
        <v>319</v>
      </c>
      <c r="B313">
        <v>0</v>
      </c>
      <c r="C313">
        <v>1</v>
      </c>
      <c r="D313">
        <v>0.57904409999999995</v>
      </c>
      <c r="E313">
        <v>0</v>
      </c>
      <c r="F313">
        <v>1</v>
      </c>
      <c r="G313">
        <v>0</v>
      </c>
      <c r="H313">
        <v>0</v>
      </c>
      <c r="J313">
        <f>IF(AND(loocv_results[[#This Row],[y_true]]=0,loocv_results[[#This Row],[y_pred]]=0),1,0)</f>
        <v>0</v>
      </c>
      <c r="K313">
        <f>IF(AND(loocv_results[[#This Row],[y_true]]=0,loocv_results[[#This Row],[y_pred]]=1),1,0)</f>
        <v>1</v>
      </c>
      <c r="L313">
        <f>IF(AND(loocv_results[[#This Row],[y_true]]=1,loocv_results[[#This Row],[y_pred]]=0),1,0)</f>
        <v>0</v>
      </c>
      <c r="M313">
        <f>IF(AND(loocv_results[[#This Row],[y_true]]=1,loocv_results[[#This Row],[y_pred]]=1),1,0)</f>
        <v>0</v>
      </c>
    </row>
    <row r="314" spans="1:13" x14ac:dyDescent="0.25">
      <c r="A314" s="1" t="s">
        <v>320</v>
      </c>
      <c r="B314">
        <v>0</v>
      </c>
      <c r="C314">
        <v>0</v>
      </c>
      <c r="D314">
        <v>9.2059120000000006E-6</v>
      </c>
      <c r="E314">
        <v>0</v>
      </c>
      <c r="F314">
        <v>0</v>
      </c>
      <c r="G314">
        <v>0</v>
      </c>
      <c r="H314">
        <v>0</v>
      </c>
      <c r="J314">
        <f>IF(AND(loocv_results[[#This Row],[y_true]]=0,loocv_results[[#This Row],[y_pred]]=0),1,0)</f>
        <v>1</v>
      </c>
      <c r="K314">
        <f>IF(AND(loocv_results[[#This Row],[y_true]]=0,loocv_results[[#This Row],[y_pred]]=1),1,0)</f>
        <v>0</v>
      </c>
      <c r="L314">
        <f>IF(AND(loocv_results[[#This Row],[y_true]]=1,loocv_results[[#This Row],[y_pred]]=0),1,0)</f>
        <v>0</v>
      </c>
      <c r="M314">
        <f>IF(AND(loocv_results[[#This Row],[y_true]]=1,loocv_results[[#This Row],[y_pred]]=1),1,0)</f>
        <v>0</v>
      </c>
    </row>
    <row r="315" spans="1:13" x14ac:dyDescent="0.25">
      <c r="A315" s="1" t="s">
        <v>321</v>
      </c>
      <c r="B315">
        <v>0</v>
      </c>
      <c r="C315">
        <v>1</v>
      </c>
      <c r="D315">
        <v>0.59103249999999996</v>
      </c>
      <c r="E315">
        <v>0</v>
      </c>
      <c r="F315">
        <v>1</v>
      </c>
      <c r="G315">
        <v>0</v>
      </c>
      <c r="H315">
        <v>0</v>
      </c>
      <c r="J315">
        <f>IF(AND(loocv_results[[#This Row],[y_true]]=0,loocv_results[[#This Row],[y_pred]]=0),1,0)</f>
        <v>0</v>
      </c>
      <c r="K315">
        <f>IF(AND(loocv_results[[#This Row],[y_true]]=0,loocv_results[[#This Row],[y_pred]]=1),1,0)</f>
        <v>1</v>
      </c>
      <c r="L315">
        <f>IF(AND(loocv_results[[#This Row],[y_true]]=1,loocv_results[[#This Row],[y_pred]]=0),1,0)</f>
        <v>0</v>
      </c>
      <c r="M315">
        <f>IF(AND(loocv_results[[#This Row],[y_true]]=1,loocv_results[[#This Row],[y_pred]]=1),1,0)</f>
        <v>0</v>
      </c>
    </row>
    <row r="316" spans="1:13" x14ac:dyDescent="0.25">
      <c r="A316" s="1" t="s">
        <v>322</v>
      </c>
      <c r="B316">
        <v>0</v>
      </c>
      <c r="C316">
        <v>0</v>
      </c>
      <c r="D316">
        <v>0.29954999999999998</v>
      </c>
      <c r="E316">
        <v>0</v>
      </c>
      <c r="F316">
        <v>0</v>
      </c>
      <c r="G316">
        <v>0</v>
      </c>
      <c r="H316">
        <v>0</v>
      </c>
      <c r="J316">
        <f>IF(AND(loocv_results[[#This Row],[y_true]]=0,loocv_results[[#This Row],[y_pred]]=0),1,0)</f>
        <v>1</v>
      </c>
      <c r="K316">
        <f>IF(AND(loocv_results[[#This Row],[y_true]]=0,loocv_results[[#This Row],[y_pred]]=1),1,0)</f>
        <v>0</v>
      </c>
      <c r="L316">
        <f>IF(AND(loocv_results[[#This Row],[y_true]]=1,loocv_results[[#This Row],[y_pred]]=0),1,0)</f>
        <v>0</v>
      </c>
      <c r="M316">
        <f>IF(AND(loocv_results[[#This Row],[y_true]]=1,loocv_results[[#This Row],[y_pred]]=1),1,0)</f>
        <v>0</v>
      </c>
    </row>
    <row r="317" spans="1:13" x14ac:dyDescent="0.25">
      <c r="A317" s="1" t="s">
        <v>323</v>
      </c>
      <c r="B317">
        <v>0</v>
      </c>
      <c r="C317">
        <v>1</v>
      </c>
      <c r="D317">
        <v>0.71664404999999998</v>
      </c>
      <c r="E317">
        <v>0</v>
      </c>
      <c r="F317">
        <v>1</v>
      </c>
      <c r="G317">
        <v>0</v>
      </c>
      <c r="H317">
        <v>0</v>
      </c>
      <c r="J317">
        <f>IF(AND(loocv_results[[#This Row],[y_true]]=0,loocv_results[[#This Row],[y_pred]]=0),1,0)</f>
        <v>0</v>
      </c>
      <c r="K317">
        <f>IF(AND(loocv_results[[#This Row],[y_true]]=0,loocv_results[[#This Row],[y_pred]]=1),1,0)</f>
        <v>1</v>
      </c>
      <c r="L317">
        <f>IF(AND(loocv_results[[#This Row],[y_true]]=1,loocv_results[[#This Row],[y_pred]]=0),1,0)</f>
        <v>0</v>
      </c>
      <c r="M317">
        <f>IF(AND(loocv_results[[#This Row],[y_true]]=1,loocv_results[[#This Row],[y_pred]]=1),1,0)</f>
        <v>0</v>
      </c>
    </row>
    <row r="318" spans="1:13" x14ac:dyDescent="0.25">
      <c r="A318" s="1" t="s">
        <v>324</v>
      </c>
      <c r="B318">
        <v>0</v>
      </c>
      <c r="C318">
        <v>1</v>
      </c>
      <c r="D318">
        <v>0.76956199999999997</v>
      </c>
      <c r="E318">
        <v>0</v>
      </c>
      <c r="F318">
        <v>1</v>
      </c>
      <c r="G318">
        <v>0</v>
      </c>
      <c r="H318">
        <v>0</v>
      </c>
      <c r="J318">
        <f>IF(AND(loocv_results[[#This Row],[y_true]]=0,loocv_results[[#This Row],[y_pred]]=0),1,0)</f>
        <v>0</v>
      </c>
      <c r="K318">
        <f>IF(AND(loocv_results[[#This Row],[y_true]]=0,loocv_results[[#This Row],[y_pred]]=1),1,0)</f>
        <v>1</v>
      </c>
      <c r="L318">
        <f>IF(AND(loocv_results[[#This Row],[y_true]]=1,loocv_results[[#This Row],[y_pred]]=0),1,0)</f>
        <v>0</v>
      </c>
      <c r="M318">
        <f>IF(AND(loocv_results[[#This Row],[y_true]]=1,loocv_results[[#This Row],[y_pred]]=1),1,0)</f>
        <v>0</v>
      </c>
    </row>
    <row r="319" spans="1:13" x14ac:dyDescent="0.25">
      <c r="A319" s="1" t="s">
        <v>325</v>
      </c>
      <c r="B319">
        <v>0</v>
      </c>
      <c r="C319">
        <v>1</v>
      </c>
      <c r="D319">
        <v>0.71610426999999999</v>
      </c>
      <c r="E319">
        <v>0</v>
      </c>
      <c r="F319">
        <v>1</v>
      </c>
      <c r="G319">
        <v>0</v>
      </c>
      <c r="H319">
        <v>0</v>
      </c>
      <c r="J319">
        <f>IF(AND(loocv_results[[#This Row],[y_true]]=0,loocv_results[[#This Row],[y_pred]]=0),1,0)</f>
        <v>0</v>
      </c>
      <c r="K319">
        <f>IF(AND(loocv_results[[#This Row],[y_true]]=0,loocv_results[[#This Row],[y_pred]]=1),1,0)</f>
        <v>1</v>
      </c>
      <c r="L319">
        <f>IF(AND(loocv_results[[#This Row],[y_true]]=1,loocv_results[[#This Row],[y_pred]]=0),1,0)</f>
        <v>0</v>
      </c>
      <c r="M319">
        <f>IF(AND(loocv_results[[#This Row],[y_true]]=1,loocv_results[[#This Row],[y_pred]]=1),1,0)</f>
        <v>0</v>
      </c>
    </row>
    <row r="320" spans="1:13" x14ac:dyDescent="0.25">
      <c r="A320" s="1" t="s">
        <v>326</v>
      </c>
      <c r="B320">
        <v>0</v>
      </c>
      <c r="C320">
        <v>1</v>
      </c>
      <c r="D320">
        <v>0.68742764000000001</v>
      </c>
      <c r="E320">
        <v>0</v>
      </c>
      <c r="F320">
        <v>1</v>
      </c>
      <c r="G320">
        <v>0</v>
      </c>
      <c r="H320">
        <v>0</v>
      </c>
      <c r="J320">
        <f>IF(AND(loocv_results[[#This Row],[y_true]]=0,loocv_results[[#This Row],[y_pred]]=0),1,0)</f>
        <v>0</v>
      </c>
      <c r="K320">
        <f>IF(AND(loocv_results[[#This Row],[y_true]]=0,loocv_results[[#This Row],[y_pred]]=1),1,0)</f>
        <v>1</v>
      </c>
      <c r="L320">
        <f>IF(AND(loocv_results[[#This Row],[y_true]]=1,loocv_results[[#This Row],[y_pred]]=0),1,0)</f>
        <v>0</v>
      </c>
      <c r="M320">
        <f>IF(AND(loocv_results[[#This Row],[y_true]]=1,loocv_results[[#This Row],[y_pred]]=1),1,0)</f>
        <v>0</v>
      </c>
    </row>
    <row r="321" spans="1:13" x14ac:dyDescent="0.25">
      <c r="A321" s="1" t="s">
        <v>327</v>
      </c>
      <c r="B321">
        <v>0</v>
      </c>
      <c r="C321">
        <v>1</v>
      </c>
      <c r="D321">
        <v>0.86355185999999995</v>
      </c>
      <c r="E321">
        <v>0</v>
      </c>
      <c r="F321">
        <v>1</v>
      </c>
      <c r="G321">
        <v>0</v>
      </c>
      <c r="H321">
        <v>0</v>
      </c>
      <c r="J321">
        <f>IF(AND(loocv_results[[#This Row],[y_true]]=0,loocv_results[[#This Row],[y_pred]]=0),1,0)</f>
        <v>0</v>
      </c>
      <c r="K321">
        <f>IF(AND(loocv_results[[#This Row],[y_true]]=0,loocv_results[[#This Row],[y_pred]]=1),1,0)</f>
        <v>1</v>
      </c>
      <c r="L321">
        <f>IF(AND(loocv_results[[#This Row],[y_true]]=1,loocv_results[[#This Row],[y_pred]]=0),1,0)</f>
        <v>0</v>
      </c>
      <c r="M321">
        <f>IF(AND(loocv_results[[#This Row],[y_true]]=1,loocv_results[[#This Row],[y_pred]]=1),1,0)</f>
        <v>0</v>
      </c>
    </row>
    <row r="322" spans="1:13" x14ac:dyDescent="0.25">
      <c r="A322" s="1" t="s">
        <v>328</v>
      </c>
      <c r="B322">
        <v>0</v>
      </c>
      <c r="C322">
        <v>1</v>
      </c>
      <c r="D322">
        <v>0.56900810000000002</v>
      </c>
      <c r="E322">
        <v>0</v>
      </c>
      <c r="F322">
        <v>1</v>
      </c>
      <c r="G322">
        <v>0</v>
      </c>
      <c r="H322">
        <v>0</v>
      </c>
      <c r="J322">
        <f>IF(AND(loocv_results[[#This Row],[y_true]]=0,loocv_results[[#This Row],[y_pred]]=0),1,0)</f>
        <v>0</v>
      </c>
      <c r="K322">
        <f>IF(AND(loocv_results[[#This Row],[y_true]]=0,loocv_results[[#This Row],[y_pred]]=1),1,0)</f>
        <v>1</v>
      </c>
      <c r="L322">
        <f>IF(AND(loocv_results[[#This Row],[y_true]]=1,loocv_results[[#This Row],[y_pred]]=0),1,0)</f>
        <v>0</v>
      </c>
      <c r="M322">
        <f>IF(AND(loocv_results[[#This Row],[y_true]]=1,loocv_results[[#This Row],[y_pred]]=1),1,0)</f>
        <v>0</v>
      </c>
    </row>
    <row r="323" spans="1:13" x14ac:dyDescent="0.25">
      <c r="A323" s="1" t="s">
        <v>329</v>
      </c>
      <c r="B323">
        <v>0</v>
      </c>
      <c r="C323">
        <v>0</v>
      </c>
      <c r="D323">
        <v>0.11809474</v>
      </c>
      <c r="E323">
        <v>0</v>
      </c>
      <c r="F323">
        <v>0</v>
      </c>
      <c r="G323">
        <v>0</v>
      </c>
      <c r="H323">
        <v>0</v>
      </c>
      <c r="J323">
        <f>IF(AND(loocv_results[[#This Row],[y_true]]=0,loocv_results[[#This Row],[y_pred]]=0),1,0)</f>
        <v>1</v>
      </c>
      <c r="K323">
        <f>IF(AND(loocv_results[[#This Row],[y_true]]=0,loocv_results[[#This Row],[y_pred]]=1),1,0)</f>
        <v>0</v>
      </c>
      <c r="L323">
        <f>IF(AND(loocv_results[[#This Row],[y_true]]=1,loocv_results[[#This Row],[y_pred]]=0),1,0)</f>
        <v>0</v>
      </c>
      <c r="M323">
        <f>IF(AND(loocv_results[[#This Row],[y_true]]=1,loocv_results[[#This Row],[y_pred]]=1),1,0)</f>
        <v>0</v>
      </c>
    </row>
    <row r="324" spans="1:13" x14ac:dyDescent="0.25">
      <c r="A324" s="1" t="s">
        <v>330</v>
      </c>
      <c r="B324">
        <v>0</v>
      </c>
      <c r="C324">
        <v>0</v>
      </c>
      <c r="D324">
        <v>0.104497984</v>
      </c>
      <c r="E324">
        <v>0</v>
      </c>
      <c r="F324">
        <v>0</v>
      </c>
      <c r="G324">
        <v>0</v>
      </c>
      <c r="H324">
        <v>0</v>
      </c>
      <c r="J324">
        <f>IF(AND(loocv_results[[#This Row],[y_true]]=0,loocv_results[[#This Row],[y_pred]]=0),1,0)</f>
        <v>1</v>
      </c>
      <c r="K324">
        <f>IF(AND(loocv_results[[#This Row],[y_true]]=0,loocv_results[[#This Row],[y_pred]]=1),1,0)</f>
        <v>0</v>
      </c>
      <c r="L324">
        <f>IF(AND(loocv_results[[#This Row],[y_true]]=1,loocv_results[[#This Row],[y_pred]]=0),1,0)</f>
        <v>0</v>
      </c>
      <c r="M324">
        <f>IF(AND(loocv_results[[#This Row],[y_true]]=1,loocv_results[[#This Row],[y_pred]]=1),1,0)</f>
        <v>0</v>
      </c>
    </row>
    <row r="325" spans="1:13" x14ac:dyDescent="0.25">
      <c r="A325" s="1" t="s">
        <v>331</v>
      </c>
      <c r="B325">
        <v>0</v>
      </c>
      <c r="C325">
        <v>1</v>
      </c>
      <c r="D325">
        <v>0.69854819999999995</v>
      </c>
      <c r="E325">
        <v>0</v>
      </c>
      <c r="F325">
        <v>1</v>
      </c>
      <c r="G325">
        <v>0</v>
      </c>
      <c r="H325">
        <v>0</v>
      </c>
      <c r="J325">
        <f>IF(AND(loocv_results[[#This Row],[y_true]]=0,loocv_results[[#This Row],[y_pred]]=0),1,0)</f>
        <v>0</v>
      </c>
      <c r="K325">
        <f>IF(AND(loocv_results[[#This Row],[y_true]]=0,loocv_results[[#This Row],[y_pred]]=1),1,0)</f>
        <v>1</v>
      </c>
      <c r="L325">
        <f>IF(AND(loocv_results[[#This Row],[y_true]]=1,loocv_results[[#This Row],[y_pred]]=0),1,0)</f>
        <v>0</v>
      </c>
      <c r="M325">
        <f>IF(AND(loocv_results[[#This Row],[y_true]]=1,loocv_results[[#This Row],[y_pred]]=1),1,0)</f>
        <v>0</v>
      </c>
    </row>
    <row r="326" spans="1:13" x14ac:dyDescent="0.25">
      <c r="A326" s="1" t="s">
        <v>332</v>
      </c>
      <c r="B326">
        <v>0</v>
      </c>
      <c r="C326">
        <v>0</v>
      </c>
      <c r="D326">
        <v>4.3772752E-3</v>
      </c>
      <c r="E326">
        <v>0</v>
      </c>
      <c r="F326">
        <v>0</v>
      </c>
      <c r="G326">
        <v>0</v>
      </c>
      <c r="H326">
        <v>0</v>
      </c>
      <c r="J326">
        <f>IF(AND(loocv_results[[#This Row],[y_true]]=0,loocv_results[[#This Row],[y_pred]]=0),1,0)</f>
        <v>1</v>
      </c>
      <c r="K326">
        <f>IF(AND(loocv_results[[#This Row],[y_true]]=0,loocv_results[[#This Row],[y_pred]]=1),1,0)</f>
        <v>0</v>
      </c>
      <c r="L326">
        <f>IF(AND(loocv_results[[#This Row],[y_true]]=1,loocv_results[[#This Row],[y_pred]]=0),1,0)</f>
        <v>0</v>
      </c>
      <c r="M326">
        <f>IF(AND(loocv_results[[#This Row],[y_true]]=1,loocv_results[[#This Row],[y_pred]]=1),1,0)</f>
        <v>0</v>
      </c>
    </row>
    <row r="327" spans="1:13" x14ac:dyDescent="0.25">
      <c r="A327" s="1" t="s">
        <v>333</v>
      </c>
      <c r="B327">
        <v>0</v>
      </c>
      <c r="C327">
        <v>0</v>
      </c>
      <c r="D327">
        <v>2.1702306000000001E-2</v>
      </c>
      <c r="E327">
        <v>0</v>
      </c>
      <c r="F327">
        <v>0</v>
      </c>
      <c r="G327">
        <v>0</v>
      </c>
      <c r="H327">
        <v>0</v>
      </c>
      <c r="J327">
        <f>IF(AND(loocv_results[[#This Row],[y_true]]=0,loocv_results[[#This Row],[y_pred]]=0),1,0)</f>
        <v>1</v>
      </c>
      <c r="K327">
        <f>IF(AND(loocv_results[[#This Row],[y_true]]=0,loocv_results[[#This Row],[y_pred]]=1),1,0)</f>
        <v>0</v>
      </c>
      <c r="L327">
        <f>IF(AND(loocv_results[[#This Row],[y_true]]=1,loocv_results[[#This Row],[y_pred]]=0),1,0)</f>
        <v>0</v>
      </c>
      <c r="M327">
        <f>IF(AND(loocv_results[[#This Row],[y_true]]=1,loocv_results[[#This Row],[y_pred]]=1),1,0)</f>
        <v>0</v>
      </c>
    </row>
    <row r="328" spans="1:13" x14ac:dyDescent="0.25">
      <c r="A328" s="1" t="s">
        <v>334</v>
      </c>
      <c r="B328">
        <v>0</v>
      </c>
      <c r="C328">
        <v>0</v>
      </c>
      <c r="D328">
        <v>1.0693340000000001E-2</v>
      </c>
      <c r="E328">
        <v>0</v>
      </c>
      <c r="F328">
        <v>0</v>
      </c>
      <c r="G328">
        <v>0</v>
      </c>
      <c r="H328">
        <v>0</v>
      </c>
      <c r="J328">
        <f>IF(AND(loocv_results[[#This Row],[y_true]]=0,loocv_results[[#This Row],[y_pred]]=0),1,0)</f>
        <v>1</v>
      </c>
      <c r="K328">
        <f>IF(AND(loocv_results[[#This Row],[y_true]]=0,loocv_results[[#This Row],[y_pred]]=1),1,0)</f>
        <v>0</v>
      </c>
      <c r="L328">
        <f>IF(AND(loocv_results[[#This Row],[y_true]]=1,loocv_results[[#This Row],[y_pred]]=0),1,0)</f>
        <v>0</v>
      </c>
      <c r="M328">
        <f>IF(AND(loocv_results[[#This Row],[y_true]]=1,loocv_results[[#This Row],[y_pred]]=1),1,0)</f>
        <v>0</v>
      </c>
    </row>
    <row r="329" spans="1:13" x14ac:dyDescent="0.25">
      <c r="A329" s="1" t="s">
        <v>335</v>
      </c>
      <c r="B329">
        <v>0</v>
      </c>
      <c r="C329">
        <v>0</v>
      </c>
      <c r="D329">
        <v>0.16864154000000001</v>
      </c>
      <c r="E329">
        <v>0</v>
      </c>
      <c r="F329">
        <v>0</v>
      </c>
      <c r="G329">
        <v>0</v>
      </c>
      <c r="H329">
        <v>0</v>
      </c>
      <c r="J329">
        <f>IF(AND(loocv_results[[#This Row],[y_true]]=0,loocv_results[[#This Row],[y_pred]]=0),1,0)</f>
        <v>1</v>
      </c>
      <c r="K329">
        <f>IF(AND(loocv_results[[#This Row],[y_true]]=0,loocv_results[[#This Row],[y_pred]]=1),1,0)</f>
        <v>0</v>
      </c>
      <c r="L329">
        <f>IF(AND(loocv_results[[#This Row],[y_true]]=1,loocv_results[[#This Row],[y_pred]]=0),1,0)</f>
        <v>0</v>
      </c>
      <c r="M329">
        <f>IF(AND(loocv_results[[#This Row],[y_true]]=1,loocv_results[[#This Row],[y_pred]]=1),1,0)</f>
        <v>0</v>
      </c>
    </row>
    <row r="330" spans="1:13" x14ac:dyDescent="0.25">
      <c r="A330" s="1" t="s">
        <v>336</v>
      </c>
      <c r="B330">
        <v>0</v>
      </c>
      <c r="C330">
        <v>1</v>
      </c>
      <c r="D330">
        <v>0.58779590000000004</v>
      </c>
      <c r="E330">
        <v>0</v>
      </c>
      <c r="F330">
        <v>1</v>
      </c>
      <c r="G330">
        <v>0</v>
      </c>
      <c r="H330">
        <v>0</v>
      </c>
      <c r="J330">
        <f>IF(AND(loocv_results[[#This Row],[y_true]]=0,loocv_results[[#This Row],[y_pred]]=0),1,0)</f>
        <v>0</v>
      </c>
      <c r="K330">
        <f>IF(AND(loocv_results[[#This Row],[y_true]]=0,loocv_results[[#This Row],[y_pred]]=1),1,0)</f>
        <v>1</v>
      </c>
      <c r="L330">
        <f>IF(AND(loocv_results[[#This Row],[y_true]]=1,loocv_results[[#This Row],[y_pred]]=0),1,0)</f>
        <v>0</v>
      </c>
      <c r="M330">
        <f>IF(AND(loocv_results[[#This Row],[y_true]]=1,loocv_results[[#This Row],[y_pred]]=1),1,0)</f>
        <v>0</v>
      </c>
    </row>
    <row r="331" spans="1:13" x14ac:dyDescent="0.25">
      <c r="A331" s="1" t="s">
        <v>337</v>
      </c>
      <c r="B331">
        <v>0</v>
      </c>
      <c r="C331">
        <v>1</v>
      </c>
      <c r="D331">
        <v>0.96727616000000005</v>
      </c>
      <c r="E331">
        <v>0</v>
      </c>
      <c r="F331">
        <v>1</v>
      </c>
      <c r="G331">
        <v>0</v>
      </c>
      <c r="H331">
        <v>0</v>
      </c>
      <c r="J331">
        <f>IF(AND(loocv_results[[#This Row],[y_true]]=0,loocv_results[[#This Row],[y_pred]]=0),1,0)</f>
        <v>0</v>
      </c>
      <c r="K331">
        <f>IF(AND(loocv_results[[#This Row],[y_true]]=0,loocv_results[[#This Row],[y_pred]]=1),1,0)</f>
        <v>1</v>
      </c>
      <c r="L331">
        <f>IF(AND(loocv_results[[#This Row],[y_true]]=1,loocv_results[[#This Row],[y_pred]]=0),1,0)</f>
        <v>0</v>
      </c>
      <c r="M331">
        <f>IF(AND(loocv_results[[#This Row],[y_true]]=1,loocv_results[[#This Row],[y_pred]]=1),1,0)</f>
        <v>0</v>
      </c>
    </row>
    <row r="332" spans="1:13" x14ac:dyDescent="0.25">
      <c r="A332" s="1" t="s">
        <v>338</v>
      </c>
      <c r="B332">
        <v>0</v>
      </c>
      <c r="C332">
        <v>0</v>
      </c>
      <c r="D332">
        <v>0.43989620000000001</v>
      </c>
      <c r="E332">
        <v>0</v>
      </c>
      <c r="F332">
        <v>0</v>
      </c>
      <c r="G332">
        <v>0</v>
      </c>
      <c r="H332">
        <v>0</v>
      </c>
      <c r="J332">
        <f>IF(AND(loocv_results[[#This Row],[y_true]]=0,loocv_results[[#This Row],[y_pred]]=0),1,0)</f>
        <v>1</v>
      </c>
      <c r="K332">
        <f>IF(AND(loocv_results[[#This Row],[y_true]]=0,loocv_results[[#This Row],[y_pred]]=1),1,0)</f>
        <v>0</v>
      </c>
      <c r="L332">
        <f>IF(AND(loocv_results[[#This Row],[y_true]]=1,loocv_results[[#This Row],[y_pred]]=0),1,0)</f>
        <v>0</v>
      </c>
      <c r="M332">
        <f>IF(AND(loocv_results[[#This Row],[y_true]]=1,loocv_results[[#This Row],[y_pred]]=1),1,0)</f>
        <v>0</v>
      </c>
    </row>
    <row r="333" spans="1:13" x14ac:dyDescent="0.25">
      <c r="A333" s="1" t="s">
        <v>339</v>
      </c>
      <c r="B333">
        <v>0</v>
      </c>
      <c r="C333">
        <v>0</v>
      </c>
      <c r="D333">
        <v>0.47818848000000003</v>
      </c>
      <c r="E333">
        <v>0</v>
      </c>
      <c r="F333">
        <v>0</v>
      </c>
      <c r="G333">
        <v>0</v>
      </c>
      <c r="H333">
        <v>0</v>
      </c>
      <c r="J333">
        <f>IF(AND(loocv_results[[#This Row],[y_true]]=0,loocv_results[[#This Row],[y_pred]]=0),1,0)</f>
        <v>1</v>
      </c>
      <c r="K333">
        <f>IF(AND(loocv_results[[#This Row],[y_true]]=0,loocv_results[[#This Row],[y_pred]]=1),1,0)</f>
        <v>0</v>
      </c>
      <c r="L333">
        <f>IF(AND(loocv_results[[#This Row],[y_true]]=1,loocv_results[[#This Row],[y_pred]]=0),1,0)</f>
        <v>0</v>
      </c>
      <c r="M333">
        <f>IF(AND(loocv_results[[#This Row],[y_true]]=1,loocv_results[[#This Row],[y_pred]]=1),1,0)</f>
        <v>0</v>
      </c>
    </row>
    <row r="334" spans="1:13" x14ac:dyDescent="0.25">
      <c r="A334" s="1" t="s">
        <v>340</v>
      </c>
      <c r="B334">
        <v>0</v>
      </c>
      <c r="C334">
        <v>1</v>
      </c>
      <c r="D334">
        <v>0.93642234999999996</v>
      </c>
      <c r="E334">
        <v>0</v>
      </c>
      <c r="F334">
        <v>1</v>
      </c>
      <c r="G334">
        <v>0</v>
      </c>
      <c r="H334">
        <v>0</v>
      </c>
      <c r="J334">
        <f>IF(AND(loocv_results[[#This Row],[y_true]]=0,loocv_results[[#This Row],[y_pred]]=0),1,0)</f>
        <v>0</v>
      </c>
      <c r="K334">
        <f>IF(AND(loocv_results[[#This Row],[y_true]]=0,loocv_results[[#This Row],[y_pred]]=1),1,0)</f>
        <v>1</v>
      </c>
      <c r="L334">
        <f>IF(AND(loocv_results[[#This Row],[y_true]]=1,loocv_results[[#This Row],[y_pred]]=0),1,0)</f>
        <v>0</v>
      </c>
      <c r="M334">
        <f>IF(AND(loocv_results[[#This Row],[y_true]]=1,loocv_results[[#This Row],[y_pred]]=1),1,0)</f>
        <v>0</v>
      </c>
    </row>
    <row r="335" spans="1:13" x14ac:dyDescent="0.25">
      <c r="A335" s="1" t="s">
        <v>341</v>
      </c>
      <c r="B335">
        <v>0</v>
      </c>
      <c r="C335">
        <v>1</v>
      </c>
      <c r="D335">
        <v>0.6330228</v>
      </c>
      <c r="E335">
        <v>0</v>
      </c>
      <c r="F335">
        <v>1</v>
      </c>
      <c r="G335">
        <v>0</v>
      </c>
      <c r="H335">
        <v>0</v>
      </c>
      <c r="J335">
        <f>IF(AND(loocv_results[[#This Row],[y_true]]=0,loocv_results[[#This Row],[y_pred]]=0),1,0)</f>
        <v>0</v>
      </c>
      <c r="K335">
        <f>IF(AND(loocv_results[[#This Row],[y_true]]=0,loocv_results[[#This Row],[y_pred]]=1),1,0)</f>
        <v>1</v>
      </c>
      <c r="L335">
        <f>IF(AND(loocv_results[[#This Row],[y_true]]=1,loocv_results[[#This Row],[y_pred]]=0),1,0)</f>
        <v>0</v>
      </c>
      <c r="M335">
        <f>IF(AND(loocv_results[[#This Row],[y_true]]=1,loocv_results[[#This Row],[y_pred]]=1),1,0)</f>
        <v>0</v>
      </c>
    </row>
    <row r="336" spans="1:13" x14ac:dyDescent="0.25">
      <c r="A336" s="1" t="s">
        <v>342</v>
      </c>
      <c r="B336">
        <v>0</v>
      </c>
      <c r="C336">
        <v>1</v>
      </c>
      <c r="D336">
        <v>0.77570486000000005</v>
      </c>
      <c r="E336">
        <v>0</v>
      </c>
      <c r="F336">
        <v>1</v>
      </c>
      <c r="G336">
        <v>0</v>
      </c>
      <c r="H336">
        <v>0</v>
      </c>
      <c r="J336">
        <f>IF(AND(loocv_results[[#This Row],[y_true]]=0,loocv_results[[#This Row],[y_pred]]=0),1,0)</f>
        <v>0</v>
      </c>
      <c r="K336">
        <f>IF(AND(loocv_results[[#This Row],[y_true]]=0,loocv_results[[#This Row],[y_pred]]=1),1,0)</f>
        <v>1</v>
      </c>
      <c r="L336">
        <f>IF(AND(loocv_results[[#This Row],[y_true]]=1,loocv_results[[#This Row],[y_pred]]=0),1,0)</f>
        <v>0</v>
      </c>
      <c r="M336">
        <f>IF(AND(loocv_results[[#This Row],[y_true]]=1,loocv_results[[#This Row],[y_pred]]=1),1,0)</f>
        <v>0</v>
      </c>
    </row>
    <row r="337" spans="1:13" x14ac:dyDescent="0.25">
      <c r="A337" s="1" t="s">
        <v>343</v>
      </c>
      <c r="B337">
        <v>0</v>
      </c>
      <c r="C337">
        <v>1</v>
      </c>
      <c r="D337">
        <v>0.9369189</v>
      </c>
      <c r="E337">
        <v>0</v>
      </c>
      <c r="F337">
        <v>1</v>
      </c>
      <c r="G337">
        <v>0</v>
      </c>
      <c r="H337">
        <v>0</v>
      </c>
      <c r="J337">
        <f>IF(AND(loocv_results[[#This Row],[y_true]]=0,loocv_results[[#This Row],[y_pred]]=0),1,0)</f>
        <v>0</v>
      </c>
      <c r="K337">
        <f>IF(AND(loocv_results[[#This Row],[y_true]]=0,loocv_results[[#This Row],[y_pred]]=1),1,0)</f>
        <v>1</v>
      </c>
      <c r="L337">
        <f>IF(AND(loocv_results[[#This Row],[y_true]]=1,loocv_results[[#This Row],[y_pred]]=0),1,0)</f>
        <v>0</v>
      </c>
      <c r="M337">
        <f>IF(AND(loocv_results[[#This Row],[y_true]]=1,loocv_results[[#This Row],[y_pred]]=1),1,0)</f>
        <v>0</v>
      </c>
    </row>
    <row r="338" spans="1:13" x14ac:dyDescent="0.25">
      <c r="A338" s="1" t="s">
        <v>344</v>
      </c>
      <c r="B338">
        <v>0</v>
      </c>
      <c r="C338">
        <v>1</v>
      </c>
      <c r="D338">
        <v>0.98196879999999998</v>
      </c>
      <c r="E338">
        <v>0</v>
      </c>
      <c r="F338">
        <v>1</v>
      </c>
      <c r="G338">
        <v>0</v>
      </c>
      <c r="H338">
        <v>0</v>
      </c>
      <c r="J338">
        <f>IF(AND(loocv_results[[#This Row],[y_true]]=0,loocv_results[[#This Row],[y_pred]]=0),1,0)</f>
        <v>0</v>
      </c>
      <c r="K338">
        <f>IF(AND(loocv_results[[#This Row],[y_true]]=0,loocv_results[[#This Row],[y_pred]]=1),1,0)</f>
        <v>1</v>
      </c>
      <c r="L338">
        <f>IF(AND(loocv_results[[#This Row],[y_true]]=1,loocv_results[[#This Row],[y_pred]]=0),1,0)</f>
        <v>0</v>
      </c>
      <c r="M338">
        <f>IF(AND(loocv_results[[#This Row],[y_true]]=1,loocv_results[[#This Row],[y_pred]]=1),1,0)</f>
        <v>0</v>
      </c>
    </row>
    <row r="339" spans="1:13" x14ac:dyDescent="0.25">
      <c r="A339" s="1" t="s">
        <v>345</v>
      </c>
      <c r="B339">
        <v>0</v>
      </c>
      <c r="C339">
        <v>1</v>
      </c>
      <c r="D339">
        <v>0.51780355</v>
      </c>
      <c r="E339">
        <v>0</v>
      </c>
      <c r="F339">
        <v>1</v>
      </c>
      <c r="G339">
        <v>0</v>
      </c>
      <c r="H339">
        <v>0</v>
      </c>
      <c r="J339">
        <f>IF(AND(loocv_results[[#This Row],[y_true]]=0,loocv_results[[#This Row],[y_pred]]=0),1,0)</f>
        <v>0</v>
      </c>
      <c r="K339">
        <f>IF(AND(loocv_results[[#This Row],[y_true]]=0,loocv_results[[#This Row],[y_pred]]=1),1,0)</f>
        <v>1</v>
      </c>
      <c r="L339">
        <f>IF(AND(loocv_results[[#This Row],[y_true]]=1,loocv_results[[#This Row],[y_pred]]=0),1,0)</f>
        <v>0</v>
      </c>
      <c r="M339">
        <f>IF(AND(loocv_results[[#This Row],[y_true]]=1,loocv_results[[#This Row],[y_pred]]=1),1,0)</f>
        <v>0</v>
      </c>
    </row>
    <row r="340" spans="1:13" x14ac:dyDescent="0.25">
      <c r="A340" s="1" t="s">
        <v>346</v>
      </c>
      <c r="B340">
        <v>0</v>
      </c>
      <c r="C340">
        <v>0</v>
      </c>
      <c r="D340">
        <v>0.10223196399999999</v>
      </c>
      <c r="E340">
        <v>0</v>
      </c>
      <c r="F340">
        <v>0</v>
      </c>
      <c r="G340">
        <v>0</v>
      </c>
      <c r="H340">
        <v>0</v>
      </c>
      <c r="J340">
        <f>IF(AND(loocv_results[[#This Row],[y_true]]=0,loocv_results[[#This Row],[y_pred]]=0),1,0)</f>
        <v>1</v>
      </c>
      <c r="K340">
        <f>IF(AND(loocv_results[[#This Row],[y_true]]=0,loocv_results[[#This Row],[y_pred]]=1),1,0)</f>
        <v>0</v>
      </c>
      <c r="L340">
        <f>IF(AND(loocv_results[[#This Row],[y_true]]=1,loocv_results[[#This Row],[y_pred]]=0),1,0)</f>
        <v>0</v>
      </c>
      <c r="M340">
        <f>IF(AND(loocv_results[[#This Row],[y_true]]=1,loocv_results[[#This Row],[y_pred]]=1),1,0)</f>
        <v>0</v>
      </c>
    </row>
    <row r="341" spans="1:13" x14ac:dyDescent="0.25">
      <c r="A341" s="1" t="s">
        <v>347</v>
      </c>
      <c r="B341">
        <v>0</v>
      </c>
      <c r="C341">
        <v>0</v>
      </c>
      <c r="D341">
        <v>1.882783E-2</v>
      </c>
      <c r="E341">
        <v>0</v>
      </c>
      <c r="F341">
        <v>0</v>
      </c>
      <c r="G341">
        <v>0</v>
      </c>
      <c r="H341">
        <v>0</v>
      </c>
      <c r="J341">
        <f>IF(AND(loocv_results[[#This Row],[y_true]]=0,loocv_results[[#This Row],[y_pred]]=0),1,0)</f>
        <v>1</v>
      </c>
      <c r="K341">
        <f>IF(AND(loocv_results[[#This Row],[y_true]]=0,loocv_results[[#This Row],[y_pred]]=1),1,0)</f>
        <v>0</v>
      </c>
      <c r="L341">
        <f>IF(AND(loocv_results[[#This Row],[y_true]]=1,loocv_results[[#This Row],[y_pred]]=0),1,0)</f>
        <v>0</v>
      </c>
      <c r="M341">
        <f>IF(AND(loocv_results[[#This Row],[y_true]]=1,loocv_results[[#This Row],[y_pred]]=1),1,0)</f>
        <v>0</v>
      </c>
    </row>
    <row r="342" spans="1:13" x14ac:dyDescent="0.25">
      <c r="A342" s="1" t="s">
        <v>348</v>
      </c>
      <c r="B342">
        <v>0</v>
      </c>
      <c r="C342">
        <v>0</v>
      </c>
      <c r="D342">
        <v>0.18287771999999999</v>
      </c>
      <c r="E342">
        <v>0</v>
      </c>
      <c r="F342">
        <v>0</v>
      </c>
      <c r="G342">
        <v>0</v>
      </c>
      <c r="H342">
        <v>0</v>
      </c>
      <c r="J342">
        <f>IF(AND(loocv_results[[#This Row],[y_true]]=0,loocv_results[[#This Row],[y_pred]]=0),1,0)</f>
        <v>1</v>
      </c>
      <c r="K342">
        <f>IF(AND(loocv_results[[#This Row],[y_true]]=0,loocv_results[[#This Row],[y_pred]]=1),1,0)</f>
        <v>0</v>
      </c>
      <c r="L342">
        <f>IF(AND(loocv_results[[#This Row],[y_true]]=1,loocv_results[[#This Row],[y_pred]]=0),1,0)</f>
        <v>0</v>
      </c>
      <c r="M342">
        <f>IF(AND(loocv_results[[#This Row],[y_true]]=1,loocv_results[[#This Row],[y_pred]]=1),1,0)</f>
        <v>0</v>
      </c>
    </row>
    <row r="343" spans="1:13" x14ac:dyDescent="0.25">
      <c r="A343" s="1" t="s">
        <v>349</v>
      </c>
      <c r="B343">
        <v>0</v>
      </c>
      <c r="C343">
        <v>1</v>
      </c>
      <c r="D343">
        <v>0.92462253999999999</v>
      </c>
      <c r="E343">
        <v>0</v>
      </c>
      <c r="F343">
        <v>1</v>
      </c>
      <c r="G343">
        <v>0</v>
      </c>
      <c r="H343">
        <v>0</v>
      </c>
      <c r="J343">
        <f>IF(AND(loocv_results[[#This Row],[y_true]]=0,loocv_results[[#This Row],[y_pred]]=0),1,0)</f>
        <v>0</v>
      </c>
      <c r="K343">
        <f>IF(AND(loocv_results[[#This Row],[y_true]]=0,loocv_results[[#This Row],[y_pred]]=1),1,0)</f>
        <v>1</v>
      </c>
      <c r="L343">
        <f>IF(AND(loocv_results[[#This Row],[y_true]]=1,loocv_results[[#This Row],[y_pred]]=0),1,0)</f>
        <v>0</v>
      </c>
      <c r="M343">
        <f>IF(AND(loocv_results[[#This Row],[y_true]]=1,loocv_results[[#This Row],[y_pred]]=1),1,0)</f>
        <v>0</v>
      </c>
    </row>
    <row r="344" spans="1:13" x14ac:dyDescent="0.25">
      <c r="J344">
        <f>SUM(J2:J343)</f>
        <v>126</v>
      </c>
      <c r="K344">
        <f>SUM(K2:K343)</f>
        <v>41</v>
      </c>
      <c r="L344">
        <f>SUM(L2:L343)</f>
        <v>9</v>
      </c>
      <c r="M344">
        <f>SUM(M2:M343)</f>
        <v>166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D8F0-E60E-4BD4-B3A5-2D124D2BA65E}">
  <dimension ref="A1:S344"/>
  <sheetViews>
    <sheetView workbookViewId="0">
      <selection sqref="A1:XFD1048576"/>
    </sheetView>
  </sheetViews>
  <sheetFormatPr defaultRowHeight="15" x14ac:dyDescent="0.25"/>
  <cols>
    <col min="1" max="1" width="16.7109375" customWidth="1"/>
    <col min="2" max="2" width="8.85546875" bestFit="1" customWidth="1"/>
    <col min="3" max="3" width="9.28515625" bestFit="1" customWidth="1"/>
    <col min="4" max="4" width="14.28515625" bestFit="1" customWidth="1"/>
    <col min="6" max="6" width="5.5703125" customWidth="1"/>
    <col min="7" max="7" width="5.7109375" customWidth="1"/>
    <col min="8" max="9" width="5" customWidth="1"/>
    <col min="13" max="13" width="12.7109375" customWidth="1"/>
    <col min="14" max="14" width="3.28515625" customWidth="1"/>
    <col min="15" max="15" width="10.5703125" customWidth="1"/>
    <col min="16" max="16" width="2.28515625" customWidth="1"/>
    <col min="18" max="18" width="2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350</v>
      </c>
      <c r="G1" t="s">
        <v>4</v>
      </c>
      <c r="H1" t="s">
        <v>5</v>
      </c>
      <c r="I1" t="s">
        <v>6</v>
      </c>
      <c r="J1" t="s">
        <v>7</v>
      </c>
      <c r="M1" t="s">
        <v>5</v>
      </c>
      <c r="O1" t="s">
        <v>6</v>
      </c>
      <c r="Q1" t="s">
        <v>7</v>
      </c>
      <c r="S1" t="s">
        <v>4</v>
      </c>
    </row>
    <row r="2" spans="1:19" x14ac:dyDescent="0.25">
      <c r="A2" s="1" t="s">
        <v>12</v>
      </c>
      <c r="B2">
        <v>1</v>
      </c>
      <c r="C2">
        <v>0</v>
      </c>
      <c r="D2">
        <v>0.35582923999999999</v>
      </c>
      <c r="E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FN</v>
      </c>
      <c r="G2">
        <f>IF(AND(loocv_results3[[#This Row],[y_true]]=0,loocv_results3[[#This Row],[y_pred]]=0),1,0)</f>
        <v>0</v>
      </c>
      <c r="H2">
        <f>IF(AND(loocv_results3[[#This Row],[y_true]]=0,loocv_results3[[#This Row],[y_pred]]=1),1,0)</f>
        <v>0</v>
      </c>
      <c r="I2">
        <f>IF(AND(loocv_results3[[#This Row],[y_true]]=1,loocv_results3[[#This Row],[y_pred]]=0),1,0)</f>
        <v>1</v>
      </c>
      <c r="J2">
        <f>IF(AND(loocv_results3[[#This Row],[y_true]]=1,loocv_results3[[#This Row],[y_pred]]=1),1,0)</f>
        <v>0</v>
      </c>
      <c r="M2" s="3">
        <v>0.98196879999999998</v>
      </c>
      <c r="N2" s="3"/>
      <c r="O2" s="3">
        <v>0.49803433000000003</v>
      </c>
      <c r="P2" s="5"/>
      <c r="Q2" s="2">
        <v>0.99956579999999995</v>
      </c>
      <c r="S2" s="3">
        <v>0.49602332999999998</v>
      </c>
    </row>
    <row r="3" spans="1:19" x14ac:dyDescent="0.25">
      <c r="A3" s="1" t="s">
        <v>23</v>
      </c>
      <c r="B3">
        <v>1</v>
      </c>
      <c r="C3">
        <v>0</v>
      </c>
      <c r="D3">
        <v>0.31471136</v>
      </c>
      <c r="E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FN</v>
      </c>
      <c r="G3">
        <f>IF(AND(loocv_results3[[#This Row],[y_true]]=0,loocv_results3[[#This Row],[y_pred]]=0),1,0)</f>
        <v>0</v>
      </c>
      <c r="H3">
        <f>IF(AND(loocv_results3[[#This Row],[y_true]]=0,loocv_results3[[#This Row],[y_pred]]=1),1,0)</f>
        <v>0</v>
      </c>
      <c r="I3">
        <f>IF(AND(loocv_results3[[#This Row],[y_true]]=1,loocv_results3[[#This Row],[y_pred]]=0),1,0)</f>
        <v>1</v>
      </c>
      <c r="J3">
        <f>IF(AND(loocv_results3[[#This Row],[y_true]]=1,loocv_results3[[#This Row],[y_pred]]=1),1,0)</f>
        <v>0</v>
      </c>
      <c r="M3" s="2">
        <v>0.96727616000000005</v>
      </c>
      <c r="N3" s="2"/>
      <c r="O3" s="2">
        <v>0.49633408000000001</v>
      </c>
      <c r="P3" s="6"/>
      <c r="Q3" s="2">
        <v>0.99943959999999998</v>
      </c>
      <c r="S3" s="3">
        <v>0.48595124000000001</v>
      </c>
    </row>
    <row r="4" spans="1:19" x14ac:dyDescent="0.25">
      <c r="A4" s="1" t="s">
        <v>40</v>
      </c>
      <c r="B4">
        <v>1</v>
      </c>
      <c r="C4">
        <v>0</v>
      </c>
      <c r="D4">
        <v>0.49633408000000001</v>
      </c>
      <c r="E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FN</v>
      </c>
      <c r="G4">
        <f>IF(AND(loocv_results3[[#This Row],[y_true]]=0,loocv_results3[[#This Row],[y_pred]]=0),1,0)</f>
        <v>0</v>
      </c>
      <c r="H4">
        <f>IF(AND(loocv_results3[[#This Row],[y_true]]=0,loocv_results3[[#This Row],[y_pred]]=1),1,0)</f>
        <v>0</v>
      </c>
      <c r="I4">
        <f>IF(AND(loocv_results3[[#This Row],[y_true]]=1,loocv_results3[[#This Row],[y_pred]]=0),1,0)</f>
        <v>1</v>
      </c>
      <c r="J4">
        <f>IF(AND(loocv_results3[[#This Row],[y_true]]=1,loocv_results3[[#This Row],[y_pred]]=1),1,0)</f>
        <v>0</v>
      </c>
      <c r="M4" s="2">
        <v>0.9369189</v>
      </c>
      <c r="N4" s="2"/>
      <c r="O4" s="2">
        <v>0.47981259999999998</v>
      </c>
      <c r="P4" s="6"/>
      <c r="Q4" s="3">
        <v>0.99936705999999997</v>
      </c>
      <c r="S4" s="3">
        <v>0.47907506999999999</v>
      </c>
    </row>
    <row r="5" spans="1:19" x14ac:dyDescent="0.25">
      <c r="A5" s="1" t="s">
        <v>56</v>
      </c>
      <c r="B5">
        <v>1</v>
      </c>
      <c r="C5">
        <v>0</v>
      </c>
      <c r="D5">
        <v>0.24942700000000001</v>
      </c>
      <c r="E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FN</v>
      </c>
      <c r="G5">
        <f>IF(AND(loocv_results3[[#This Row],[y_true]]=0,loocv_results3[[#This Row],[y_pred]]=0),1,0)</f>
        <v>0</v>
      </c>
      <c r="H5">
        <f>IF(AND(loocv_results3[[#This Row],[y_true]]=0,loocv_results3[[#This Row],[y_pred]]=1),1,0)</f>
        <v>0</v>
      </c>
      <c r="I5">
        <f>IF(AND(loocv_results3[[#This Row],[y_true]]=1,loocv_results3[[#This Row],[y_pred]]=0),1,0)</f>
        <v>1</v>
      </c>
      <c r="J5">
        <f>IF(AND(loocv_results3[[#This Row],[y_true]]=1,loocv_results3[[#This Row],[y_pred]]=1),1,0)</f>
        <v>0</v>
      </c>
      <c r="M5" s="3">
        <v>0.93642234999999996</v>
      </c>
      <c r="N5" s="3"/>
      <c r="O5" s="2">
        <v>0.35582923999999999</v>
      </c>
      <c r="P5" s="6"/>
      <c r="Q5" s="2">
        <v>0.9986661</v>
      </c>
      <c r="S5" s="2">
        <v>0.47818848000000003</v>
      </c>
    </row>
    <row r="6" spans="1:19" x14ac:dyDescent="0.25">
      <c r="A6" s="1" t="s">
        <v>59</v>
      </c>
      <c r="B6">
        <v>1</v>
      </c>
      <c r="C6">
        <v>0</v>
      </c>
      <c r="D6">
        <v>0.33803737</v>
      </c>
      <c r="E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FN</v>
      </c>
      <c r="G6">
        <f>IF(AND(loocv_results3[[#This Row],[y_true]]=0,loocv_results3[[#This Row],[y_pred]]=0),1,0)</f>
        <v>0</v>
      </c>
      <c r="H6">
        <f>IF(AND(loocv_results3[[#This Row],[y_true]]=0,loocv_results3[[#This Row],[y_pred]]=1),1,0)</f>
        <v>0</v>
      </c>
      <c r="I6">
        <f>IF(AND(loocv_results3[[#This Row],[y_true]]=1,loocv_results3[[#This Row],[y_pred]]=0),1,0)</f>
        <v>1</v>
      </c>
      <c r="J6">
        <f>IF(AND(loocv_results3[[#This Row],[y_true]]=1,loocv_results3[[#This Row],[y_pred]]=1),1,0)</f>
        <v>0</v>
      </c>
      <c r="M6" s="3">
        <v>0.92462253999999999</v>
      </c>
      <c r="N6" s="3"/>
      <c r="O6" s="2">
        <v>0.33803737</v>
      </c>
      <c r="P6" s="6"/>
      <c r="Q6" s="2">
        <v>0.99847059999999999</v>
      </c>
      <c r="S6" s="2">
        <v>0.46852993999999998</v>
      </c>
    </row>
    <row r="7" spans="1:19" x14ac:dyDescent="0.25">
      <c r="A7" s="1" t="s">
        <v>77</v>
      </c>
      <c r="B7">
        <v>1</v>
      </c>
      <c r="C7">
        <v>0</v>
      </c>
      <c r="D7">
        <v>0.18839910000000001</v>
      </c>
      <c r="E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FN</v>
      </c>
      <c r="G7">
        <f>IF(AND(loocv_results3[[#This Row],[y_true]]=0,loocv_results3[[#This Row],[y_pred]]=0),1,0)</f>
        <v>0</v>
      </c>
      <c r="H7">
        <f>IF(AND(loocv_results3[[#This Row],[y_true]]=0,loocv_results3[[#This Row],[y_pred]]=1),1,0)</f>
        <v>0</v>
      </c>
      <c r="I7">
        <f>IF(AND(loocv_results3[[#This Row],[y_true]]=1,loocv_results3[[#This Row],[y_pred]]=0),1,0)</f>
        <v>1</v>
      </c>
      <c r="J7">
        <f>IF(AND(loocv_results3[[#This Row],[y_true]]=1,loocv_results3[[#This Row],[y_pred]]=1),1,0)</f>
        <v>0</v>
      </c>
      <c r="M7" s="3">
        <v>0.88996302999999999</v>
      </c>
      <c r="N7" s="3"/>
      <c r="O7" s="3">
        <v>0.31471136</v>
      </c>
      <c r="P7" s="5"/>
      <c r="Q7" s="3">
        <v>0.99836309999999995</v>
      </c>
      <c r="S7" s="2">
        <v>0.45952530000000003</v>
      </c>
    </row>
    <row r="8" spans="1:19" x14ac:dyDescent="0.25">
      <c r="A8" s="1" t="s">
        <v>96</v>
      </c>
      <c r="B8">
        <v>1</v>
      </c>
      <c r="C8">
        <v>0</v>
      </c>
      <c r="D8">
        <v>0.47981259999999998</v>
      </c>
      <c r="E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FN</v>
      </c>
      <c r="G8">
        <f>IF(AND(loocv_results3[[#This Row],[y_true]]=0,loocv_results3[[#This Row],[y_pred]]=0),1,0)</f>
        <v>0</v>
      </c>
      <c r="H8">
        <f>IF(AND(loocv_results3[[#This Row],[y_true]]=0,loocv_results3[[#This Row],[y_pred]]=1),1,0)</f>
        <v>0</v>
      </c>
      <c r="I8">
        <f>IF(AND(loocv_results3[[#This Row],[y_true]]=1,loocv_results3[[#This Row],[y_pred]]=0),1,0)</f>
        <v>1</v>
      </c>
      <c r="J8">
        <f>IF(AND(loocv_results3[[#This Row],[y_true]]=1,loocv_results3[[#This Row],[y_pred]]=1),1,0)</f>
        <v>0</v>
      </c>
      <c r="M8" s="2">
        <v>0.86355185999999995</v>
      </c>
      <c r="N8" s="2"/>
      <c r="O8" s="3">
        <v>0.24942700000000001</v>
      </c>
      <c r="P8" s="5"/>
      <c r="Q8" s="2">
        <v>0.99792325000000004</v>
      </c>
      <c r="S8" s="3">
        <v>0.43989620000000001</v>
      </c>
    </row>
    <row r="9" spans="1:19" x14ac:dyDescent="0.25">
      <c r="A9" s="1" t="s">
        <v>98</v>
      </c>
      <c r="B9">
        <v>1</v>
      </c>
      <c r="C9">
        <v>0</v>
      </c>
      <c r="D9">
        <v>0.49803433000000003</v>
      </c>
      <c r="E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FN</v>
      </c>
      <c r="G9">
        <f>IF(AND(loocv_results3[[#This Row],[y_true]]=0,loocv_results3[[#This Row],[y_pred]]=0),1,0)</f>
        <v>0</v>
      </c>
      <c r="H9">
        <f>IF(AND(loocv_results3[[#This Row],[y_true]]=0,loocv_results3[[#This Row],[y_pred]]=1),1,0)</f>
        <v>0</v>
      </c>
      <c r="I9">
        <f>IF(AND(loocv_results3[[#This Row],[y_true]]=1,loocv_results3[[#This Row],[y_pred]]=0),1,0)</f>
        <v>1</v>
      </c>
      <c r="J9">
        <f>IF(AND(loocv_results3[[#This Row],[y_true]]=1,loocv_results3[[#This Row],[y_pred]]=1),1,0)</f>
        <v>0</v>
      </c>
      <c r="M9" s="2">
        <v>0.82319706999999998</v>
      </c>
      <c r="N9" s="2"/>
      <c r="O9" s="3">
        <v>0.18839910000000001</v>
      </c>
      <c r="P9" s="5"/>
      <c r="Q9" s="3">
        <v>0.9962974</v>
      </c>
      <c r="S9" s="2">
        <v>0.43709424000000002</v>
      </c>
    </row>
    <row r="10" spans="1:19" x14ac:dyDescent="0.25">
      <c r="A10" s="1" t="s">
        <v>143</v>
      </c>
      <c r="B10">
        <v>1</v>
      </c>
      <c r="C10">
        <v>0</v>
      </c>
      <c r="D10">
        <v>6.8805859999999996E-2</v>
      </c>
      <c r="E1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FN</v>
      </c>
      <c r="G10">
        <f>IF(AND(loocv_results3[[#This Row],[y_true]]=0,loocv_results3[[#This Row],[y_pred]]=0),1,0)</f>
        <v>0</v>
      </c>
      <c r="H10">
        <f>IF(AND(loocv_results3[[#This Row],[y_true]]=0,loocv_results3[[#This Row],[y_pred]]=1),1,0)</f>
        <v>0</v>
      </c>
      <c r="I10">
        <f>IF(AND(loocv_results3[[#This Row],[y_true]]=1,loocv_results3[[#This Row],[y_pred]]=0),1,0)</f>
        <v>1</v>
      </c>
      <c r="J10">
        <f>IF(AND(loocv_results3[[#This Row],[y_true]]=1,loocv_results3[[#This Row],[y_pred]]=1),1,0)</f>
        <v>0</v>
      </c>
      <c r="M10" s="2">
        <v>0.82269729999999996</v>
      </c>
      <c r="N10" s="2"/>
      <c r="O10" s="2">
        <v>6.8805859999999996E-2</v>
      </c>
      <c r="P10" s="6"/>
      <c r="Q10" s="3">
        <v>0.99628720000000004</v>
      </c>
      <c r="S10" s="2">
        <v>0.42633364000000001</v>
      </c>
    </row>
    <row r="11" spans="1:19" x14ac:dyDescent="0.25">
      <c r="A11" s="1" t="s">
        <v>191</v>
      </c>
      <c r="B11">
        <v>0</v>
      </c>
      <c r="C11">
        <v>1</v>
      </c>
      <c r="D11">
        <v>0.68692635999999996</v>
      </c>
      <c r="E1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11">
        <f>IF(AND(loocv_results3[[#This Row],[y_true]]=0,loocv_results3[[#This Row],[y_pred]]=0),1,0)</f>
        <v>0</v>
      </c>
      <c r="H11">
        <f>IF(AND(loocv_results3[[#This Row],[y_true]]=0,loocv_results3[[#This Row],[y_pred]]=1),1,0)</f>
        <v>1</v>
      </c>
      <c r="I11">
        <f>IF(AND(loocv_results3[[#This Row],[y_true]]=1,loocv_results3[[#This Row],[y_pred]]=0),1,0)</f>
        <v>0</v>
      </c>
      <c r="J11">
        <f>IF(AND(loocv_results3[[#This Row],[y_true]]=1,loocv_results3[[#This Row],[y_pred]]=1),1,0)</f>
        <v>0</v>
      </c>
      <c r="M11" s="3">
        <v>0.81486440000000004</v>
      </c>
      <c r="N11" s="5"/>
      <c r="Q11" s="2">
        <v>0.9950329</v>
      </c>
      <c r="S11" s="2">
        <v>0.41801290000000002</v>
      </c>
    </row>
    <row r="12" spans="1:19" x14ac:dyDescent="0.25">
      <c r="A12" s="1" t="s">
        <v>194</v>
      </c>
      <c r="B12">
        <v>0</v>
      </c>
      <c r="C12">
        <v>1</v>
      </c>
      <c r="D12">
        <v>0.56882379999999999</v>
      </c>
      <c r="E1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12">
        <f>IF(AND(loocv_results3[[#This Row],[y_true]]=0,loocv_results3[[#This Row],[y_pred]]=0),1,0)</f>
        <v>0</v>
      </c>
      <c r="H12">
        <f>IF(AND(loocv_results3[[#This Row],[y_true]]=0,loocv_results3[[#This Row],[y_pred]]=1),1,0)</f>
        <v>1</v>
      </c>
      <c r="I12">
        <f>IF(AND(loocv_results3[[#This Row],[y_true]]=1,loocv_results3[[#This Row],[y_pred]]=0),1,0)</f>
        <v>0</v>
      </c>
      <c r="J12">
        <f>IF(AND(loocv_results3[[#This Row],[y_true]]=1,loocv_results3[[#This Row],[y_pred]]=1),1,0)</f>
        <v>0</v>
      </c>
      <c r="M12" s="2">
        <v>0.79739819999999995</v>
      </c>
      <c r="N12" s="6"/>
      <c r="Q12" s="3">
        <v>0.99386759999999996</v>
      </c>
      <c r="S12" s="3">
        <v>0.41658244</v>
      </c>
    </row>
    <row r="13" spans="1:19" x14ac:dyDescent="0.25">
      <c r="A13" s="1" t="s">
        <v>196</v>
      </c>
      <c r="B13">
        <v>0</v>
      </c>
      <c r="C13">
        <v>1</v>
      </c>
      <c r="D13">
        <v>0.50953053999999998</v>
      </c>
      <c r="E1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13">
        <f>IF(AND(loocv_results3[[#This Row],[y_true]]=0,loocv_results3[[#This Row],[y_pred]]=0),1,0)</f>
        <v>0</v>
      </c>
      <c r="H13">
        <f>IF(AND(loocv_results3[[#This Row],[y_true]]=0,loocv_results3[[#This Row],[y_pred]]=1),1,0)</f>
        <v>1</v>
      </c>
      <c r="I13">
        <f>IF(AND(loocv_results3[[#This Row],[y_true]]=1,loocv_results3[[#This Row],[y_pred]]=0),1,0)</f>
        <v>0</v>
      </c>
      <c r="J13">
        <f>IF(AND(loocv_results3[[#This Row],[y_true]]=1,loocv_results3[[#This Row],[y_pred]]=1),1,0)</f>
        <v>0</v>
      </c>
      <c r="M13" s="3">
        <v>0.79630416999999998</v>
      </c>
      <c r="N13" s="5"/>
      <c r="Q13" s="2">
        <v>0.99356352999999997</v>
      </c>
      <c r="S13" s="2">
        <v>0.41357814999999998</v>
      </c>
    </row>
    <row r="14" spans="1:19" x14ac:dyDescent="0.25">
      <c r="A14" s="1" t="s">
        <v>197</v>
      </c>
      <c r="B14">
        <v>0</v>
      </c>
      <c r="C14">
        <v>1</v>
      </c>
      <c r="D14">
        <v>0.82269729999999996</v>
      </c>
      <c r="E1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14">
        <f>IF(AND(loocv_results3[[#This Row],[y_true]]=0,loocv_results3[[#This Row],[y_pred]]=0),1,0)</f>
        <v>0</v>
      </c>
      <c r="H14">
        <f>IF(AND(loocv_results3[[#This Row],[y_true]]=0,loocv_results3[[#This Row],[y_pred]]=1),1,0)</f>
        <v>1</v>
      </c>
      <c r="I14">
        <f>IF(AND(loocv_results3[[#This Row],[y_true]]=1,loocv_results3[[#This Row],[y_pred]]=0),1,0)</f>
        <v>0</v>
      </c>
      <c r="J14">
        <f>IF(AND(loocv_results3[[#This Row],[y_true]]=1,loocv_results3[[#This Row],[y_pred]]=1),1,0)</f>
        <v>0</v>
      </c>
      <c r="M14" s="3">
        <v>0.77570486000000005</v>
      </c>
      <c r="N14" s="5"/>
      <c r="Q14" s="3">
        <v>0.99353089999999999</v>
      </c>
      <c r="S14" s="3">
        <v>0.40199667</v>
      </c>
    </row>
    <row r="15" spans="1:19" x14ac:dyDescent="0.25">
      <c r="A15" s="1" t="s">
        <v>200</v>
      </c>
      <c r="B15">
        <v>0</v>
      </c>
      <c r="C15">
        <v>1</v>
      </c>
      <c r="D15">
        <v>0.88996302999999999</v>
      </c>
      <c r="E1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15">
        <f>IF(AND(loocv_results3[[#This Row],[y_true]]=0,loocv_results3[[#This Row],[y_pred]]=0),1,0)</f>
        <v>0</v>
      </c>
      <c r="H15">
        <f>IF(AND(loocv_results3[[#This Row],[y_true]]=0,loocv_results3[[#This Row],[y_pred]]=1),1,0)</f>
        <v>1</v>
      </c>
      <c r="I15">
        <f>IF(AND(loocv_results3[[#This Row],[y_true]]=1,loocv_results3[[#This Row],[y_pred]]=0),1,0)</f>
        <v>0</v>
      </c>
      <c r="J15">
        <f>IF(AND(loocv_results3[[#This Row],[y_true]]=1,loocv_results3[[#This Row],[y_pred]]=1),1,0)</f>
        <v>0</v>
      </c>
      <c r="M15" s="3">
        <v>0.76956199999999997</v>
      </c>
      <c r="N15" s="5"/>
      <c r="Q15" s="2">
        <v>0.99335015000000004</v>
      </c>
      <c r="S15" s="3">
        <v>0.39896789999999999</v>
      </c>
    </row>
    <row r="16" spans="1:19" x14ac:dyDescent="0.25">
      <c r="A16" s="1" t="s">
        <v>222</v>
      </c>
      <c r="B16">
        <v>0</v>
      </c>
      <c r="C16">
        <v>1</v>
      </c>
      <c r="D16">
        <v>0.79739819999999995</v>
      </c>
      <c r="E1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16">
        <f>IF(AND(loocv_results3[[#This Row],[y_true]]=0,loocv_results3[[#This Row],[y_pred]]=0),1,0)</f>
        <v>0</v>
      </c>
      <c r="H16">
        <f>IF(AND(loocv_results3[[#This Row],[y_true]]=0,loocv_results3[[#This Row],[y_pred]]=1),1,0)</f>
        <v>1</v>
      </c>
      <c r="I16">
        <f>IF(AND(loocv_results3[[#This Row],[y_true]]=1,loocv_results3[[#This Row],[y_pred]]=0),1,0)</f>
        <v>0</v>
      </c>
      <c r="J16">
        <f>IF(AND(loocv_results3[[#This Row],[y_true]]=1,loocv_results3[[#This Row],[y_pred]]=1),1,0)</f>
        <v>0</v>
      </c>
      <c r="M16" s="3">
        <v>0.7539148</v>
      </c>
      <c r="N16" s="5"/>
      <c r="Q16" s="2">
        <v>0.99302082999999997</v>
      </c>
      <c r="S16" s="2">
        <v>0.38821055999999998</v>
      </c>
    </row>
    <row r="17" spans="1:19" x14ac:dyDescent="0.25">
      <c r="A17" s="1" t="s">
        <v>223</v>
      </c>
      <c r="B17">
        <v>0</v>
      </c>
      <c r="C17">
        <v>1</v>
      </c>
      <c r="D17">
        <v>0.81486440000000004</v>
      </c>
      <c r="E1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17">
        <f>IF(AND(loocv_results3[[#This Row],[y_true]]=0,loocv_results3[[#This Row],[y_pred]]=0),1,0)</f>
        <v>0</v>
      </c>
      <c r="H17">
        <f>IF(AND(loocv_results3[[#This Row],[y_true]]=0,loocv_results3[[#This Row],[y_pred]]=1),1,0)</f>
        <v>1</v>
      </c>
      <c r="I17">
        <f>IF(AND(loocv_results3[[#This Row],[y_true]]=1,loocv_results3[[#This Row],[y_pred]]=0),1,0)</f>
        <v>0</v>
      </c>
      <c r="J17">
        <f>IF(AND(loocv_results3[[#This Row],[y_true]]=1,loocv_results3[[#This Row],[y_pred]]=1),1,0)</f>
        <v>0</v>
      </c>
      <c r="M17" s="2">
        <v>0.7416606</v>
      </c>
      <c r="N17" s="6"/>
      <c r="Q17" s="3">
        <v>0.99256699999999998</v>
      </c>
      <c r="S17" s="3">
        <v>0.38727244999999999</v>
      </c>
    </row>
    <row r="18" spans="1:19" x14ac:dyDescent="0.25">
      <c r="A18" s="1" t="s">
        <v>234</v>
      </c>
      <c r="B18">
        <v>0</v>
      </c>
      <c r="C18">
        <v>1</v>
      </c>
      <c r="D18">
        <v>0.70612275999999996</v>
      </c>
      <c r="E1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18">
        <f>IF(AND(loocv_results3[[#This Row],[y_true]]=0,loocv_results3[[#This Row],[y_pred]]=0),1,0)</f>
        <v>0</v>
      </c>
      <c r="H18">
        <f>IF(AND(loocv_results3[[#This Row],[y_true]]=0,loocv_results3[[#This Row],[y_pred]]=1),1,0)</f>
        <v>1</v>
      </c>
      <c r="I18">
        <f>IF(AND(loocv_results3[[#This Row],[y_true]]=1,loocv_results3[[#This Row],[y_pred]]=0),1,0)</f>
        <v>0</v>
      </c>
      <c r="J18">
        <f>IF(AND(loocv_results3[[#This Row],[y_true]]=1,loocv_results3[[#This Row],[y_pred]]=1),1,0)</f>
        <v>0</v>
      </c>
      <c r="M18" s="2">
        <v>0.71664404999999998</v>
      </c>
      <c r="N18" s="6"/>
      <c r="Q18" s="3">
        <v>0.99226713</v>
      </c>
      <c r="S18" s="3">
        <v>0.38637274999999999</v>
      </c>
    </row>
    <row r="19" spans="1:19" x14ac:dyDescent="0.25">
      <c r="A19" s="1" t="s">
        <v>243</v>
      </c>
      <c r="B19">
        <v>0</v>
      </c>
      <c r="C19">
        <v>1</v>
      </c>
      <c r="D19">
        <v>0.63778853000000002</v>
      </c>
      <c r="E1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19">
        <f>IF(AND(loocv_results3[[#This Row],[y_true]]=0,loocv_results3[[#This Row],[y_pred]]=0),1,0)</f>
        <v>0</v>
      </c>
      <c r="H19">
        <f>IF(AND(loocv_results3[[#This Row],[y_true]]=0,loocv_results3[[#This Row],[y_pred]]=1),1,0)</f>
        <v>1</v>
      </c>
      <c r="I19">
        <f>IF(AND(loocv_results3[[#This Row],[y_true]]=1,loocv_results3[[#This Row],[y_pred]]=0),1,0)</f>
        <v>0</v>
      </c>
      <c r="J19">
        <f>IF(AND(loocv_results3[[#This Row],[y_true]]=1,loocv_results3[[#This Row],[y_pred]]=1),1,0)</f>
        <v>0</v>
      </c>
      <c r="M19" s="2">
        <v>0.71610426999999999</v>
      </c>
      <c r="N19" s="6"/>
      <c r="Q19" s="2">
        <v>0.99166240000000005</v>
      </c>
      <c r="S19" s="3">
        <v>0.37992724999999999</v>
      </c>
    </row>
    <row r="20" spans="1:19" x14ac:dyDescent="0.25">
      <c r="A20" s="1" t="s">
        <v>248</v>
      </c>
      <c r="B20">
        <v>0</v>
      </c>
      <c r="C20">
        <v>1</v>
      </c>
      <c r="D20">
        <v>0.52267903000000004</v>
      </c>
      <c r="E2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20">
        <f>IF(AND(loocv_results3[[#This Row],[y_true]]=0,loocv_results3[[#This Row],[y_pred]]=0),1,0)</f>
        <v>0</v>
      </c>
      <c r="H20">
        <f>IF(AND(loocv_results3[[#This Row],[y_true]]=0,loocv_results3[[#This Row],[y_pred]]=1),1,0)</f>
        <v>1</v>
      </c>
      <c r="I20">
        <f>IF(AND(loocv_results3[[#This Row],[y_true]]=1,loocv_results3[[#This Row],[y_pred]]=0),1,0)</f>
        <v>0</v>
      </c>
      <c r="J20">
        <f>IF(AND(loocv_results3[[#This Row],[y_true]]=1,loocv_results3[[#This Row],[y_pred]]=1),1,0)</f>
        <v>0</v>
      </c>
      <c r="M20" s="4">
        <v>0.70612275999999996</v>
      </c>
      <c r="N20" s="7"/>
      <c r="Q20" s="3">
        <v>0.99132500000000001</v>
      </c>
      <c r="S20" s="2">
        <v>0.37883723000000002</v>
      </c>
    </row>
    <row r="21" spans="1:19" x14ac:dyDescent="0.25">
      <c r="A21" s="1" t="s">
        <v>259</v>
      </c>
      <c r="B21">
        <v>0</v>
      </c>
      <c r="C21">
        <v>1</v>
      </c>
      <c r="D21">
        <v>0.61989000000000005</v>
      </c>
      <c r="E2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21">
        <f>IF(AND(loocv_results3[[#This Row],[y_true]]=0,loocv_results3[[#This Row],[y_pred]]=0),1,0)</f>
        <v>0</v>
      </c>
      <c r="H21">
        <f>IF(AND(loocv_results3[[#This Row],[y_true]]=0,loocv_results3[[#This Row],[y_pred]]=1),1,0)</f>
        <v>1</v>
      </c>
      <c r="I21">
        <f>IF(AND(loocv_results3[[#This Row],[y_true]]=1,loocv_results3[[#This Row],[y_pred]]=0),1,0)</f>
        <v>0</v>
      </c>
      <c r="J21">
        <f>IF(AND(loocv_results3[[#This Row],[y_true]]=1,loocv_results3[[#This Row],[y_pred]]=1),1,0)</f>
        <v>0</v>
      </c>
      <c r="M21" s="2">
        <v>0.69854819999999995</v>
      </c>
      <c r="N21" s="6"/>
      <c r="Q21" s="3">
        <v>0.99077510000000002</v>
      </c>
      <c r="S21" s="3">
        <v>0.36647126000000002</v>
      </c>
    </row>
    <row r="22" spans="1:19" x14ac:dyDescent="0.25">
      <c r="A22" s="1" t="s">
        <v>271</v>
      </c>
      <c r="B22">
        <v>0</v>
      </c>
      <c r="C22">
        <v>1</v>
      </c>
      <c r="D22">
        <v>0.53808829999999996</v>
      </c>
      <c r="E2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22">
        <f>IF(AND(loocv_results3[[#This Row],[y_true]]=0,loocv_results3[[#This Row],[y_pred]]=0),1,0)</f>
        <v>0</v>
      </c>
      <c r="H22">
        <f>IF(AND(loocv_results3[[#This Row],[y_true]]=0,loocv_results3[[#This Row],[y_pred]]=1),1,0)</f>
        <v>1</v>
      </c>
      <c r="I22">
        <f>IF(AND(loocv_results3[[#This Row],[y_true]]=1,loocv_results3[[#This Row],[y_pred]]=0),1,0)</f>
        <v>0</v>
      </c>
      <c r="J22">
        <f>IF(AND(loocv_results3[[#This Row],[y_true]]=1,loocv_results3[[#This Row],[y_pred]]=1),1,0)</f>
        <v>0</v>
      </c>
      <c r="M22" s="3">
        <v>0.68742764000000001</v>
      </c>
      <c r="N22" s="5"/>
      <c r="Q22" s="3">
        <v>0.99044010000000005</v>
      </c>
      <c r="S22" s="3">
        <v>0.33668944000000001</v>
      </c>
    </row>
    <row r="23" spans="1:19" x14ac:dyDescent="0.25">
      <c r="A23" s="1" t="s">
        <v>272</v>
      </c>
      <c r="B23">
        <v>0</v>
      </c>
      <c r="C23">
        <v>1</v>
      </c>
      <c r="D23">
        <v>0.60459423000000001</v>
      </c>
      <c r="E2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23">
        <f>IF(AND(loocv_results3[[#This Row],[y_true]]=0,loocv_results3[[#This Row],[y_pred]]=0),1,0)</f>
        <v>0</v>
      </c>
      <c r="H23">
        <f>IF(AND(loocv_results3[[#This Row],[y_true]]=0,loocv_results3[[#This Row],[y_pred]]=1),1,0)</f>
        <v>1</v>
      </c>
      <c r="I23">
        <f>IF(AND(loocv_results3[[#This Row],[y_true]]=1,loocv_results3[[#This Row],[y_pred]]=0),1,0)</f>
        <v>0</v>
      </c>
      <c r="J23">
        <f>IF(AND(loocv_results3[[#This Row],[y_true]]=1,loocv_results3[[#This Row],[y_pred]]=1),1,0)</f>
        <v>0</v>
      </c>
      <c r="M23" s="3">
        <v>0.68692635999999996</v>
      </c>
      <c r="N23" s="5"/>
      <c r="Q23" s="2">
        <v>0.99023855000000005</v>
      </c>
      <c r="S23" s="3">
        <v>0.33390822999999997</v>
      </c>
    </row>
    <row r="24" spans="1:19" x14ac:dyDescent="0.25">
      <c r="A24" s="1" t="s">
        <v>274</v>
      </c>
      <c r="B24">
        <v>0</v>
      </c>
      <c r="C24">
        <v>1</v>
      </c>
      <c r="D24">
        <v>0.63933825</v>
      </c>
      <c r="E2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24">
        <f>IF(AND(loocv_results3[[#This Row],[y_true]]=0,loocv_results3[[#This Row],[y_pred]]=0),1,0)</f>
        <v>0</v>
      </c>
      <c r="H24">
        <f>IF(AND(loocv_results3[[#This Row],[y_true]]=0,loocv_results3[[#This Row],[y_pred]]=1),1,0)</f>
        <v>1</v>
      </c>
      <c r="I24">
        <f>IF(AND(loocv_results3[[#This Row],[y_true]]=1,loocv_results3[[#This Row],[y_pred]]=0),1,0)</f>
        <v>0</v>
      </c>
      <c r="J24">
        <f>IF(AND(loocv_results3[[#This Row],[y_true]]=1,loocv_results3[[#This Row],[y_pred]]=1),1,0)</f>
        <v>0</v>
      </c>
      <c r="M24" s="3">
        <v>0.6733266</v>
      </c>
      <c r="N24" s="5"/>
      <c r="Q24" s="3">
        <v>0.98892676999999996</v>
      </c>
      <c r="S24" s="2">
        <v>0.32957003000000001</v>
      </c>
    </row>
    <row r="25" spans="1:19" x14ac:dyDescent="0.25">
      <c r="A25" s="1" t="s">
        <v>276</v>
      </c>
      <c r="B25">
        <v>0</v>
      </c>
      <c r="C25">
        <v>1</v>
      </c>
      <c r="D25">
        <v>0.7539148</v>
      </c>
      <c r="E2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25">
        <f>IF(AND(loocv_results3[[#This Row],[y_true]]=0,loocv_results3[[#This Row],[y_pred]]=0),1,0)</f>
        <v>0</v>
      </c>
      <c r="H25">
        <f>IF(AND(loocv_results3[[#This Row],[y_true]]=0,loocv_results3[[#This Row],[y_pred]]=1),1,0)</f>
        <v>1</v>
      </c>
      <c r="I25">
        <f>IF(AND(loocv_results3[[#This Row],[y_true]]=1,loocv_results3[[#This Row],[y_pred]]=0),1,0)</f>
        <v>0</v>
      </c>
      <c r="J25">
        <f>IF(AND(loocv_results3[[#This Row],[y_true]]=1,loocv_results3[[#This Row],[y_pred]]=1),1,0)</f>
        <v>0</v>
      </c>
      <c r="M25" s="2">
        <v>0.65070355000000002</v>
      </c>
      <c r="N25" s="6"/>
      <c r="Q25" s="2">
        <v>0.98844960000000004</v>
      </c>
      <c r="S25" s="3">
        <v>0.31381342000000001</v>
      </c>
    </row>
    <row r="26" spans="1:19" x14ac:dyDescent="0.25">
      <c r="A26" s="1" t="s">
        <v>297</v>
      </c>
      <c r="B26">
        <v>0</v>
      </c>
      <c r="C26">
        <v>1</v>
      </c>
      <c r="D26">
        <v>0.65070355000000002</v>
      </c>
      <c r="E2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26">
        <f>IF(AND(loocv_results3[[#This Row],[y_true]]=0,loocv_results3[[#This Row],[y_pred]]=0),1,0)</f>
        <v>0</v>
      </c>
      <c r="H26">
        <f>IF(AND(loocv_results3[[#This Row],[y_true]]=0,loocv_results3[[#This Row],[y_pred]]=1),1,0)</f>
        <v>1</v>
      </c>
      <c r="I26">
        <f>IF(AND(loocv_results3[[#This Row],[y_true]]=1,loocv_results3[[#This Row],[y_pred]]=0),1,0)</f>
        <v>0</v>
      </c>
      <c r="J26">
        <f>IF(AND(loocv_results3[[#This Row],[y_true]]=1,loocv_results3[[#This Row],[y_pred]]=1),1,0)</f>
        <v>0</v>
      </c>
      <c r="M26" s="2">
        <v>0.64758979999999999</v>
      </c>
      <c r="N26" s="6"/>
      <c r="Q26" s="2">
        <v>0.98821639999999999</v>
      </c>
      <c r="S26" s="2">
        <v>0.30787930000000002</v>
      </c>
    </row>
    <row r="27" spans="1:19" x14ac:dyDescent="0.25">
      <c r="A27" s="1" t="s">
        <v>299</v>
      </c>
      <c r="B27">
        <v>0</v>
      </c>
      <c r="C27">
        <v>1</v>
      </c>
      <c r="D27">
        <v>0.53333350000000002</v>
      </c>
      <c r="E2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27">
        <f>IF(AND(loocv_results3[[#This Row],[y_true]]=0,loocv_results3[[#This Row],[y_pred]]=0),1,0)</f>
        <v>0</v>
      </c>
      <c r="H27">
        <f>IF(AND(loocv_results3[[#This Row],[y_true]]=0,loocv_results3[[#This Row],[y_pred]]=1),1,0)</f>
        <v>1</v>
      </c>
      <c r="I27">
        <f>IF(AND(loocv_results3[[#This Row],[y_true]]=1,loocv_results3[[#This Row],[y_pred]]=0),1,0)</f>
        <v>0</v>
      </c>
      <c r="J27">
        <f>IF(AND(loocv_results3[[#This Row],[y_true]]=1,loocv_results3[[#This Row],[y_pred]]=1),1,0)</f>
        <v>0</v>
      </c>
      <c r="M27" s="2">
        <v>0.63933825</v>
      </c>
      <c r="N27" s="6"/>
      <c r="Q27" s="2">
        <v>0.98763710000000005</v>
      </c>
      <c r="S27" s="3">
        <v>0.30770645000000002</v>
      </c>
    </row>
    <row r="28" spans="1:19" x14ac:dyDescent="0.25">
      <c r="A28" s="1" t="s">
        <v>300</v>
      </c>
      <c r="B28">
        <v>0</v>
      </c>
      <c r="C28">
        <v>1</v>
      </c>
      <c r="D28">
        <v>0.64758979999999999</v>
      </c>
      <c r="E2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28">
        <f>IF(AND(loocv_results3[[#This Row],[y_true]]=0,loocv_results3[[#This Row],[y_pred]]=0),1,0)</f>
        <v>0</v>
      </c>
      <c r="H28">
        <f>IF(AND(loocv_results3[[#This Row],[y_true]]=0,loocv_results3[[#This Row],[y_pred]]=1),1,0)</f>
        <v>1</v>
      </c>
      <c r="I28">
        <f>IF(AND(loocv_results3[[#This Row],[y_true]]=1,loocv_results3[[#This Row],[y_pred]]=0),1,0)</f>
        <v>0</v>
      </c>
      <c r="J28">
        <f>IF(AND(loocv_results3[[#This Row],[y_true]]=1,loocv_results3[[#This Row],[y_pred]]=1),1,0)</f>
        <v>0</v>
      </c>
      <c r="M28" s="3">
        <v>0.63778853000000002</v>
      </c>
      <c r="N28" s="5"/>
      <c r="Q28" s="3">
        <v>0.98687290000000005</v>
      </c>
      <c r="S28" s="2">
        <v>0.30030972</v>
      </c>
    </row>
    <row r="29" spans="1:19" x14ac:dyDescent="0.25">
      <c r="A29" s="1" t="s">
        <v>301</v>
      </c>
      <c r="B29">
        <v>0</v>
      </c>
      <c r="C29">
        <v>1</v>
      </c>
      <c r="D29">
        <v>0.79630416999999998</v>
      </c>
      <c r="E2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29">
        <f>IF(AND(loocv_results3[[#This Row],[y_true]]=0,loocv_results3[[#This Row],[y_pred]]=0),1,0)</f>
        <v>0</v>
      </c>
      <c r="H29">
        <f>IF(AND(loocv_results3[[#This Row],[y_true]]=0,loocv_results3[[#This Row],[y_pred]]=1),1,0)</f>
        <v>1</v>
      </c>
      <c r="I29">
        <f>IF(AND(loocv_results3[[#This Row],[y_true]]=1,loocv_results3[[#This Row],[y_pred]]=0),1,0)</f>
        <v>0</v>
      </c>
      <c r="J29">
        <f>IF(AND(loocv_results3[[#This Row],[y_true]]=1,loocv_results3[[#This Row],[y_pred]]=1),1,0)</f>
        <v>0</v>
      </c>
      <c r="M29" s="2">
        <v>0.6330228</v>
      </c>
      <c r="N29" s="6"/>
      <c r="Q29" s="2">
        <v>0.98636259999999998</v>
      </c>
      <c r="S29" s="2">
        <v>0.29954999999999998</v>
      </c>
    </row>
    <row r="30" spans="1:19" x14ac:dyDescent="0.25">
      <c r="A30" s="1" t="s">
        <v>305</v>
      </c>
      <c r="B30">
        <v>0</v>
      </c>
      <c r="C30">
        <v>1</v>
      </c>
      <c r="D30">
        <v>0.82319706999999998</v>
      </c>
      <c r="E3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30">
        <f>IF(AND(loocv_results3[[#This Row],[y_true]]=0,loocv_results3[[#This Row],[y_pred]]=0),1,0)</f>
        <v>0</v>
      </c>
      <c r="H30">
        <f>IF(AND(loocv_results3[[#This Row],[y_true]]=0,loocv_results3[[#This Row],[y_pred]]=1),1,0)</f>
        <v>1</v>
      </c>
      <c r="I30">
        <f>IF(AND(loocv_results3[[#This Row],[y_true]]=1,loocv_results3[[#This Row],[y_pred]]=0),1,0)</f>
        <v>0</v>
      </c>
      <c r="J30">
        <f>IF(AND(loocv_results3[[#This Row],[y_true]]=1,loocv_results3[[#This Row],[y_pred]]=1),1,0)</f>
        <v>0</v>
      </c>
      <c r="M30" s="3">
        <v>0.61989000000000005</v>
      </c>
      <c r="N30" s="5"/>
      <c r="Q30" s="2">
        <v>0.98598609999999998</v>
      </c>
      <c r="S30" s="2">
        <v>0.29100814000000003</v>
      </c>
    </row>
    <row r="31" spans="1:19" x14ac:dyDescent="0.25">
      <c r="A31" s="1" t="s">
        <v>311</v>
      </c>
      <c r="B31">
        <v>0</v>
      </c>
      <c r="C31">
        <v>1</v>
      </c>
      <c r="D31">
        <v>0.54886544000000004</v>
      </c>
      <c r="E3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31">
        <f>IF(AND(loocv_results3[[#This Row],[y_true]]=0,loocv_results3[[#This Row],[y_pred]]=0),1,0)</f>
        <v>0</v>
      </c>
      <c r="H31">
        <f>IF(AND(loocv_results3[[#This Row],[y_true]]=0,loocv_results3[[#This Row],[y_pred]]=1),1,0)</f>
        <v>1</v>
      </c>
      <c r="I31">
        <f>IF(AND(loocv_results3[[#This Row],[y_true]]=1,loocv_results3[[#This Row],[y_pred]]=0),1,0)</f>
        <v>0</v>
      </c>
      <c r="J31">
        <f>IF(AND(loocv_results3[[#This Row],[y_true]]=1,loocv_results3[[#This Row],[y_pred]]=1),1,0)</f>
        <v>0</v>
      </c>
      <c r="M31" s="3">
        <v>0.60459423000000001</v>
      </c>
      <c r="N31" s="5"/>
      <c r="Q31" s="3">
        <v>0.98511479999999996</v>
      </c>
      <c r="S31" s="3">
        <v>0.29039267000000002</v>
      </c>
    </row>
    <row r="32" spans="1:19" x14ac:dyDescent="0.25">
      <c r="A32" s="1" t="s">
        <v>314</v>
      </c>
      <c r="B32">
        <v>0</v>
      </c>
      <c r="C32">
        <v>1</v>
      </c>
      <c r="D32">
        <v>0.7416606</v>
      </c>
      <c r="E3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32">
        <f>IF(AND(loocv_results3[[#This Row],[y_true]]=0,loocv_results3[[#This Row],[y_pred]]=0),1,0)</f>
        <v>0</v>
      </c>
      <c r="H32">
        <f>IF(AND(loocv_results3[[#This Row],[y_true]]=0,loocv_results3[[#This Row],[y_pred]]=1),1,0)</f>
        <v>1</v>
      </c>
      <c r="I32">
        <f>IF(AND(loocv_results3[[#This Row],[y_true]]=1,loocv_results3[[#This Row],[y_pred]]=0),1,0)</f>
        <v>0</v>
      </c>
      <c r="J32">
        <f>IF(AND(loocv_results3[[#This Row],[y_true]]=1,loocv_results3[[#This Row],[y_pred]]=1),1,0)</f>
        <v>0</v>
      </c>
      <c r="M32" s="3">
        <v>0.59103249999999996</v>
      </c>
      <c r="N32" s="5"/>
      <c r="Q32" s="2">
        <v>0.98484989999999994</v>
      </c>
      <c r="S32" s="3">
        <v>0.28287459999999998</v>
      </c>
    </row>
    <row r="33" spans="1:19" x14ac:dyDescent="0.25">
      <c r="A33" s="1" t="s">
        <v>315</v>
      </c>
      <c r="B33">
        <v>0</v>
      </c>
      <c r="C33">
        <v>1</v>
      </c>
      <c r="D33">
        <v>0.6733266</v>
      </c>
      <c r="E3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33">
        <f>IF(AND(loocv_results3[[#This Row],[y_true]]=0,loocv_results3[[#This Row],[y_pred]]=0),1,0)</f>
        <v>0</v>
      </c>
      <c r="H33">
        <f>IF(AND(loocv_results3[[#This Row],[y_true]]=0,loocv_results3[[#This Row],[y_pred]]=1),1,0)</f>
        <v>1</v>
      </c>
      <c r="I33">
        <f>IF(AND(loocv_results3[[#This Row],[y_true]]=1,loocv_results3[[#This Row],[y_pred]]=0),1,0)</f>
        <v>0</v>
      </c>
      <c r="J33">
        <f>IF(AND(loocv_results3[[#This Row],[y_true]]=1,loocv_results3[[#This Row],[y_pred]]=1),1,0)</f>
        <v>0</v>
      </c>
      <c r="M33" s="3">
        <v>0.58779590000000004</v>
      </c>
      <c r="N33" s="5"/>
      <c r="Q33" s="3">
        <v>0.98352390000000001</v>
      </c>
      <c r="S33" s="3">
        <v>0.282476</v>
      </c>
    </row>
    <row r="34" spans="1:19" x14ac:dyDescent="0.25">
      <c r="A34" s="1" t="s">
        <v>319</v>
      </c>
      <c r="B34">
        <v>0</v>
      </c>
      <c r="C34">
        <v>1</v>
      </c>
      <c r="D34">
        <v>0.57904409999999995</v>
      </c>
      <c r="E3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34">
        <f>IF(AND(loocv_results3[[#This Row],[y_true]]=0,loocv_results3[[#This Row],[y_pred]]=0),1,0)</f>
        <v>0</v>
      </c>
      <c r="H34">
        <f>IF(AND(loocv_results3[[#This Row],[y_true]]=0,loocv_results3[[#This Row],[y_pred]]=1),1,0)</f>
        <v>1</v>
      </c>
      <c r="I34">
        <f>IF(AND(loocv_results3[[#This Row],[y_true]]=1,loocv_results3[[#This Row],[y_pred]]=0),1,0)</f>
        <v>0</v>
      </c>
      <c r="J34">
        <f>IF(AND(loocv_results3[[#This Row],[y_true]]=1,loocv_results3[[#This Row],[y_pred]]=1),1,0)</f>
        <v>0</v>
      </c>
      <c r="M34" s="2">
        <v>0.57904409999999995</v>
      </c>
      <c r="N34" s="6"/>
      <c r="Q34" s="2">
        <v>0.98300767</v>
      </c>
      <c r="S34" s="2">
        <v>0.28029860000000001</v>
      </c>
    </row>
    <row r="35" spans="1:19" x14ac:dyDescent="0.25">
      <c r="A35" s="1" t="s">
        <v>321</v>
      </c>
      <c r="B35">
        <v>0</v>
      </c>
      <c r="C35">
        <v>1</v>
      </c>
      <c r="D35">
        <v>0.59103249999999996</v>
      </c>
      <c r="E3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35">
        <f>IF(AND(loocv_results3[[#This Row],[y_true]]=0,loocv_results3[[#This Row],[y_pred]]=0),1,0)</f>
        <v>0</v>
      </c>
      <c r="H35">
        <f>IF(AND(loocv_results3[[#This Row],[y_true]]=0,loocv_results3[[#This Row],[y_pred]]=1),1,0)</f>
        <v>1</v>
      </c>
      <c r="I35">
        <f>IF(AND(loocv_results3[[#This Row],[y_true]]=1,loocv_results3[[#This Row],[y_pred]]=0),1,0)</f>
        <v>0</v>
      </c>
      <c r="J35">
        <f>IF(AND(loocv_results3[[#This Row],[y_true]]=1,loocv_results3[[#This Row],[y_pred]]=1),1,0)</f>
        <v>0</v>
      </c>
      <c r="M35" s="3">
        <v>0.56900810000000002</v>
      </c>
      <c r="N35" s="5"/>
      <c r="Q35" s="2">
        <v>0.98237050000000004</v>
      </c>
      <c r="S35" s="3">
        <v>0.27756735999999999</v>
      </c>
    </row>
    <row r="36" spans="1:19" x14ac:dyDescent="0.25">
      <c r="A36" s="1" t="s">
        <v>323</v>
      </c>
      <c r="B36">
        <v>0</v>
      </c>
      <c r="C36">
        <v>1</v>
      </c>
      <c r="D36">
        <v>0.71664404999999998</v>
      </c>
      <c r="E3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36">
        <f>IF(AND(loocv_results3[[#This Row],[y_true]]=0,loocv_results3[[#This Row],[y_pred]]=0),1,0)</f>
        <v>0</v>
      </c>
      <c r="H36">
        <f>IF(AND(loocv_results3[[#This Row],[y_true]]=0,loocv_results3[[#This Row],[y_pred]]=1),1,0)</f>
        <v>1</v>
      </c>
      <c r="I36">
        <f>IF(AND(loocv_results3[[#This Row],[y_true]]=1,loocv_results3[[#This Row],[y_pred]]=0),1,0)</f>
        <v>0</v>
      </c>
      <c r="J36">
        <f>IF(AND(loocv_results3[[#This Row],[y_true]]=1,loocv_results3[[#This Row],[y_pred]]=1),1,0)</f>
        <v>0</v>
      </c>
      <c r="M36" s="2">
        <v>0.56882379999999999</v>
      </c>
      <c r="N36" s="6"/>
      <c r="Q36" s="2">
        <v>0.98233294000000004</v>
      </c>
      <c r="S36" s="2">
        <v>0.27547939999999999</v>
      </c>
    </row>
    <row r="37" spans="1:19" x14ac:dyDescent="0.25">
      <c r="A37" s="1" t="s">
        <v>324</v>
      </c>
      <c r="B37">
        <v>0</v>
      </c>
      <c r="C37">
        <v>1</v>
      </c>
      <c r="D37">
        <v>0.76956199999999997</v>
      </c>
      <c r="E3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37">
        <f>IF(AND(loocv_results3[[#This Row],[y_true]]=0,loocv_results3[[#This Row],[y_pred]]=0),1,0)</f>
        <v>0</v>
      </c>
      <c r="H37">
        <f>IF(AND(loocv_results3[[#This Row],[y_true]]=0,loocv_results3[[#This Row],[y_pred]]=1),1,0)</f>
        <v>1</v>
      </c>
      <c r="I37">
        <f>IF(AND(loocv_results3[[#This Row],[y_true]]=1,loocv_results3[[#This Row],[y_pred]]=0),1,0)</f>
        <v>0</v>
      </c>
      <c r="J37">
        <f>IF(AND(loocv_results3[[#This Row],[y_true]]=1,loocv_results3[[#This Row],[y_pred]]=1),1,0)</f>
        <v>0</v>
      </c>
      <c r="M37" s="3">
        <v>0.54886544000000004</v>
      </c>
      <c r="N37" s="5"/>
      <c r="Q37" s="3">
        <v>0.98226935000000004</v>
      </c>
      <c r="S37" s="3">
        <v>0.26047406000000001</v>
      </c>
    </row>
    <row r="38" spans="1:19" x14ac:dyDescent="0.25">
      <c r="A38" s="1" t="s">
        <v>325</v>
      </c>
      <c r="B38">
        <v>0</v>
      </c>
      <c r="C38">
        <v>1</v>
      </c>
      <c r="D38">
        <v>0.71610426999999999</v>
      </c>
      <c r="E3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38">
        <f>IF(AND(loocv_results3[[#This Row],[y_true]]=0,loocv_results3[[#This Row],[y_pred]]=0),1,0)</f>
        <v>0</v>
      </c>
      <c r="H38">
        <f>IF(AND(loocv_results3[[#This Row],[y_true]]=0,loocv_results3[[#This Row],[y_pred]]=1),1,0)</f>
        <v>1</v>
      </c>
      <c r="I38">
        <f>IF(AND(loocv_results3[[#This Row],[y_true]]=1,loocv_results3[[#This Row],[y_pred]]=0),1,0)</f>
        <v>0</v>
      </c>
      <c r="J38">
        <f>IF(AND(loocv_results3[[#This Row],[y_true]]=1,loocv_results3[[#This Row],[y_pred]]=1),1,0)</f>
        <v>0</v>
      </c>
      <c r="M38" s="2">
        <v>0.53808829999999996</v>
      </c>
      <c r="N38" s="6"/>
      <c r="Q38" s="3">
        <v>0.98134030000000005</v>
      </c>
      <c r="S38" s="3">
        <v>0.25313053000000002</v>
      </c>
    </row>
    <row r="39" spans="1:19" x14ac:dyDescent="0.25">
      <c r="A39" s="1" t="s">
        <v>326</v>
      </c>
      <c r="B39">
        <v>0</v>
      </c>
      <c r="C39">
        <v>1</v>
      </c>
      <c r="D39">
        <v>0.68742764000000001</v>
      </c>
      <c r="E3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39">
        <f>IF(AND(loocv_results3[[#This Row],[y_true]]=0,loocv_results3[[#This Row],[y_pred]]=0),1,0)</f>
        <v>0</v>
      </c>
      <c r="H39">
        <f>IF(AND(loocv_results3[[#This Row],[y_true]]=0,loocv_results3[[#This Row],[y_pred]]=1),1,0)</f>
        <v>1</v>
      </c>
      <c r="I39">
        <f>IF(AND(loocv_results3[[#This Row],[y_true]]=1,loocv_results3[[#This Row],[y_pred]]=0),1,0)</f>
        <v>0</v>
      </c>
      <c r="J39">
        <f>IF(AND(loocv_results3[[#This Row],[y_true]]=1,loocv_results3[[#This Row],[y_pred]]=1),1,0)</f>
        <v>0</v>
      </c>
      <c r="M39" s="3">
        <v>0.53333350000000002</v>
      </c>
      <c r="N39" s="5"/>
      <c r="Q39" s="3">
        <v>0.98038535999999998</v>
      </c>
      <c r="S39" s="2">
        <v>0.25012119999999999</v>
      </c>
    </row>
    <row r="40" spans="1:19" x14ac:dyDescent="0.25">
      <c r="A40" s="1" t="s">
        <v>327</v>
      </c>
      <c r="B40">
        <v>0</v>
      </c>
      <c r="C40">
        <v>1</v>
      </c>
      <c r="D40">
        <v>0.86355185999999995</v>
      </c>
      <c r="E4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40">
        <f>IF(AND(loocv_results3[[#This Row],[y_true]]=0,loocv_results3[[#This Row],[y_pred]]=0),1,0)</f>
        <v>0</v>
      </c>
      <c r="H40">
        <f>IF(AND(loocv_results3[[#This Row],[y_true]]=0,loocv_results3[[#This Row],[y_pred]]=1),1,0)</f>
        <v>1</v>
      </c>
      <c r="I40">
        <f>IF(AND(loocv_results3[[#This Row],[y_true]]=1,loocv_results3[[#This Row],[y_pred]]=0),1,0)</f>
        <v>0</v>
      </c>
      <c r="J40">
        <f>IF(AND(loocv_results3[[#This Row],[y_true]]=1,loocv_results3[[#This Row],[y_pred]]=1),1,0)</f>
        <v>0</v>
      </c>
      <c r="M40" s="2">
        <v>0.52267903000000004</v>
      </c>
      <c r="N40" s="6"/>
      <c r="Q40" s="3">
        <v>0.97694610000000004</v>
      </c>
      <c r="S40" s="3">
        <v>0.2482287</v>
      </c>
    </row>
    <row r="41" spans="1:19" x14ac:dyDescent="0.25">
      <c r="A41" s="1" t="s">
        <v>328</v>
      </c>
      <c r="B41">
        <v>0</v>
      </c>
      <c r="C41">
        <v>1</v>
      </c>
      <c r="D41">
        <v>0.56900810000000002</v>
      </c>
      <c r="E4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41">
        <f>IF(AND(loocv_results3[[#This Row],[y_true]]=0,loocv_results3[[#This Row],[y_pred]]=0),1,0)</f>
        <v>0</v>
      </c>
      <c r="H41">
        <f>IF(AND(loocv_results3[[#This Row],[y_true]]=0,loocv_results3[[#This Row],[y_pred]]=1),1,0)</f>
        <v>1</v>
      </c>
      <c r="I41">
        <f>IF(AND(loocv_results3[[#This Row],[y_true]]=1,loocv_results3[[#This Row],[y_pred]]=0),1,0)</f>
        <v>0</v>
      </c>
      <c r="J41">
        <f>IF(AND(loocv_results3[[#This Row],[y_true]]=1,loocv_results3[[#This Row],[y_pred]]=1),1,0)</f>
        <v>0</v>
      </c>
      <c r="M41" s="2">
        <v>0.51780355</v>
      </c>
      <c r="N41" s="6"/>
      <c r="Q41" s="2">
        <v>0.97689444000000003</v>
      </c>
      <c r="S41" s="2">
        <v>0.23179694000000001</v>
      </c>
    </row>
    <row r="42" spans="1:19" x14ac:dyDescent="0.25">
      <c r="A42" s="1" t="s">
        <v>331</v>
      </c>
      <c r="B42">
        <v>0</v>
      </c>
      <c r="C42">
        <v>1</v>
      </c>
      <c r="D42">
        <v>0.69854819999999995</v>
      </c>
      <c r="E4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42">
        <f>IF(AND(loocv_results3[[#This Row],[y_true]]=0,loocv_results3[[#This Row],[y_pred]]=0),1,0)</f>
        <v>0</v>
      </c>
      <c r="H42">
        <f>IF(AND(loocv_results3[[#This Row],[y_true]]=0,loocv_results3[[#This Row],[y_pred]]=1),1,0)</f>
        <v>1</v>
      </c>
      <c r="I42">
        <f>IF(AND(loocv_results3[[#This Row],[y_true]]=1,loocv_results3[[#This Row],[y_pred]]=0),1,0)</f>
        <v>0</v>
      </c>
      <c r="J42">
        <f>IF(AND(loocv_results3[[#This Row],[y_true]]=1,loocv_results3[[#This Row],[y_pred]]=1),1,0)</f>
        <v>0</v>
      </c>
      <c r="M42" s="3">
        <v>0.50953053999999998</v>
      </c>
      <c r="N42" s="5"/>
      <c r="Q42" s="2">
        <v>0.97574263999999999</v>
      </c>
      <c r="S42" s="2">
        <v>0.22917277</v>
      </c>
    </row>
    <row r="43" spans="1:19" x14ac:dyDescent="0.25">
      <c r="A43" s="1" t="s">
        <v>336</v>
      </c>
      <c r="B43">
        <v>0</v>
      </c>
      <c r="C43">
        <v>1</v>
      </c>
      <c r="D43">
        <v>0.58779590000000004</v>
      </c>
      <c r="E4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43">
        <f>IF(AND(loocv_results3[[#This Row],[y_true]]=0,loocv_results3[[#This Row],[y_pred]]=0),1,0)</f>
        <v>0</v>
      </c>
      <c r="H43">
        <f>IF(AND(loocv_results3[[#This Row],[y_true]]=0,loocv_results3[[#This Row],[y_pred]]=1),1,0)</f>
        <v>1</v>
      </c>
      <c r="I43">
        <f>IF(AND(loocv_results3[[#This Row],[y_true]]=1,loocv_results3[[#This Row],[y_pred]]=0),1,0)</f>
        <v>0</v>
      </c>
      <c r="J43">
        <f>IF(AND(loocv_results3[[#This Row],[y_true]]=1,loocv_results3[[#This Row],[y_pred]]=1),1,0)</f>
        <v>0</v>
      </c>
      <c r="Q43" s="3">
        <v>0.97574050000000001</v>
      </c>
      <c r="S43" s="3">
        <v>0.22385690999999999</v>
      </c>
    </row>
    <row r="44" spans="1:19" x14ac:dyDescent="0.25">
      <c r="A44" s="1" t="s">
        <v>337</v>
      </c>
      <c r="B44">
        <v>0</v>
      </c>
      <c r="C44">
        <v>1</v>
      </c>
      <c r="D44">
        <v>0.96727616000000005</v>
      </c>
      <c r="E4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44">
        <f>IF(AND(loocv_results3[[#This Row],[y_true]]=0,loocv_results3[[#This Row],[y_pred]]=0),1,0)</f>
        <v>0</v>
      </c>
      <c r="H44">
        <f>IF(AND(loocv_results3[[#This Row],[y_true]]=0,loocv_results3[[#This Row],[y_pred]]=1),1,0)</f>
        <v>1</v>
      </c>
      <c r="I44">
        <f>IF(AND(loocv_results3[[#This Row],[y_true]]=1,loocv_results3[[#This Row],[y_pred]]=0),1,0)</f>
        <v>0</v>
      </c>
      <c r="J44">
        <f>IF(AND(loocv_results3[[#This Row],[y_true]]=1,loocv_results3[[#This Row],[y_pred]]=1),1,0)</f>
        <v>0</v>
      </c>
      <c r="Q44" s="2">
        <v>0.97557729999999998</v>
      </c>
      <c r="S44" s="3">
        <v>0.21844874</v>
      </c>
    </row>
    <row r="45" spans="1:19" x14ac:dyDescent="0.25">
      <c r="A45" s="1" t="s">
        <v>340</v>
      </c>
      <c r="B45">
        <v>0</v>
      </c>
      <c r="C45">
        <v>1</v>
      </c>
      <c r="D45">
        <v>0.93642234999999996</v>
      </c>
      <c r="E4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45">
        <f>IF(AND(loocv_results3[[#This Row],[y_true]]=0,loocv_results3[[#This Row],[y_pred]]=0),1,0)</f>
        <v>0</v>
      </c>
      <c r="H45">
        <f>IF(AND(loocv_results3[[#This Row],[y_true]]=0,loocv_results3[[#This Row],[y_pred]]=1),1,0)</f>
        <v>1</v>
      </c>
      <c r="I45">
        <f>IF(AND(loocv_results3[[#This Row],[y_true]]=1,loocv_results3[[#This Row],[y_pred]]=0),1,0)</f>
        <v>0</v>
      </c>
      <c r="J45">
        <f>IF(AND(loocv_results3[[#This Row],[y_true]]=1,loocv_results3[[#This Row],[y_pred]]=1),1,0)</f>
        <v>0</v>
      </c>
      <c r="Q45" s="2">
        <v>0.97471832999999997</v>
      </c>
      <c r="S45" s="3">
        <v>0.21718234</v>
      </c>
    </row>
    <row r="46" spans="1:19" x14ac:dyDescent="0.25">
      <c r="A46" s="1" t="s">
        <v>341</v>
      </c>
      <c r="B46">
        <v>0</v>
      </c>
      <c r="C46">
        <v>1</v>
      </c>
      <c r="D46">
        <v>0.6330228</v>
      </c>
      <c r="E4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46">
        <f>IF(AND(loocv_results3[[#This Row],[y_true]]=0,loocv_results3[[#This Row],[y_pred]]=0),1,0)</f>
        <v>0</v>
      </c>
      <c r="H46">
        <f>IF(AND(loocv_results3[[#This Row],[y_true]]=0,loocv_results3[[#This Row],[y_pred]]=1),1,0)</f>
        <v>1</v>
      </c>
      <c r="I46">
        <f>IF(AND(loocv_results3[[#This Row],[y_true]]=1,loocv_results3[[#This Row],[y_pred]]=0),1,0)</f>
        <v>0</v>
      </c>
      <c r="J46">
        <f>IF(AND(loocv_results3[[#This Row],[y_true]]=1,loocv_results3[[#This Row],[y_pred]]=1),1,0)</f>
        <v>0</v>
      </c>
      <c r="Q46" s="3">
        <v>0.97429794000000003</v>
      </c>
      <c r="S46" s="2">
        <v>0.21214283</v>
      </c>
    </row>
    <row r="47" spans="1:19" x14ac:dyDescent="0.25">
      <c r="A47" s="1" t="s">
        <v>342</v>
      </c>
      <c r="B47">
        <v>0</v>
      </c>
      <c r="C47">
        <v>1</v>
      </c>
      <c r="D47">
        <v>0.77570486000000005</v>
      </c>
      <c r="E4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47">
        <f>IF(AND(loocv_results3[[#This Row],[y_true]]=0,loocv_results3[[#This Row],[y_pred]]=0),1,0)</f>
        <v>0</v>
      </c>
      <c r="H47">
        <f>IF(AND(loocv_results3[[#This Row],[y_true]]=0,loocv_results3[[#This Row],[y_pred]]=1),1,0)</f>
        <v>1</v>
      </c>
      <c r="I47">
        <f>IF(AND(loocv_results3[[#This Row],[y_true]]=1,loocv_results3[[#This Row],[y_pred]]=0),1,0)</f>
        <v>0</v>
      </c>
      <c r="J47">
        <f>IF(AND(loocv_results3[[#This Row],[y_true]]=1,loocv_results3[[#This Row],[y_pred]]=1),1,0)</f>
        <v>0</v>
      </c>
      <c r="Q47" s="2">
        <v>0.97407999999999995</v>
      </c>
      <c r="S47" s="3">
        <v>0.21164833999999999</v>
      </c>
    </row>
    <row r="48" spans="1:19" x14ac:dyDescent="0.25">
      <c r="A48" s="1" t="s">
        <v>343</v>
      </c>
      <c r="B48">
        <v>0</v>
      </c>
      <c r="C48">
        <v>1</v>
      </c>
      <c r="D48">
        <v>0.9369189</v>
      </c>
      <c r="E4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48">
        <f>IF(AND(loocv_results3[[#This Row],[y_true]]=0,loocv_results3[[#This Row],[y_pred]]=0),1,0)</f>
        <v>0</v>
      </c>
      <c r="H48">
        <f>IF(AND(loocv_results3[[#This Row],[y_true]]=0,loocv_results3[[#This Row],[y_pred]]=1),1,0)</f>
        <v>1</v>
      </c>
      <c r="I48">
        <f>IF(AND(loocv_results3[[#This Row],[y_true]]=1,loocv_results3[[#This Row],[y_pred]]=0),1,0)</f>
        <v>0</v>
      </c>
      <c r="J48">
        <f>IF(AND(loocv_results3[[#This Row],[y_true]]=1,loocv_results3[[#This Row],[y_pred]]=1),1,0)</f>
        <v>0</v>
      </c>
      <c r="Q48" s="3">
        <v>0.97319454000000005</v>
      </c>
      <c r="S48" s="2">
        <v>0.20326174999999999</v>
      </c>
    </row>
    <row r="49" spans="1:19" x14ac:dyDescent="0.25">
      <c r="A49" s="1" t="s">
        <v>344</v>
      </c>
      <c r="B49">
        <v>0</v>
      </c>
      <c r="C49">
        <v>1</v>
      </c>
      <c r="D49">
        <v>0.98196879999999998</v>
      </c>
      <c r="E4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49">
        <f>IF(AND(loocv_results3[[#This Row],[y_true]]=0,loocv_results3[[#This Row],[y_pred]]=0),1,0)</f>
        <v>0</v>
      </c>
      <c r="H49">
        <f>IF(AND(loocv_results3[[#This Row],[y_true]]=0,loocv_results3[[#This Row],[y_pred]]=1),1,0)</f>
        <v>1</v>
      </c>
      <c r="I49">
        <f>IF(AND(loocv_results3[[#This Row],[y_true]]=1,loocv_results3[[#This Row],[y_pred]]=0),1,0)</f>
        <v>0</v>
      </c>
      <c r="J49">
        <f>IF(AND(loocv_results3[[#This Row],[y_true]]=1,loocv_results3[[#This Row],[y_pred]]=1),1,0)</f>
        <v>0</v>
      </c>
      <c r="Q49" s="2">
        <v>0.97088209999999997</v>
      </c>
      <c r="S49" s="2">
        <v>0.19917715</v>
      </c>
    </row>
    <row r="50" spans="1:19" x14ac:dyDescent="0.25">
      <c r="A50" s="1" t="s">
        <v>345</v>
      </c>
      <c r="B50">
        <v>0</v>
      </c>
      <c r="C50">
        <v>1</v>
      </c>
      <c r="D50">
        <v>0.51780355</v>
      </c>
      <c r="E5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50">
        <f>IF(AND(loocv_results3[[#This Row],[y_true]]=0,loocv_results3[[#This Row],[y_pred]]=0),1,0)</f>
        <v>0</v>
      </c>
      <c r="H50">
        <f>IF(AND(loocv_results3[[#This Row],[y_true]]=0,loocv_results3[[#This Row],[y_pred]]=1),1,0)</f>
        <v>1</v>
      </c>
      <c r="I50">
        <f>IF(AND(loocv_results3[[#This Row],[y_true]]=1,loocv_results3[[#This Row],[y_pred]]=0),1,0)</f>
        <v>0</v>
      </c>
      <c r="J50">
        <f>IF(AND(loocv_results3[[#This Row],[y_true]]=1,loocv_results3[[#This Row],[y_pred]]=1),1,0)</f>
        <v>0</v>
      </c>
      <c r="Q50" s="2">
        <v>0.97055760000000002</v>
      </c>
      <c r="S50" s="3">
        <v>0.19417486</v>
      </c>
    </row>
    <row r="51" spans="1:19" x14ac:dyDescent="0.25">
      <c r="A51" s="1" t="s">
        <v>349</v>
      </c>
      <c r="B51">
        <v>0</v>
      </c>
      <c r="C51">
        <v>1</v>
      </c>
      <c r="D51">
        <v>0.92462253999999999</v>
      </c>
      <c r="E5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FP</v>
      </c>
      <c r="G51">
        <f>IF(AND(loocv_results3[[#This Row],[y_true]]=0,loocv_results3[[#This Row],[y_pred]]=0),1,0)</f>
        <v>0</v>
      </c>
      <c r="H51">
        <f>IF(AND(loocv_results3[[#This Row],[y_true]]=0,loocv_results3[[#This Row],[y_pred]]=1),1,0)</f>
        <v>1</v>
      </c>
      <c r="I51">
        <f>IF(AND(loocv_results3[[#This Row],[y_true]]=1,loocv_results3[[#This Row],[y_pred]]=0),1,0)</f>
        <v>0</v>
      </c>
      <c r="J51">
        <f>IF(AND(loocv_results3[[#This Row],[y_true]]=1,loocv_results3[[#This Row],[y_pred]]=1),1,0)</f>
        <v>0</v>
      </c>
      <c r="Q51" s="2">
        <v>0.96900430000000004</v>
      </c>
      <c r="S51" s="2">
        <v>0.19408521000000001</v>
      </c>
    </row>
    <row r="52" spans="1:19" x14ac:dyDescent="0.25">
      <c r="A52" s="1" t="s">
        <v>183</v>
      </c>
      <c r="B52">
        <v>0</v>
      </c>
      <c r="C52">
        <v>0</v>
      </c>
      <c r="D52">
        <v>0.22917277</v>
      </c>
      <c r="E5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52">
        <f>IF(AND(loocv_results3[[#This Row],[y_true]]=0,loocv_results3[[#This Row],[y_pred]]=0),1,0)</f>
        <v>1</v>
      </c>
      <c r="H52">
        <f>IF(AND(loocv_results3[[#This Row],[y_true]]=0,loocv_results3[[#This Row],[y_pred]]=1),1,0)</f>
        <v>0</v>
      </c>
      <c r="I52">
        <f>IF(AND(loocv_results3[[#This Row],[y_true]]=1,loocv_results3[[#This Row],[y_pred]]=0),1,0)</f>
        <v>0</v>
      </c>
      <c r="J52">
        <f>IF(AND(loocv_results3[[#This Row],[y_true]]=1,loocv_results3[[#This Row],[y_pred]]=1),1,0)</f>
        <v>0</v>
      </c>
      <c r="Q52" s="2">
        <v>0.96883180000000002</v>
      </c>
      <c r="S52" s="2">
        <v>0.19154860000000001</v>
      </c>
    </row>
    <row r="53" spans="1:19" x14ac:dyDescent="0.25">
      <c r="A53" s="1" t="s">
        <v>184</v>
      </c>
      <c r="B53">
        <v>0</v>
      </c>
      <c r="C53">
        <v>0</v>
      </c>
      <c r="D53">
        <v>0.2482287</v>
      </c>
      <c r="E5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53">
        <f>IF(AND(loocv_results3[[#This Row],[y_true]]=0,loocv_results3[[#This Row],[y_pred]]=0),1,0)</f>
        <v>1</v>
      </c>
      <c r="H53">
        <f>IF(AND(loocv_results3[[#This Row],[y_true]]=0,loocv_results3[[#This Row],[y_pred]]=1),1,0)</f>
        <v>0</v>
      </c>
      <c r="I53">
        <f>IF(AND(loocv_results3[[#This Row],[y_true]]=1,loocv_results3[[#This Row],[y_pred]]=0),1,0)</f>
        <v>0</v>
      </c>
      <c r="J53">
        <f>IF(AND(loocv_results3[[#This Row],[y_true]]=1,loocv_results3[[#This Row],[y_pred]]=1),1,0)</f>
        <v>0</v>
      </c>
      <c r="Q53" s="2">
        <v>0.96832996999999998</v>
      </c>
      <c r="S53" s="2">
        <v>0.19154009</v>
      </c>
    </row>
    <row r="54" spans="1:19" x14ac:dyDescent="0.25">
      <c r="A54" s="1" t="s">
        <v>185</v>
      </c>
      <c r="B54">
        <v>0</v>
      </c>
      <c r="C54">
        <v>0</v>
      </c>
      <c r="D54">
        <v>4.9762371999999999E-2</v>
      </c>
      <c r="E5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54">
        <f>IF(AND(loocv_results3[[#This Row],[y_true]]=0,loocv_results3[[#This Row],[y_pred]]=0),1,0)</f>
        <v>1</v>
      </c>
      <c r="H54">
        <f>IF(AND(loocv_results3[[#This Row],[y_true]]=0,loocv_results3[[#This Row],[y_pred]]=1),1,0)</f>
        <v>0</v>
      </c>
      <c r="I54">
        <f>IF(AND(loocv_results3[[#This Row],[y_true]]=1,loocv_results3[[#This Row],[y_pred]]=0),1,0)</f>
        <v>0</v>
      </c>
      <c r="J54">
        <f>IF(AND(loocv_results3[[#This Row],[y_true]]=1,loocv_results3[[#This Row],[y_pred]]=1),1,0)</f>
        <v>0</v>
      </c>
      <c r="Q54" s="2">
        <v>0.96808850000000002</v>
      </c>
      <c r="S54" s="2">
        <v>0.1870597</v>
      </c>
    </row>
    <row r="55" spans="1:19" x14ac:dyDescent="0.25">
      <c r="A55" s="1" t="s">
        <v>186</v>
      </c>
      <c r="B55">
        <v>0</v>
      </c>
      <c r="C55">
        <v>0</v>
      </c>
      <c r="D55">
        <v>4.0061449999999998E-2</v>
      </c>
      <c r="E5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55">
        <f>IF(AND(loocv_results3[[#This Row],[y_true]]=0,loocv_results3[[#This Row],[y_pred]]=0),1,0)</f>
        <v>1</v>
      </c>
      <c r="H55">
        <f>IF(AND(loocv_results3[[#This Row],[y_true]]=0,loocv_results3[[#This Row],[y_pred]]=1),1,0)</f>
        <v>0</v>
      </c>
      <c r="I55">
        <f>IF(AND(loocv_results3[[#This Row],[y_true]]=1,loocv_results3[[#This Row],[y_pred]]=0),1,0)</f>
        <v>0</v>
      </c>
      <c r="J55">
        <f>IF(AND(loocv_results3[[#This Row],[y_true]]=1,loocv_results3[[#This Row],[y_pred]]=1),1,0)</f>
        <v>0</v>
      </c>
      <c r="Q55" s="2">
        <v>0.96792909999999999</v>
      </c>
      <c r="S55" s="2">
        <v>0.18595333</v>
      </c>
    </row>
    <row r="56" spans="1:19" x14ac:dyDescent="0.25">
      <c r="A56" s="1" t="s">
        <v>187</v>
      </c>
      <c r="B56">
        <v>0</v>
      </c>
      <c r="C56">
        <v>0</v>
      </c>
      <c r="D56">
        <v>0.45952530000000003</v>
      </c>
      <c r="E5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56">
        <f>IF(AND(loocv_results3[[#This Row],[y_true]]=0,loocv_results3[[#This Row],[y_pred]]=0),1,0)</f>
        <v>1</v>
      </c>
      <c r="H56">
        <f>IF(AND(loocv_results3[[#This Row],[y_true]]=0,loocv_results3[[#This Row],[y_pred]]=1),1,0)</f>
        <v>0</v>
      </c>
      <c r="I56">
        <f>IF(AND(loocv_results3[[#This Row],[y_true]]=1,loocv_results3[[#This Row],[y_pred]]=0),1,0)</f>
        <v>0</v>
      </c>
      <c r="J56">
        <f>IF(AND(loocv_results3[[#This Row],[y_true]]=1,loocv_results3[[#This Row],[y_pred]]=1),1,0)</f>
        <v>0</v>
      </c>
      <c r="Q56" s="3">
        <v>0.96687080000000003</v>
      </c>
      <c r="S56" s="3">
        <v>0.18492317</v>
      </c>
    </row>
    <row r="57" spans="1:19" x14ac:dyDescent="0.25">
      <c r="A57" s="1" t="s">
        <v>188</v>
      </c>
      <c r="B57">
        <v>0</v>
      </c>
      <c r="C57">
        <v>0</v>
      </c>
      <c r="D57">
        <v>2.0499177E-2</v>
      </c>
      <c r="E5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57">
        <f>IF(AND(loocv_results3[[#This Row],[y_true]]=0,loocv_results3[[#This Row],[y_pred]]=0),1,0)</f>
        <v>1</v>
      </c>
      <c r="H57">
        <f>IF(AND(loocv_results3[[#This Row],[y_true]]=0,loocv_results3[[#This Row],[y_pred]]=1),1,0)</f>
        <v>0</v>
      </c>
      <c r="I57">
        <f>IF(AND(loocv_results3[[#This Row],[y_true]]=1,loocv_results3[[#This Row],[y_pred]]=0),1,0)</f>
        <v>0</v>
      </c>
      <c r="J57">
        <f>IF(AND(loocv_results3[[#This Row],[y_true]]=1,loocv_results3[[#This Row],[y_pred]]=1),1,0)</f>
        <v>0</v>
      </c>
      <c r="Q57" s="3">
        <v>0.96598165999999996</v>
      </c>
      <c r="S57" s="3">
        <v>0.18287771999999999</v>
      </c>
    </row>
    <row r="58" spans="1:19" x14ac:dyDescent="0.25">
      <c r="A58" s="1" t="s">
        <v>189</v>
      </c>
      <c r="B58">
        <v>0</v>
      </c>
      <c r="C58">
        <v>0</v>
      </c>
      <c r="D58">
        <v>6.8247180000000005E-2</v>
      </c>
      <c r="E5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58">
        <f>IF(AND(loocv_results3[[#This Row],[y_true]]=0,loocv_results3[[#This Row],[y_pred]]=0),1,0)</f>
        <v>1</v>
      </c>
      <c r="H58">
        <f>IF(AND(loocv_results3[[#This Row],[y_true]]=0,loocv_results3[[#This Row],[y_pred]]=1),1,0)</f>
        <v>0</v>
      </c>
      <c r="I58">
        <f>IF(AND(loocv_results3[[#This Row],[y_true]]=1,loocv_results3[[#This Row],[y_pred]]=0),1,0)</f>
        <v>0</v>
      </c>
      <c r="J58">
        <f>IF(AND(loocv_results3[[#This Row],[y_true]]=1,loocv_results3[[#This Row],[y_pred]]=1),1,0)</f>
        <v>0</v>
      </c>
      <c r="Q58" s="2">
        <v>0.96418994999999996</v>
      </c>
      <c r="S58" s="2">
        <v>0.17449522000000001</v>
      </c>
    </row>
    <row r="59" spans="1:19" x14ac:dyDescent="0.25">
      <c r="A59" s="1" t="s">
        <v>190</v>
      </c>
      <c r="B59">
        <v>0</v>
      </c>
      <c r="C59">
        <v>0</v>
      </c>
      <c r="D59">
        <v>0.37992724999999999</v>
      </c>
      <c r="E5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59">
        <f>IF(AND(loocv_results3[[#This Row],[y_true]]=0,loocv_results3[[#This Row],[y_pred]]=0),1,0)</f>
        <v>1</v>
      </c>
      <c r="H59">
        <f>IF(AND(loocv_results3[[#This Row],[y_true]]=0,loocv_results3[[#This Row],[y_pred]]=1),1,0)</f>
        <v>0</v>
      </c>
      <c r="I59">
        <f>IF(AND(loocv_results3[[#This Row],[y_true]]=1,loocv_results3[[#This Row],[y_pred]]=0),1,0)</f>
        <v>0</v>
      </c>
      <c r="J59">
        <f>IF(AND(loocv_results3[[#This Row],[y_true]]=1,loocv_results3[[#This Row],[y_pred]]=1),1,0)</f>
        <v>0</v>
      </c>
      <c r="Q59" s="2">
        <v>0.96320130000000004</v>
      </c>
      <c r="S59" s="2">
        <v>0.1733229</v>
      </c>
    </row>
    <row r="60" spans="1:19" x14ac:dyDescent="0.25">
      <c r="A60" s="1" t="s">
        <v>192</v>
      </c>
      <c r="B60">
        <v>0</v>
      </c>
      <c r="C60">
        <v>0</v>
      </c>
      <c r="D60">
        <v>0.14675853</v>
      </c>
      <c r="E6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60">
        <f>IF(AND(loocv_results3[[#This Row],[y_true]]=0,loocv_results3[[#This Row],[y_pred]]=0),1,0)</f>
        <v>1</v>
      </c>
      <c r="H60">
        <f>IF(AND(loocv_results3[[#This Row],[y_true]]=0,loocv_results3[[#This Row],[y_pred]]=1),1,0)</f>
        <v>0</v>
      </c>
      <c r="I60">
        <f>IF(AND(loocv_results3[[#This Row],[y_true]]=1,loocv_results3[[#This Row],[y_pred]]=0),1,0)</f>
        <v>0</v>
      </c>
      <c r="J60">
        <f>IF(AND(loocv_results3[[#This Row],[y_true]]=1,loocv_results3[[#This Row],[y_pred]]=1),1,0)</f>
        <v>0</v>
      </c>
      <c r="Q60" s="2">
        <v>0.96224063999999998</v>
      </c>
      <c r="S60" s="2">
        <v>0.17265797999999999</v>
      </c>
    </row>
    <row r="61" spans="1:19" x14ac:dyDescent="0.25">
      <c r="A61" s="1" t="s">
        <v>193</v>
      </c>
      <c r="B61">
        <v>0</v>
      </c>
      <c r="C61">
        <v>0</v>
      </c>
      <c r="D61">
        <v>0.12725316</v>
      </c>
      <c r="E6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61">
        <f>IF(AND(loocv_results3[[#This Row],[y_true]]=0,loocv_results3[[#This Row],[y_pred]]=0),1,0)</f>
        <v>1</v>
      </c>
      <c r="H61">
        <f>IF(AND(loocv_results3[[#This Row],[y_true]]=0,loocv_results3[[#This Row],[y_pred]]=1),1,0)</f>
        <v>0</v>
      </c>
      <c r="I61">
        <f>IF(AND(loocv_results3[[#This Row],[y_true]]=1,loocv_results3[[#This Row],[y_pred]]=0),1,0)</f>
        <v>0</v>
      </c>
      <c r="J61">
        <f>IF(AND(loocv_results3[[#This Row],[y_true]]=1,loocv_results3[[#This Row],[y_pred]]=1),1,0)</f>
        <v>0</v>
      </c>
      <c r="Q61" s="2">
        <v>0.96101683000000004</v>
      </c>
      <c r="S61" s="2">
        <v>0.16864154000000001</v>
      </c>
    </row>
    <row r="62" spans="1:19" x14ac:dyDescent="0.25">
      <c r="A62" s="1" t="s">
        <v>195</v>
      </c>
      <c r="B62">
        <v>0</v>
      </c>
      <c r="C62">
        <v>0</v>
      </c>
      <c r="D62">
        <v>5.3225703999999999E-2</v>
      </c>
      <c r="E6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62">
        <f>IF(AND(loocv_results3[[#This Row],[y_true]]=0,loocv_results3[[#This Row],[y_pred]]=0),1,0)</f>
        <v>1</v>
      </c>
      <c r="H62">
        <f>IF(AND(loocv_results3[[#This Row],[y_true]]=0,loocv_results3[[#This Row],[y_pred]]=1),1,0)</f>
        <v>0</v>
      </c>
      <c r="I62">
        <f>IF(AND(loocv_results3[[#This Row],[y_true]]=1,loocv_results3[[#This Row],[y_pred]]=0),1,0)</f>
        <v>0</v>
      </c>
      <c r="J62">
        <f>IF(AND(loocv_results3[[#This Row],[y_true]]=1,loocv_results3[[#This Row],[y_pred]]=1),1,0)</f>
        <v>0</v>
      </c>
      <c r="Q62" s="2">
        <v>0.96059530000000004</v>
      </c>
      <c r="S62" s="2">
        <v>0.16679215</v>
      </c>
    </row>
    <row r="63" spans="1:19" x14ac:dyDescent="0.25">
      <c r="A63" s="1" t="s">
        <v>198</v>
      </c>
      <c r="B63">
        <v>0</v>
      </c>
      <c r="C63">
        <v>0</v>
      </c>
      <c r="D63">
        <v>0.29039267000000002</v>
      </c>
      <c r="E6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63">
        <f>IF(AND(loocv_results3[[#This Row],[y_true]]=0,loocv_results3[[#This Row],[y_pred]]=0),1,0)</f>
        <v>1</v>
      </c>
      <c r="H63">
        <f>IF(AND(loocv_results3[[#This Row],[y_true]]=0,loocv_results3[[#This Row],[y_pred]]=1),1,0)</f>
        <v>0</v>
      </c>
      <c r="I63">
        <f>IF(AND(loocv_results3[[#This Row],[y_true]]=1,loocv_results3[[#This Row],[y_pred]]=0),1,0)</f>
        <v>0</v>
      </c>
      <c r="J63">
        <f>IF(AND(loocv_results3[[#This Row],[y_true]]=1,loocv_results3[[#This Row],[y_pred]]=1),1,0)</f>
        <v>0</v>
      </c>
      <c r="Q63" s="2">
        <v>0.95790945999999999</v>
      </c>
      <c r="S63" s="2">
        <v>0.15407604</v>
      </c>
    </row>
    <row r="64" spans="1:19" x14ac:dyDescent="0.25">
      <c r="A64" s="1" t="s">
        <v>199</v>
      </c>
      <c r="B64">
        <v>0</v>
      </c>
      <c r="C64">
        <v>0</v>
      </c>
      <c r="D64">
        <v>0.30030972</v>
      </c>
      <c r="E6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64">
        <f>IF(AND(loocv_results3[[#This Row],[y_true]]=0,loocv_results3[[#This Row],[y_pred]]=0),1,0)</f>
        <v>1</v>
      </c>
      <c r="H64">
        <f>IF(AND(loocv_results3[[#This Row],[y_true]]=0,loocv_results3[[#This Row],[y_pred]]=1),1,0)</f>
        <v>0</v>
      </c>
      <c r="I64">
        <f>IF(AND(loocv_results3[[#This Row],[y_true]]=1,loocv_results3[[#This Row],[y_pred]]=0),1,0)</f>
        <v>0</v>
      </c>
      <c r="J64">
        <f>IF(AND(loocv_results3[[#This Row],[y_true]]=1,loocv_results3[[#This Row],[y_pred]]=1),1,0)</f>
        <v>0</v>
      </c>
      <c r="Q64" s="3">
        <v>0.95718276999999996</v>
      </c>
      <c r="S64" s="2">
        <v>0.15255624000000001</v>
      </c>
    </row>
    <row r="65" spans="1:19" x14ac:dyDescent="0.25">
      <c r="A65" s="1" t="s">
        <v>201</v>
      </c>
      <c r="B65">
        <v>0</v>
      </c>
      <c r="C65">
        <v>0</v>
      </c>
      <c r="D65">
        <v>0.26047406000000001</v>
      </c>
      <c r="E6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65">
        <f>IF(AND(loocv_results3[[#This Row],[y_true]]=0,loocv_results3[[#This Row],[y_pred]]=0),1,0)</f>
        <v>1</v>
      </c>
      <c r="H65">
        <f>IF(AND(loocv_results3[[#This Row],[y_true]]=0,loocv_results3[[#This Row],[y_pred]]=1),1,0)</f>
        <v>0</v>
      </c>
      <c r="I65">
        <f>IF(AND(loocv_results3[[#This Row],[y_true]]=1,loocv_results3[[#This Row],[y_pred]]=0),1,0)</f>
        <v>0</v>
      </c>
      <c r="J65">
        <f>IF(AND(loocv_results3[[#This Row],[y_true]]=1,loocv_results3[[#This Row],[y_pred]]=1),1,0)</f>
        <v>0</v>
      </c>
      <c r="Q65" s="3">
        <v>0.95610110000000004</v>
      </c>
      <c r="S65" s="3">
        <v>0.14880950000000001</v>
      </c>
    </row>
    <row r="66" spans="1:19" x14ac:dyDescent="0.25">
      <c r="A66" s="1" t="s">
        <v>202</v>
      </c>
      <c r="B66">
        <v>0</v>
      </c>
      <c r="C66">
        <v>0</v>
      </c>
      <c r="D66">
        <v>0.32957003000000001</v>
      </c>
      <c r="E6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66">
        <f>IF(AND(loocv_results3[[#This Row],[y_true]]=0,loocv_results3[[#This Row],[y_pred]]=0),1,0)</f>
        <v>1</v>
      </c>
      <c r="H66">
        <f>IF(AND(loocv_results3[[#This Row],[y_true]]=0,loocv_results3[[#This Row],[y_pred]]=1),1,0)</f>
        <v>0</v>
      </c>
      <c r="I66">
        <f>IF(AND(loocv_results3[[#This Row],[y_true]]=1,loocv_results3[[#This Row],[y_pred]]=0),1,0)</f>
        <v>0</v>
      </c>
      <c r="J66">
        <f>IF(AND(loocv_results3[[#This Row],[y_true]]=1,loocv_results3[[#This Row],[y_pred]]=1),1,0)</f>
        <v>0</v>
      </c>
      <c r="Q66" s="3">
        <v>0.95474809999999999</v>
      </c>
      <c r="S66" s="2">
        <v>0.14675853</v>
      </c>
    </row>
    <row r="67" spans="1:19" x14ac:dyDescent="0.25">
      <c r="A67" s="1" t="s">
        <v>203</v>
      </c>
      <c r="B67">
        <v>0</v>
      </c>
      <c r="C67">
        <v>0</v>
      </c>
      <c r="D67">
        <v>0.40199667</v>
      </c>
      <c r="E6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67">
        <f>IF(AND(loocv_results3[[#This Row],[y_true]]=0,loocv_results3[[#This Row],[y_pred]]=0),1,0)</f>
        <v>1</v>
      </c>
      <c r="H67">
        <f>IF(AND(loocv_results3[[#This Row],[y_true]]=0,loocv_results3[[#This Row],[y_pred]]=1),1,0)</f>
        <v>0</v>
      </c>
      <c r="I67">
        <f>IF(AND(loocv_results3[[#This Row],[y_true]]=1,loocv_results3[[#This Row],[y_pred]]=0),1,0)</f>
        <v>0</v>
      </c>
      <c r="J67">
        <f>IF(AND(loocv_results3[[#This Row],[y_true]]=1,loocv_results3[[#This Row],[y_pred]]=1),1,0)</f>
        <v>0</v>
      </c>
      <c r="Q67" s="3">
        <v>0.95454943000000003</v>
      </c>
      <c r="S67" s="3">
        <v>0.14289209999999999</v>
      </c>
    </row>
    <row r="68" spans="1:19" x14ac:dyDescent="0.25">
      <c r="A68" s="1" t="s">
        <v>204</v>
      </c>
      <c r="B68">
        <v>0</v>
      </c>
      <c r="C68">
        <v>0</v>
      </c>
      <c r="D68">
        <v>0.15407604</v>
      </c>
      <c r="E6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68">
        <f>IF(AND(loocv_results3[[#This Row],[y_true]]=0,loocv_results3[[#This Row],[y_pred]]=0),1,0)</f>
        <v>1</v>
      </c>
      <c r="H68">
        <f>IF(AND(loocv_results3[[#This Row],[y_true]]=0,loocv_results3[[#This Row],[y_pred]]=1),1,0)</f>
        <v>0</v>
      </c>
      <c r="I68">
        <f>IF(AND(loocv_results3[[#This Row],[y_true]]=1,loocv_results3[[#This Row],[y_pred]]=0),1,0)</f>
        <v>0</v>
      </c>
      <c r="J68">
        <f>IF(AND(loocv_results3[[#This Row],[y_true]]=1,loocv_results3[[#This Row],[y_pred]]=1),1,0)</f>
        <v>0</v>
      </c>
      <c r="Q68" s="2">
        <v>0.94990735999999998</v>
      </c>
      <c r="S68" s="2">
        <v>0.13663015000000001</v>
      </c>
    </row>
    <row r="69" spans="1:19" x14ac:dyDescent="0.25">
      <c r="A69" s="1" t="s">
        <v>205</v>
      </c>
      <c r="B69">
        <v>0</v>
      </c>
      <c r="C69">
        <v>0</v>
      </c>
      <c r="D69">
        <v>0.38727244999999999</v>
      </c>
      <c r="E6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69">
        <f>IF(AND(loocv_results3[[#This Row],[y_true]]=0,loocv_results3[[#This Row],[y_pred]]=0),1,0)</f>
        <v>1</v>
      </c>
      <c r="H69">
        <f>IF(AND(loocv_results3[[#This Row],[y_true]]=0,loocv_results3[[#This Row],[y_pred]]=1),1,0)</f>
        <v>0</v>
      </c>
      <c r="I69">
        <f>IF(AND(loocv_results3[[#This Row],[y_true]]=1,loocv_results3[[#This Row],[y_pred]]=0),1,0)</f>
        <v>0</v>
      </c>
      <c r="J69">
        <f>IF(AND(loocv_results3[[#This Row],[y_true]]=1,loocv_results3[[#This Row],[y_pred]]=1),1,0)</f>
        <v>0</v>
      </c>
      <c r="Q69" s="3">
        <v>0.94404949999999999</v>
      </c>
      <c r="S69" s="3">
        <v>0.13156681000000001</v>
      </c>
    </row>
    <row r="70" spans="1:19" x14ac:dyDescent="0.25">
      <c r="A70" s="1" t="s">
        <v>206</v>
      </c>
      <c r="B70">
        <v>0</v>
      </c>
      <c r="C70">
        <v>0</v>
      </c>
      <c r="D70">
        <v>5.9695320000000003E-2</v>
      </c>
      <c r="E7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70">
        <f>IF(AND(loocv_results3[[#This Row],[y_true]]=0,loocv_results3[[#This Row],[y_pred]]=0),1,0)</f>
        <v>1</v>
      </c>
      <c r="H70">
        <f>IF(AND(loocv_results3[[#This Row],[y_true]]=0,loocv_results3[[#This Row],[y_pred]]=1),1,0)</f>
        <v>0</v>
      </c>
      <c r="I70">
        <f>IF(AND(loocv_results3[[#This Row],[y_true]]=1,loocv_results3[[#This Row],[y_pred]]=0),1,0)</f>
        <v>0</v>
      </c>
      <c r="J70">
        <f>IF(AND(loocv_results3[[#This Row],[y_true]]=1,loocv_results3[[#This Row],[y_pred]]=1),1,0)</f>
        <v>0</v>
      </c>
      <c r="Q70" s="3">
        <v>0.94337870000000001</v>
      </c>
      <c r="S70" s="3">
        <v>0.13111682</v>
      </c>
    </row>
    <row r="71" spans="1:19" x14ac:dyDescent="0.25">
      <c r="A71" s="1" t="s">
        <v>207</v>
      </c>
      <c r="B71">
        <v>0</v>
      </c>
      <c r="C71">
        <v>0</v>
      </c>
      <c r="D71">
        <v>0.21718234</v>
      </c>
      <c r="E7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71">
        <f>IF(AND(loocv_results3[[#This Row],[y_true]]=0,loocv_results3[[#This Row],[y_pred]]=0),1,0)</f>
        <v>1</v>
      </c>
      <c r="H71">
        <f>IF(AND(loocv_results3[[#This Row],[y_true]]=0,loocv_results3[[#This Row],[y_pred]]=1),1,0)</f>
        <v>0</v>
      </c>
      <c r="I71">
        <f>IF(AND(loocv_results3[[#This Row],[y_true]]=1,loocv_results3[[#This Row],[y_pred]]=0),1,0)</f>
        <v>0</v>
      </c>
      <c r="J71">
        <f>IF(AND(loocv_results3[[#This Row],[y_true]]=1,loocv_results3[[#This Row],[y_pred]]=1),1,0)</f>
        <v>0</v>
      </c>
      <c r="Q71" s="3">
        <v>0.94213559999999996</v>
      </c>
      <c r="S71" s="3">
        <v>0.12725316</v>
      </c>
    </row>
    <row r="72" spans="1:19" x14ac:dyDescent="0.25">
      <c r="A72" s="1" t="s">
        <v>208</v>
      </c>
      <c r="B72">
        <v>0</v>
      </c>
      <c r="C72">
        <v>0</v>
      </c>
      <c r="D72">
        <v>0.21214283</v>
      </c>
      <c r="E7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72">
        <f>IF(AND(loocv_results3[[#This Row],[y_true]]=0,loocv_results3[[#This Row],[y_pred]]=0),1,0)</f>
        <v>1</v>
      </c>
      <c r="H72">
        <f>IF(AND(loocv_results3[[#This Row],[y_true]]=0,loocv_results3[[#This Row],[y_pred]]=1),1,0)</f>
        <v>0</v>
      </c>
      <c r="I72">
        <f>IF(AND(loocv_results3[[#This Row],[y_true]]=1,loocv_results3[[#This Row],[y_pred]]=0),1,0)</f>
        <v>0</v>
      </c>
      <c r="J72">
        <f>IF(AND(loocv_results3[[#This Row],[y_true]]=1,loocv_results3[[#This Row],[y_pred]]=1),1,0)</f>
        <v>0</v>
      </c>
      <c r="Q72" s="3">
        <v>0.93857217000000004</v>
      </c>
      <c r="S72" s="3">
        <v>0.12693366</v>
      </c>
    </row>
    <row r="73" spans="1:19" x14ac:dyDescent="0.25">
      <c r="A73" s="1" t="s">
        <v>209</v>
      </c>
      <c r="B73">
        <v>0</v>
      </c>
      <c r="C73">
        <v>0</v>
      </c>
      <c r="D73">
        <v>0.13111682</v>
      </c>
      <c r="E7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73">
        <f>IF(AND(loocv_results3[[#This Row],[y_true]]=0,loocv_results3[[#This Row],[y_pred]]=0),1,0)</f>
        <v>1</v>
      </c>
      <c r="H73">
        <f>IF(AND(loocv_results3[[#This Row],[y_true]]=0,loocv_results3[[#This Row],[y_pred]]=1),1,0)</f>
        <v>0</v>
      </c>
      <c r="I73">
        <f>IF(AND(loocv_results3[[#This Row],[y_true]]=1,loocv_results3[[#This Row],[y_pred]]=0),1,0)</f>
        <v>0</v>
      </c>
      <c r="J73">
        <f>IF(AND(loocv_results3[[#This Row],[y_true]]=1,loocv_results3[[#This Row],[y_pred]]=1),1,0)</f>
        <v>0</v>
      </c>
      <c r="Q73" s="2">
        <v>0.93788004000000003</v>
      </c>
      <c r="S73" s="3">
        <v>0.11809474</v>
      </c>
    </row>
    <row r="74" spans="1:19" x14ac:dyDescent="0.25">
      <c r="A74" s="1" t="s">
        <v>210</v>
      </c>
      <c r="B74">
        <v>0</v>
      </c>
      <c r="C74">
        <v>0</v>
      </c>
      <c r="D74">
        <v>9.4082004999999996E-2</v>
      </c>
      <c r="E7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74">
        <f>IF(AND(loocv_results3[[#This Row],[y_true]]=0,loocv_results3[[#This Row],[y_pred]]=0),1,0)</f>
        <v>1</v>
      </c>
      <c r="H74">
        <f>IF(AND(loocv_results3[[#This Row],[y_true]]=0,loocv_results3[[#This Row],[y_pred]]=1),1,0)</f>
        <v>0</v>
      </c>
      <c r="I74">
        <f>IF(AND(loocv_results3[[#This Row],[y_true]]=1,loocv_results3[[#This Row],[y_pred]]=0),1,0)</f>
        <v>0</v>
      </c>
      <c r="J74">
        <f>IF(AND(loocv_results3[[#This Row],[y_true]]=1,loocv_results3[[#This Row],[y_pred]]=1),1,0)</f>
        <v>0</v>
      </c>
      <c r="Q74" s="3">
        <v>0.93588789999999999</v>
      </c>
      <c r="S74" s="3">
        <v>0.11396935</v>
      </c>
    </row>
    <row r="75" spans="1:19" x14ac:dyDescent="0.25">
      <c r="A75" s="1" t="s">
        <v>211</v>
      </c>
      <c r="B75">
        <v>0</v>
      </c>
      <c r="C75">
        <v>0</v>
      </c>
      <c r="D75">
        <v>0.282476</v>
      </c>
      <c r="E7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75">
        <f>IF(AND(loocv_results3[[#This Row],[y_true]]=0,loocv_results3[[#This Row],[y_pred]]=0),1,0)</f>
        <v>1</v>
      </c>
      <c r="H75">
        <f>IF(AND(loocv_results3[[#This Row],[y_true]]=0,loocv_results3[[#This Row],[y_pred]]=1),1,0)</f>
        <v>0</v>
      </c>
      <c r="I75">
        <f>IF(AND(loocv_results3[[#This Row],[y_true]]=1,loocv_results3[[#This Row],[y_pred]]=0),1,0)</f>
        <v>0</v>
      </c>
      <c r="J75">
        <f>IF(AND(loocv_results3[[#This Row],[y_true]]=1,loocv_results3[[#This Row],[y_pred]]=1),1,0)</f>
        <v>0</v>
      </c>
      <c r="Q75" s="3">
        <v>0.93473030000000001</v>
      </c>
      <c r="S75" s="3">
        <v>0.11322197000000001</v>
      </c>
    </row>
    <row r="76" spans="1:19" x14ac:dyDescent="0.25">
      <c r="A76" s="1" t="s">
        <v>212</v>
      </c>
      <c r="B76">
        <v>0</v>
      </c>
      <c r="C76">
        <v>0</v>
      </c>
      <c r="D76">
        <v>9.5464170000000001E-2</v>
      </c>
      <c r="E7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76">
        <f>IF(AND(loocv_results3[[#This Row],[y_true]]=0,loocv_results3[[#This Row],[y_pred]]=0),1,0)</f>
        <v>1</v>
      </c>
      <c r="H76">
        <f>IF(AND(loocv_results3[[#This Row],[y_true]]=0,loocv_results3[[#This Row],[y_pred]]=1),1,0)</f>
        <v>0</v>
      </c>
      <c r="I76">
        <f>IF(AND(loocv_results3[[#This Row],[y_true]]=1,loocv_results3[[#This Row],[y_pred]]=0),1,0)</f>
        <v>0</v>
      </c>
      <c r="J76">
        <f>IF(AND(loocv_results3[[#This Row],[y_true]]=1,loocv_results3[[#This Row],[y_pred]]=1),1,0)</f>
        <v>0</v>
      </c>
      <c r="Q76" s="2">
        <v>0.93359612999999997</v>
      </c>
      <c r="S76" s="2">
        <v>0.10985873</v>
      </c>
    </row>
    <row r="77" spans="1:19" x14ac:dyDescent="0.25">
      <c r="A77" s="1" t="s">
        <v>213</v>
      </c>
      <c r="B77">
        <v>0</v>
      </c>
      <c r="C77">
        <v>0</v>
      </c>
      <c r="D77">
        <v>3.3647626999999999E-2</v>
      </c>
      <c r="E7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77">
        <f>IF(AND(loocv_results3[[#This Row],[y_true]]=0,loocv_results3[[#This Row],[y_pred]]=0),1,0)</f>
        <v>1</v>
      </c>
      <c r="H77">
        <f>IF(AND(loocv_results3[[#This Row],[y_true]]=0,loocv_results3[[#This Row],[y_pred]]=1),1,0)</f>
        <v>0</v>
      </c>
      <c r="I77">
        <f>IF(AND(loocv_results3[[#This Row],[y_true]]=1,loocv_results3[[#This Row],[y_pred]]=0),1,0)</f>
        <v>0</v>
      </c>
      <c r="J77">
        <f>IF(AND(loocv_results3[[#This Row],[y_true]]=1,loocv_results3[[#This Row],[y_pred]]=1),1,0)</f>
        <v>0</v>
      </c>
      <c r="Q77" s="3">
        <v>0.93285704000000003</v>
      </c>
      <c r="S77" s="2">
        <v>0.10983068999999999</v>
      </c>
    </row>
    <row r="78" spans="1:19" x14ac:dyDescent="0.25">
      <c r="A78" s="1" t="s">
        <v>214</v>
      </c>
      <c r="B78">
        <v>0</v>
      </c>
      <c r="C78">
        <v>0</v>
      </c>
      <c r="D78">
        <v>0.43709424000000002</v>
      </c>
      <c r="E7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78">
        <f>IF(AND(loocv_results3[[#This Row],[y_true]]=0,loocv_results3[[#This Row],[y_pred]]=0),1,0)</f>
        <v>1</v>
      </c>
      <c r="H78">
        <f>IF(AND(loocv_results3[[#This Row],[y_true]]=0,loocv_results3[[#This Row],[y_pred]]=1),1,0)</f>
        <v>0</v>
      </c>
      <c r="I78">
        <f>IF(AND(loocv_results3[[#This Row],[y_true]]=1,loocv_results3[[#This Row],[y_pred]]=0),1,0)</f>
        <v>0</v>
      </c>
      <c r="J78">
        <f>IF(AND(loocv_results3[[#This Row],[y_true]]=1,loocv_results3[[#This Row],[y_pred]]=1),1,0)</f>
        <v>0</v>
      </c>
      <c r="Q78" s="3">
        <v>0.93110400000000004</v>
      </c>
      <c r="S78" s="2">
        <v>0.10792725</v>
      </c>
    </row>
    <row r="79" spans="1:19" x14ac:dyDescent="0.25">
      <c r="A79" s="1" t="s">
        <v>215</v>
      </c>
      <c r="B79">
        <v>0</v>
      </c>
      <c r="C79">
        <v>0</v>
      </c>
      <c r="D79">
        <v>0.31381342000000001</v>
      </c>
      <c r="E7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79">
        <f>IF(AND(loocv_results3[[#This Row],[y_true]]=0,loocv_results3[[#This Row],[y_pred]]=0),1,0)</f>
        <v>1</v>
      </c>
      <c r="H79">
        <f>IF(AND(loocv_results3[[#This Row],[y_true]]=0,loocv_results3[[#This Row],[y_pred]]=1),1,0)</f>
        <v>0</v>
      </c>
      <c r="I79">
        <f>IF(AND(loocv_results3[[#This Row],[y_true]]=1,loocv_results3[[#This Row],[y_pred]]=0),1,0)</f>
        <v>0</v>
      </c>
      <c r="J79">
        <f>IF(AND(loocv_results3[[#This Row],[y_true]]=1,loocv_results3[[#This Row],[y_pred]]=1),1,0)</f>
        <v>0</v>
      </c>
      <c r="Q79" s="2">
        <v>0.93094622999999999</v>
      </c>
      <c r="S79" s="2">
        <v>0.104497984</v>
      </c>
    </row>
    <row r="80" spans="1:19" x14ac:dyDescent="0.25">
      <c r="A80" s="1" t="s">
        <v>216</v>
      </c>
      <c r="B80">
        <v>0</v>
      </c>
      <c r="C80">
        <v>0</v>
      </c>
      <c r="D80">
        <v>0.29100814000000003</v>
      </c>
      <c r="E8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80">
        <f>IF(AND(loocv_results3[[#This Row],[y_true]]=0,loocv_results3[[#This Row],[y_pred]]=0),1,0)</f>
        <v>1</v>
      </c>
      <c r="H80">
        <f>IF(AND(loocv_results3[[#This Row],[y_true]]=0,loocv_results3[[#This Row],[y_pred]]=1),1,0)</f>
        <v>0</v>
      </c>
      <c r="I80">
        <f>IF(AND(loocv_results3[[#This Row],[y_true]]=1,loocv_results3[[#This Row],[y_pred]]=0),1,0)</f>
        <v>0</v>
      </c>
      <c r="J80">
        <f>IF(AND(loocv_results3[[#This Row],[y_true]]=1,loocv_results3[[#This Row],[y_pred]]=1),1,0)</f>
        <v>0</v>
      </c>
      <c r="Q80" s="2">
        <v>0.92993440000000005</v>
      </c>
      <c r="S80" s="2">
        <v>0.10299612</v>
      </c>
    </row>
    <row r="81" spans="1:19" x14ac:dyDescent="0.25">
      <c r="A81" s="1" t="s">
        <v>217</v>
      </c>
      <c r="B81">
        <v>0</v>
      </c>
      <c r="C81">
        <v>0</v>
      </c>
      <c r="D81">
        <v>4.8786692E-2</v>
      </c>
      <c r="E8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81">
        <f>IF(AND(loocv_results3[[#This Row],[y_true]]=0,loocv_results3[[#This Row],[y_pred]]=0),1,0)</f>
        <v>1</v>
      </c>
      <c r="H81">
        <f>IF(AND(loocv_results3[[#This Row],[y_true]]=0,loocv_results3[[#This Row],[y_pred]]=1),1,0)</f>
        <v>0</v>
      </c>
      <c r="I81">
        <f>IF(AND(loocv_results3[[#This Row],[y_true]]=1,loocv_results3[[#This Row],[y_pred]]=0),1,0)</f>
        <v>0</v>
      </c>
      <c r="J81">
        <f>IF(AND(loocv_results3[[#This Row],[y_true]]=1,loocv_results3[[#This Row],[y_pred]]=1),1,0)</f>
        <v>0</v>
      </c>
      <c r="Q81" s="3">
        <v>0.92986619999999998</v>
      </c>
      <c r="S81" s="3">
        <v>0.10223196399999999</v>
      </c>
    </row>
    <row r="82" spans="1:19" x14ac:dyDescent="0.25">
      <c r="A82" s="1" t="s">
        <v>218</v>
      </c>
      <c r="B82">
        <v>0</v>
      </c>
      <c r="C82">
        <v>0</v>
      </c>
      <c r="D82">
        <v>0.41357814999999998</v>
      </c>
      <c r="E8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82">
        <f>IF(AND(loocv_results3[[#This Row],[y_true]]=0,loocv_results3[[#This Row],[y_pred]]=0),1,0)</f>
        <v>1</v>
      </c>
      <c r="H82">
        <f>IF(AND(loocv_results3[[#This Row],[y_true]]=0,loocv_results3[[#This Row],[y_pred]]=1),1,0)</f>
        <v>0</v>
      </c>
      <c r="I82">
        <f>IF(AND(loocv_results3[[#This Row],[y_true]]=1,loocv_results3[[#This Row],[y_pred]]=0),1,0)</f>
        <v>0</v>
      </c>
      <c r="J82">
        <f>IF(AND(loocv_results3[[#This Row],[y_true]]=1,loocv_results3[[#This Row],[y_pred]]=1),1,0)</f>
        <v>0</v>
      </c>
      <c r="Q82" s="2">
        <v>0.92934275</v>
      </c>
      <c r="S82" s="3">
        <v>9.9144099999999999E-2</v>
      </c>
    </row>
    <row r="83" spans="1:19" x14ac:dyDescent="0.25">
      <c r="A83" s="1" t="s">
        <v>219</v>
      </c>
      <c r="B83">
        <v>0</v>
      </c>
      <c r="C83">
        <v>0</v>
      </c>
      <c r="D83">
        <v>4.0028010000000003E-2</v>
      </c>
      <c r="E8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83">
        <f>IF(AND(loocv_results3[[#This Row],[y_true]]=0,loocv_results3[[#This Row],[y_pred]]=0),1,0)</f>
        <v>1</v>
      </c>
      <c r="H83">
        <f>IF(AND(loocv_results3[[#This Row],[y_true]]=0,loocv_results3[[#This Row],[y_pred]]=1),1,0)</f>
        <v>0</v>
      </c>
      <c r="I83">
        <f>IF(AND(loocv_results3[[#This Row],[y_true]]=1,loocv_results3[[#This Row],[y_pred]]=0),1,0)</f>
        <v>0</v>
      </c>
      <c r="J83">
        <f>IF(AND(loocv_results3[[#This Row],[y_true]]=1,loocv_results3[[#This Row],[y_pred]]=1),1,0)</f>
        <v>0</v>
      </c>
      <c r="Q83" s="2">
        <v>0.92826549999999997</v>
      </c>
      <c r="S83" s="2">
        <v>9.5464170000000001E-2</v>
      </c>
    </row>
    <row r="84" spans="1:19" x14ac:dyDescent="0.25">
      <c r="A84" s="1" t="s">
        <v>220</v>
      </c>
      <c r="B84">
        <v>0</v>
      </c>
      <c r="C84">
        <v>0</v>
      </c>
      <c r="D84">
        <v>0.18595333</v>
      </c>
      <c r="E8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84">
        <f>IF(AND(loocv_results3[[#This Row],[y_true]]=0,loocv_results3[[#This Row],[y_pred]]=0),1,0)</f>
        <v>1</v>
      </c>
      <c r="H84">
        <f>IF(AND(loocv_results3[[#This Row],[y_true]]=0,loocv_results3[[#This Row],[y_pred]]=1),1,0)</f>
        <v>0</v>
      </c>
      <c r="I84">
        <f>IF(AND(loocv_results3[[#This Row],[y_true]]=1,loocv_results3[[#This Row],[y_pred]]=0),1,0)</f>
        <v>0</v>
      </c>
      <c r="J84">
        <f>IF(AND(loocv_results3[[#This Row],[y_true]]=1,loocv_results3[[#This Row],[y_pred]]=1),1,0)</f>
        <v>0</v>
      </c>
      <c r="Q84" s="2">
        <v>0.92760739999999997</v>
      </c>
      <c r="S84" s="2">
        <v>9.4082004999999996E-2</v>
      </c>
    </row>
    <row r="85" spans="1:19" x14ac:dyDescent="0.25">
      <c r="A85" s="1" t="s">
        <v>221</v>
      </c>
      <c r="B85">
        <v>0</v>
      </c>
      <c r="C85">
        <v>0</v>
      </c>
      <c r="D85">
        <v>1.1891148000000001E-2</v>
      </c>
      <c r="E8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85">
        <f>IF(AND(loocv_results3[[#This Row],[y_true]]=0,loocv_results3[[#This Row],[y_pred]]=0),1,0)</f>
        <v>1</v>
      </c>
      <c r="H85">
        <f>IF(AND(loocv_results3[[#This Row],[y_true]]=0,loocv_results3[[#This Row],[y_pred]]=1),1,0)</f>
        <v>0</v>
      </c>
      <c r="I85">
        <f>IF(AND(loocv_results3[[#This Row],[y_true]]=1,loocv_results3[[#This Row],[y_pred]]=0),1,0)</f>
        <v>0</v>
      </c>
      <c r="J85">
        <f>IF(AND(loocv_results3[[#This Row],[y_true]]=1,loocv_results3[[#This Row],[y_pred]]=1),1,0)</f>
        <v>0</v>
      </c>
      <c r="Q85" s="2">
        <v>0.92506379999999999</v>
      </c>
      <c r="S85" s="2">
        <v>9.2805639999999995E-2</v>
      </c>
    </row>
    <row r="86" spans="1:19" x14ac:dyDescent="0.25">
      <c r="A86" s="1" t="s">
        <v>224</v>
      </c>
      <c r="B86">
        <v>0</v>
      </c>
      <c r="C86">
        <v>0</v>
      </c>
      <c r="D86">
        <v>0.1870597</v>
      </c>
      <c r="E8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86">
        <f>IF(AND(loocv_results3[[#This Row],[y_true]]=0,loocv_results3[[#This Row],[y_pred]]=0),1,0)</f>
        <v>1</v>
      </c>
      <c r="H86">
        <f>IF(AND(loocv_results3[[#This Row],[y_true]]=0,loocv_results3[[#This Row],[y_pred]]=1),1,0)</f>
        <v>0</v>
      </c>
      <c r="I86">
        <f>IF(AND(loocv_results3[[#This Row],[y_true]]=1,loocv_results3[[#This Row],[y_pred]]=0),1,0)</f>
        <v>0</v>
      </c>
      <c r="J86">
        <f>IF(AND(loocv_results3[[#This Row],[y_true]]=1,loocv_results3[[#This Row],[y_pred]]=1),1,0)</f>
        <v>0</v>
      </c>
      <c r="Q86" s="3">
        <v>0.92354139999999996</v>
      </c>
      <c r="S86" s="3">
        <v>8.8907680000000003E-2</v>
      </c>
    </row>
    <row r="87" spans="1:19" x14ac:dyDescent="0.25">
      <c r="A87" s="1" t="s">
        <v>225</v>
      </c>
      <c r="B87">
        <v>0</v>
      </c>
      <c r="C87">
        <v>0</v>
      </c>
      <c r="D87">
        <v>0.12693366</v>
      </c>
      <c r="E8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87">
        <f>IF(AND(loocv_results3[[#This Row],[y_true]]=0,loocv_results3[[#This Row],[y_pred]]=0),1,0)</f>
        <v>1</v>
      </c>
      <c r="H87">
        <f>IF(AND(loocv_results3[[#This Row],[y_true]]=0,loocv_results3[[#This Row],[y_pred]]=1),1,0)</f>
        <v>0</v>
      </c>
      <c r="I87">
        <f>IF(AND(loocv_results3[[#This Row],[y_true]]=1,loocv_results3[[#This Row],[y_pred]]=0),1,0)</f>
        <v>0</v>
      </c>
      <c r="J87">
        <f>IF(AND(loocv_results3[[#This Row],[y_true]]=1,loocv_results3[[#This Row],[y_pred]]=1),1,0)</f>
        <v>0</v>
      </c>
      <c r="Q87" s="2">
        <v>0.92093130000000001</v>
      </c>
      <c r="S87" s="3">
        <v>8.8660829999999996E-2</v>
      </c>
    </row>
    <row r="88" spans="1:19" x14ac:dyDescent="0.25">
      <c r="A88" s="1" t="s">
        <v>226</v>
      </c>
      <c r="B88">
        <v>0</v>
      </c>
      <c r="C88">
        <v>0</v>
      </c>
      <c r="D88">
        <v>1.5172039999999999E-2</v>
      </c>
      <c r="E8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88">
        <f>IF(AND(loocv_results3[[#This Row],[y_true]]=0,loocv_results3[[#This Row],[y_pred]]=0),1,0)</f>
        <v>1</v>
      </c>
      <c r="H88">
        <f>IF(AND(loocv_results3[[#This Row],[y_true]]=0,loocv_results3[[#This Row],[y_pred]]=1),1,0)</f>
        <v>0</v>
      </c>
      <c r="I88">
        <f>IF(AND(loocv_results3[[#This Row],[y_true]]=1,loocv_results3[[#This Row],[y_pred]]=0),1,0)</f>
        <v>0</v>
      </c>
      <c r="J88">
        <f>IF(AND(loocv_results3[[#This Row],[y_true]]=1,loocv_results3[[#This Row],[y_pred]]=1),1,0)</f>
        <v>0</v>
      </c>
      <c r="Q88" s="3">
        <v>0.92072639999999994</v>
      </c>
      <c r="S88" s="3">
        <v>8.2435854000000003E-2</v>
      </c>
    </row>
    <row r="89" spans="1:19" x14ac:dyDescent="0.25">
      <c r="A89" s="1" t="s">
        <v>227</v>
      </c>
      <c r="B89">
        <v>0</v>
      </c>
      <c r="C89">
        <v>0</v>
      </c>
      <c r="D89">
        <v>0.22385690999999999</v>
      </c>
      <c r="E8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89">
        <f>IF(AND(loocv_results3[[#This Row],[y_true]]=0,loocv_results3[[#This Row],[y_pred]]=0),1,0)</f>
        <v>1</v>
      </c>
      <c r="H89">
        <f>IF(AND(loocv_results3[[#This Row],[y_true]]=0,loocv_results3[[#This Row],[y_pred]]=1),1,0)</f>
        <v>0</v>
      </c>
      <c r="I89">
        <f>IF(AND(loocv_results3[[#This Row],[y_true]]=1,loocv_results3[[#This Row],[y_pred]]=0),1,0)</f>
        <v>0</v>
      </c>
      <c r="J89">
        <f>IF(AND(loocv_results3[[#This Row],[y_true]]=1,loocv_results3[[#This Row],[y_pred]]=1),1,0)</f>
        <v>0</v>
      </c>
      <c r="Q89" s="2">
        <v>0.91876460000000004</v>
      </c>
      <c r="S89" s="2">
        <v>8.1769034000000004E-2</v>
      </c>
    </row>
    <row r="90" spans="1:19" x14ac:dyDescent="0.25">
      <c r="A90" s="1" t="s">
        <v>228</v>
      </c>
      <c r="B90">
        <v>0</v>
      </c>
      <c r="C90">
        <v>0</v>
      </c>
      <c r="D90">
        <v>0.17265797999999999</v>
      </c>
      <c r="E9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90">
        <f>IF(AND(loocv_results3[[#This Row],[y_true]]=0,loocv_results3[[#This Row],[y_pred]]=0),1,0)</f>
        <v>1</v>
      </c>
      <c r="H90">
        <f>IF(AND(loocv_results3[[#This Row],[y_true]]=0,loocv_results3[[#This Row],[y_pred]]=1),1,0)</f>
        <v>0</v>
      </c>
      <c r="I90">
        <f>IF(AND(loocv_results3[[#This Row],[y_true]]=1,loocv_results3[[#This Row],[y_pred]]=0),1,0)</f>
        <v>0</v>
      </c>
      <c r="J90">
        <f>IF(AND(loocv_results3[[#This Row],[y_true]]=1,loocv_results3[[#This Row],[y_pred]]=1),1,0)</f>
        <v>0</v>
      </c>
      <c r="Q90" s="3">
        <v>0.9180722</v>
      </c>
      <c r="S90" s="3">
        <v>7.3707454000000006E-2</v>
      </c>
    </row>
    <row r="91" spans="1:19" x14ac:dyDescent="0.25">
      <c r="A91" s="1" t="s">
        <v>229</v>
      </c>
      <c r="B91">
        <v>0</v>
      </c>
      <c r="C91">
        <v>0</v>
      </c>
      <c r="D91">
        <v>0.41658244</v>
      </c>
      <c r="E9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91">
        <f>IF(AND(loocv_results3[[#This Row],[y_true]]=0,loocv_results3[[#This Row],[y_pred]]=0),1,0)</f>
        <v>1</v>
      </c>
      <c r="H91">
        <f>IF(AND(loocv_results3[[#This Row],[y_true]]=0,loocv_results3[[#This Row],[y_pred]]=1),1,0)</f>
        <v>0</v>
      </c>
      <c r="I91">
        <f>IF(AND(loocv_results3[[#This Row],[y_true]]=1,loocv_results3[[#This Row],[y_pred]]=0),1,0)</f>
        <v>0</v>
      </c>
      <c r="J91">
        <f>IF(AND(loocv_results3[[#This Row],[y_true]]=1,loocv_results3[[#This Row],[y_pred]]=1),1,0)</f>
        <v>0</v>
      </c>
      <c r="Q91" s="3">
        <v>0.91616445999999996</v>
      </c>
      <c r="S91" s="2">
        <v>6.8247180000000005E-2</v>
      </c>
    </row>
    <row r="92" spans="1:19" x14ac:dyDescent="0.25">
      <c r="A92" s="1" t="s">
        <v>230</v>
      </c>
      <c r="B92">
        <v>0</v>
      </c>
      <c r="C92">
        <v>0</v>
      </c>
      <c r="D92">
        <v>0.19917715</v>
      </c>
      <c r="E9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92">
        <f>IF(AND(loocv_results3[[#This Row],[y_true]]=0,loocv_results3[[#This Row],[y_pred]]=0),1,0)</f>
        <v>1</v>
      </c>
      <c r="H92">
        <f>IF(AND(loocv_results3[[#This Row],[y_true]]=0,loocv_results3[[#This Row],[y_pred]]=1),1,0)</f>
        <v>0</v>
      </c>
      <c r="I92">
        <f>IF(AND(loocv_results3[[#This Row],[y_true]]=1,loocv_results3[[#This Row],[y_pred]]=0),1,0)</f>
        <v>0</v>
      </c>
      <c r="J92">
        <f>IF(AND(loocv_results3[[#This Row],[y_true]]=1,loocv_results3[[#This Row],[y_pred]]=1),1,0)</f>
        <v>0</v>
      </c>
      <c r="Q92" s="3">
        <v>0.91513109999999998</v>
      </c>
      <c r="S92" s="2">
        <v>6.0926408000000001E-2</v>
      </c>
    </row>
    <row r="93" spans="1:19" x14ac:dyDescent="0.25">
      <c r="A93" s="1" t="s">
        <v>231</v>
      </c>
      <c r="B93">
        <v>0</v>
      </c>
      <c r="C93">
        <v>0</v>
      </c>
      <c r="D93">
        <v>1.1533672E-3</v>
      </c>
      <c r="E9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93">
        <f>IF(AND(loocv_results3[[#This Row],[y_true]]=0,loocv_results3[[#This Row],[y_pred]]=0),1,0)</f>
        <v>1</v>
      </c>
      <c r="H93">
        <f>IF(AND(loocv_results3[[#This Row],[y_true]]=0,loocv_results3[[#This Row],[y_pred]]=1),1,0)</f>
        <v>0</v>
      </c>
      <c r="I93">
        <f>IF(AND(loocv_results3[[#This Row],[y_true]]=1,loocv_results3[[#This Row],[y_pred]]=0),1,0)</f>
        <v>0</v>
      </c>
      <c r="J93">
        <f>IF(AND(loocv_results3[[#This Row],[y_true]]=1,loocv_results3[[#This Row],[y_pred]]=1),1,0)</f>
        <v>0</v>
      </c>
      <c r="Q93" s="3">
        <v>0.91451190000000004</v>
      </c>
      <c r="S93" s="2">
        <v>5.9695320000000003E-2</v>
      </c>
    </row>
    <row r="94" spans="1:19" x14ac:dyDescent="0.25">
      <c r="A94" s="1" t="s">
        <v>232</v>
      </c>
      <c r="B94">
        <v>0</v>
      </c>
      <c r="C94">
        <v>0</v>
      </c>
      <c r="D94">
        <v>0.19154009</v>
      </c>
      <c r="E9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94">
        <f>IF(AND(loocv_results3[[#This Row],[y_true]]=0,loocv_results3[[#This Row],[y_pred]]=0),1,0)</f>
        <v>1</v>
      </c>
      <c r="H94">
        <f>IF(AND(loocv_results3[[#This Row],[y_true]]=0,loocv_results3[[#This Row],[y_pred]]=1),1,0)</f>
        <v>0</v>
      </c>
      <c r="I94">
        <f>IF(AND(loocv_results3[[#This Row],[y_true]]=1,loocv_results3[[#This Row],[y_pred]]=0),1,0)</f>
        <v>0</v>
      </c>
      <c r="J94">
        <f>IF(AND(loocv_results3[[#This Row],[y_true]]=1,loocv_results3[[#This Row],[y_pred]]=1),1,0)</f>
        <v>0</v>
      </c>
      <c r="Q94" s="3">
        <v>0.91404379999999996</v>
      </c>
      <c r="S94" s="2">
        <v>5.3225703999999999E-2</v>
      </c>
    </row>
    <row r="95" spans="1:19" x14ac:dyDescent="0.25">
      <c r="A95" s="1" t="s">
        <v>233</v>
      </c>
      <c r="B95">
        <v>0</v>
      </c>
      <c r="C95">
        <v>0</v>
      </c>
      <c r="D95">
        <v>0.21844874</v>
      </c>
      <c r="E9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95">
        <f>IF(AND(loocv_results3[[#This Row],[y_true]]=0,loocv_results3[[#This Row],[y_pred]]=0),1,0)</f>
        <v>1</v>
      </c>
      <c r="H95">
        <f>IF(AND(loocv_results3[[#This Row],[y_true]]=0,loocv_results3[[#This Row],[y_pred]]=1),1,0)</f>
        <v>0</v>
      </c>
      <c r="I95">
        <f>IF(AND(loocv_results3[[#This Row],[y_true]]=1,loocv_results3[[#This Row],[y_pred]]=0),1,0)</f>
        <v>0</v>
      </c>
      <c r="J95">
        <f>IF(AND(loocv_results3[[#This Row],[y_true]]=1,loocv_results3[[#This Row],[y_pred]]=1),1,0)</f>
        <v>0</v>
      </c>
      <c r="Q95" s="2">
        <v>0.91158399999999995</v>
      </c>
      <c r="S95" s="2">
        <v>4.9762371999999999E-2</v>
      </c>
    </row>
    <row r="96" spans="1:19" x14ac:dyDescent="0.25">
      <c r="A96" s="1" t="s">
        <v>235</v>
      </c>
      <c r="B96">
        <v>0</v>
      </c>
      <c r="C96">
        <v>0</v>
      </c>
      <c r="D96">
        <v>0.37883723000000002</v>
      </c>
      <c r="E9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96">
        <f>IF(AND(loocv_results3[[#This Row],[y_true]]=0,loocv_results3[[#This Row],[y_pred]]=0),1,0)</f>
        <v>1</v>
      </c>
      <c r="H96">
        <f>IF(AND(loocv_results3[[#This Row],[y_true]]=0,loocv_results3[[#This Row],[y_pred]]=1),1,0)</f>
        <v>0</v>
      </c>
      <c r="I96">
        <f>IF(AND(loocv_results3[[#This Row],[y_true]]=1,loocv_results3[[#This Row],[y_pred]]=0),1,0)</f>
        <v>0</v>
      </c>
      <c r="J96">
        <f>IF(AND(loocv_results3[[#This Row],[y_true]]=1,loocv_results3[[#This Row],[y_pred]]=1),1,0)</f>
        <v>0</v>
      </c>
      <c r="Q96" s="2">
        <v>0.90752643</v>
      </c>
      <c r="S96" s="3">
        <v>4.8786692E-2</v>
      </c>
    </row>
    <row r="97" spans="1:19" x14ac:dyDescent="0.25">
      <c r="A97" s="1" t="s">
        <v>236</v>
      </c>
      <c r="B97">
        <v>0</v>
      </c>
      <c r="C97">
        <v>0</v>
      </c>
      <c r="D97">
        <v>0.27756735999999999</v>
      </c>
      <c r="E9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97">
        <f>IF(AND(loocv_results3[[#This Row],[y_true]]=0,loocv_results3[[#This Row],[y_pred]]=0),1,0)</f>
        <v>1</v>
      </c>
      <c r="H97">
        <f>IF(AND(loocv_results3[[#This Row],[y_true]]=0,loocv_results3[[#This Row],[y_pred]]=1),1,0)</f>
        <v>0</v>
      </c>
      <c r="I97">
        <f>IF(AND(loocv_results3[[#This Row],[y_true]]=1,loocv_results3[[#This Row],[y_pred]]=0),1,0)</f>
        <v>0</v>
      </c>
      <c r="J97">
        <f>IF(AND(loocv_results3[[#This Row],[y_true]]=1,loocv_results3[[#This Row],[y_pred]]=1),1,0)</f>
        <v>0</v>
      </c>
      <c r="Q97" s="3">
        <v>0.9067134</v>
      </c>
      <c r="S97" s="2">
        <v>4.8382689999999999E-2</v>
      </c>
    </row>
    <row r="98" spans="1:19" x14ac:dyDescent="0.25">
      <c r="A98" s="1" t="s">
        <v>237</v>
      </c>
      <c r="B98">
        <v>0</v>
      </c>
      <c r="C98">
        <v>0</v>
      </c>
      <c r="D98">
        <v>0.13663015000000001</v>
      </c>
      <c r="E9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98">
        <f>IF(AND(loocv_results3[[#This Row],[y_true]]=0,loocv_results3[[#This Row],[y_pred]]=0),1,0)</f>
        <v>1</v>
      </c>
      <c r="H98">
        <f>IF(AND(loocv_results3[[#This Row],[y_true]]=0,loocv_results3[[#This Row],[y_pred]]=1),1,0)</f>
        <v>0</v>
      </c>
      <c r="I98">
        <f>IF(AND(loocv_results3[[#This Row],[y_true]]=1,loocv_results3[[#This Row],[y_pred]]=0),1,0)</f>
        <v>0</v>
      </c>
      <c r="J98">
        <f>IF(AND(loocv_results3[[#This Row],[y_true]]=1,loocv_results3[[#This Row],[y_pred]]=1),1,0)</f>
        <v>0</v>
      </c>
      <c r="Q98" s="3">
        <v>0.90545710000000001</v>
      </c>
      <c r="S98" s="3">
        <v>4.4743136000000003E-2</v>
      </c>
    </row>
    <row r="99" spans="1:19" x14ac:dyDescent="0.25">
      <c r="A99" s="1" t="s">
        <v>238</v>
      </c>
      <c r="B99">
        <v>0</v>
      </c>
      <c r="C99">
        <v>0</v>
      </c>
      <c r="D99">
        <v>0.39896789999999999</v>
      </c>
      <c r="E9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99">
        <f>IF(AND(loocv_results3[[#This Row],[y_true]]=0,loocv_results3[[#This Row],[y_pred]]=0),1,0)</f>
        <v>1</v>
      </c>
      <c r="H99">
        <f>IF(AND(loocv_results3[[#This Row],[y_true]]=0,loocv_results3[[#This Row],[y_pred]]=1),1,0)</f>
        <v>0</v>
      </c>
      <c r="I99">
        <f>IF(AND(loocv_results3[[#This Row],[y_true]]=1,loocv_results3[[#This Row],[y_pred]]=0),1,0)</f>
        <v>0</v>
      </c>
      <c r="J99">
        <f>IF(AND(loocv_results3[[#This Row],[y_true]]=1,loocv_results3[[#This Row],[y_pred]]=1),1,0)</f>
        <v>0</v>
      </c>
      <c r="Q99" s="2">
        <v>0.90489419999999998</v>
      </c>
      <c r="S99" s="3">
        <v>4.1748710000000001E-2</v>
      </c>
    </row>
    <row r="100" spans="1:19" x14ac:dyDescent="0.25">
      <c r="A100" s="1" t="s">
        <v>239</v>
      </c>
      <c r="B100">
        <v>0</v>
      </c>
      <c r="C100">
        <v>0</v>
      </c>
      <c r="D100">
        <v>0.46852993999999998</v>
      </c>
      <c r="E10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00">
        <f>IF(AND(loocv_results3[[#This Row],[y_true]]=0,loocv_results3[[#This Row],[y_pred]]=0),1,0)</f>
        <v>1</v>
      </c>
      <c r="H100">
        <f>IF(AND(loocv_results3[[#This Row],[y_true]]=0,loocv_results3[[#This Row],[y_pred]]=1),1,0)</f>
        <v>0</v>
      </c>
      <c r="I100">
        <f>IF(AND(loocv_results3[[#This Row],[y_true]]=1,loocv_results3[[#This Row],[y_pred]]=0),1,0)</f>
        <v>0</v>
      </c>
      <c r="J100">
        <f>IF(AND(loocv_results3[[#This Row],[y_true]]=1,loocv_results3[[#This Row],[y_pred]]=1),1,0)</f>
        <v>0</v>
      </c>
      <c r="Q100" s="3">
        <v>0.90457140000000003</v>
      </c>
      <c r="S100" s="3">
        <v>4.0061449999999998E-2</v>
      </c>
    </row>
    <row r="101" spans="1:19" x14ac:dyDescent="0.25">
      <c r="A101" s="1" t="s">
        <v>240</v>
      </c>
      <c r="B101">
        <v>0</v>
      </c>
      <c r="C101">
        <v>0</v>
      </c>
      <c r="D101">
        <v>0.36647126000000002</v>
      </c>
      <c r="E10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01">
        <f>IF(AND(loocv_results3[[#This Row],[y_true]]=0,loocv_results3[[#This Row],[y_pred]]=0),1,0)</f>
        <v>1</v>
      </c>
      <c r="H101">
        <f>IF(AND(loocv_results3[[#This Row],[y_true]]=0,loocv_results3[[#This Row],[y_pred]]=1),1,0)</f>
        <v>0</v>
      </c>
      <c r="I101">
        <f>IF(AND(loocv_results3[[#This Row],[y_true]]=1,loocv_results3[[#This Row],[y_pred]]=0),1,0)</f>
        <v>0</v>
      </c>
      <c r="J101">
        <f>IF(AND(loocv_results3[[#This Row],[y_true]]=1,loocv_results3[[#This Row],[y_pred]]=1),1,0)</f>
        <v>0</v>
      </c>
      <c r="Q101" s="3">
        <v>0.90433129999999995</v>
      </c>
      <c r="S101" s="3">
        <v>4.0028010000000003E-2</v>
      </c>
    </row>
    <row r="102" spans="1:19" x14ac:dyDescent="0.25">
      <c r="A102" s="1" t="s">
        <v>241</v>
      </c>
      <c r="B102">
        <v>0</v>
      </c>
      <c r="C102">
        <v>0</v>
      </c>
      <c r="D102">
        <v>0.19408521000000001</v>
      </c>
      <c r="E10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02">
        <f>IF(AND(loocv_results3[[#This Row],[y_true]]=0,loocv_results3[[#This Row],[y_pred]]=0),1,0)</f>
        <v>1</v>
      </c>
      <c r="H102">
        <f>IF(AND(loocv_results3[[#This Row],[y_true]]=0,loocv_results3[[#This Row],[y_pred]]=1),1,0)</f>
        <v>0</v>
      </c>
      <c r="I102">
        <f>IF(AND(loocv_results3[[#This Row],[y_true]]=1,loocv_results3[[#This Row],[y_pred]]=0),1,0)</f>
        <v>0</v>
      </c>
      <c r="J102">
        <f>IF(AND(loocv_results3[[#This Row],[y_true]]=1,loocv_results3[[#This Row],[y_pred]]=1),1,0)</f>
        <v>0</v>
      </c>
      <c r="Q102" s="3">
        <v>0.90070439999999996</v>
      </c>
      <c r="S102" s="2">
        <v>3.4637460000000002E-2</v>
      </c>
    </row>
    <row r="103" spans="1:19" x14ac:dyDescent="0.25">
      <c r="A103" s="1" t="s">
        <v>242</v>
      </c>
      <c r="B103">
        <v>0</v>
      </c>
      <c r="C103">
        <v>0</v>
      </c>
      <c r="D103">
        <v>0.21164833999999999</v>
      </c>
      <c r="E10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03">
        <f>IF(AND(loocv_results3[[#This Row],[y_true]]=0,loocv_results3[[#This Row],[y_pred]]=0),1,0)</f>
        <v>1</v>
      </c>
      <c r="H103">
        <f>IF(AND(loocv_results3[[#This Row],[y_true]]=0,loocv_results3[[#This Row],[y_pred]]=1),1,0)</f>
        <v>0</v>
      </c>
      <c r="I103">
        <f>IF(AND(loocv_results3[[#This Row],[y_true]]=1,loocv_results3[[#This Row],[y_pred]]=0),1,0)</f>
        <v>0</v>
      </c>
      <c r="J103">
        <f>IF(AND(loocv_results3[[#This Row],[y_true]]=1,loocv_results3[[#This Row],[y_pred]]=1),1,0)</f>
        <v>0</v>
      </c>
      <c r="Q103" s="2">
        <v>0.90000659999999999</v>
      </c>
      <c r="S103" s="3">
        <v>3.3647626999999999E-2</v>
      </c>
    </row>
    <row r="104" spans="1:19" x14ac:dyDescent="0.25">
      <c r="A104" s="1" t="s">
        <v>244</v>
      </c>
      <c r="B104">
        <v>0</v>
      </c>
      <c r="C104">
        <v>0</v>
      </c>
      <c r="D104">
        <v>0.30787930000000002</v>
      </c>
      <c r="E10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04">
        <f>IF(AND(loocv_results3[[#This Row],[y_true]]=0,loocv_results3[[#This Row],[y_pred]]=0),1,0)</f>
        <v>1</v>
      </c>
      <c r="H104">
        <f>IF(AND(loocv_results3[[#This Row],[y_true]]=0,loocv_results3[[#This Row],[y_pred]]=1),1,0)</f>
        <v>0</v>
      </c>
      <c r="I104">
        <f>IF(AND(loocv_results3[[#This Row],[y_true]]=1,loocv_results3[[#This Row],[y_pred]]=0),1,0)</f>
        <v>0</v>
      </c>
      <c r="J104">
        <f>IF(AND(loocv_results3[[#This Row],[y_true]]=1,loocv_results3[[#This Row],[y_pred]]=1),1,0)</f>
        <v>0</v>
      </c>
      <c r="Q104" s="3">
        <v>0.89924440000000005</v>
      </c>
      <c r="S104" s="3">
        <v>2.6866879999999999E-2</v>
      </c>
    </row>
    <row r="105" spans="1:19" x14ac:dyDescent="0.25">
      <c r="A105" s="1" t="s">
        <v>245</v>
      </c>
      <c r="B105">
        <v>0</v>
      </c>
      <c r="C105">
        <v>0</v>
      </c>
      <c r="D105">
        <v>0.28287459999999998</v>
      </c>
      <c r="E10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05">
        <f>IF(AND(loocv_results3[[#This Row],[y_true]]=0,loocv_results3[[#This Row],[y_pred]]=0),1,0)</f>
        <v>1</v>
      </c>
      <c r="H105">
        <f>IF(AND(loocv_results3[[#This Row],[y_true]]=0,loocv_results3[[#This Row],[y_pred]]=1),1,0)</f>
        <v>0</v>
      </c>
      <c r="I105">
        <f>IF(AND(loocv_results3[[#This Row],[y_true]]=1,loocv_results3[[#This Row],[y_pred]]=0),1,0)</f>
        <v>0</v>
      </c>
      <c r="J105">
        <f>IF(AND(loocv_results3[[#This Row],[y_true]]=1,loocv_results3[[#This Row],[y_pred]]=1),1,0)</f>
        <v>0</v>
      </c>
      <c r="Q105" s="3">
        <v>0.89839935000000004</v>
      </c>
      <c r="S105" s="3">
        <v>2.1766306999999999E-2</v>
      </c>
    </row>
    <row r="106" spans="1:19" x14ac:dyDescent="0.25">
      <c r="A106" s="1" t="s">
        <v>246</v>
      </c>
      <c r="B106">
        <v>0</v>
      </c>
      <c r="C106">
        <v>0</v>
      </c>
      <c r="D106">
        <v>0.27547939999999999</v>
      </c>
      <c r="E10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06">
        <f>IF(AND(loocv_results3[[#This Row],[y_true]]=0,loocv_results3[[#This Row],[y_pred]]=0),1,0)</f>
        <v>1</v>
      </c>
      <c r="H106">
        <f>IF(AND(loocv_results3[[#This Row],[y_true]]=0,loocv_results3[[#This Row],[y_pred]]=1),1,0)</f>
        <v>0</v>
      </c>
      <c r="I106">
        <f>IF(AND(loocv_results3[[#This Row],[y_true]]=1,loocv_results3[[#This Row],[y_pred]]=0),1,0)</f>
        <v>0</v>
      </c>
      <c r="J106">
        <f>IF(AND(loocv_results3[[#This Row],[y_true]]=1,loocv_results3[[#This Row],[y_pred]]=1),1,0)</f>
        <v>0</v>
      </c>
      <c r="Q106" s="3">
        <v>0.89380210000000004</v>
      </c>
      <c r="S106" s="2">
        <v>2.1702306000000001E-2</v>
      </c>
    </row>
    <row r="107" spans="1:19" x14ac:dyDescent="0.25">
      <c r="A107" s="1" t="s">
        <v>247</v>
      </c>
      <c r="B107">
        <v>0</v>
      </c>
      <c r="C107">
        <v>0</v>
      </c>
      <c r="D107">
        <v>0.38637274999999999</v>
      </c>
      <c r="E10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07">
        <f>IF(AND(loocv_results3[[#This Row],[y_true]]=0,loocv_results3[[#This Row],[y_pred]]=0),1,0)</f>
        <v>1</v>
      </c>
      <c r="H107">
        <f>IF(AND(loocv_results3[[#This Row],[y_true]]=0,loocv_results3[[#This Row],[y_pred]]=1),1,0)</f>
        <v>0</v>
      </c>
      <c r="I107">
        <f>IF(AND(loocv_results3[[#This Row],[y_true]]=1,loocv_results3[[#This Row],[y_pred]]=0),1,0)</f>
        <v>0</v>
      </c>
      <c r="J107">
        <f>IF(AND(loocv_results3[[#This Row],[y_true]]=1,loocv_results3[[#This Row],[y_pred]]=1),1,0)</f>
        <v>0</v>
      </c>
      <c r="Q107" s="2">
        <v>0.89233845000000001</v>
      </c>
      <c r="S107" s="3">
        <v>2.0499177E-2</v>
      </c>
    </row>
    <row r="108" spans="1:19" x14ac:dyDescent="0.25">
      <c r="A108" s="1" t="s">
        <v>249</v>
      </c>
      <c r="B108">
        <v>0</v>
      </c>
      <c r="C108">
        <v>0</v>
      </c>
      <c r="D108">
        <v>1.7360851999999999E-3</v>
      </c>
      <c r="E10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08">
        <f>IF(AND(loocv_results3[[#This Row],[y_true]]=0,loocv_results3[[#This Row],[y_pred]]=0),1,0)</f>
        <v>1</v>
      </c>
      <c r="H108">
        <f>IF(AND(loocv_results3[[#This Row],[y_true]]=0,loocv_results3[[#This Row],[y_pred]]=1),1,0)</f>
        <v>0</v>
      </c>
      <c r="I108">
        <f>IF(AND(loocv_results3[[#This Row],[y_true]]=1,loocv_results3[[#This Row],[y_pred]]=0),1,0)</f>
        <v>0</v>
      </c>
      <c r="J108">
        <f>IF(AND(loocv_results3[[#This Row],[y_true]]=1,loocv_results3[[#This Row],[y_pred]]=1),1,0)</f>
        <v>0</v>
      </c>
      <c r="Q108" s="3">
        <v>0.89124289999999995</v>
      </c>
      <c r="S108" s="2">
        <v>2.0002230999999999E-2</v>
      </c>
    </row>
    <row r="109" spans="1:19" x14ac:dyDescent="0.25">
      <c r="A109" s="1" t="s">
        <v>250</v>
      </c>
      <c r="B109">
        <v>0</v>
      </c>
      <c r="C109">
        <v>0</v>
      </c>
      <c r="D109">
        <v>2.6866879999999999E-2</v>
      </c>
      <c r="E10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09">
        <f>IF(AND(loocv_results3[[#This Row],[y_true]]=0,loocv_results3[[#This Row],[y_pred]]=0),1,0)</f>
        <v>1</v>
      </c>
      <c r="H109">
        <f>IF(AND(loocv_results3[[#This Row],[y_true]]=0,loocv_results3[[#This Row],[y_pred]]=1),1,0)</f>
        <v>0</v>
      </c>
      <c r="I109">
        <f>IF(AND(loocv_results3[[#This Row],[y_true]]=1,loocv_results3[[#This Row],[y_pred]]=0),1,0)</f>
        <v>0</v>
      </c>
      <c r="J109">
        <f>IF(AND(loocv_results3[[#This Row],[y_true]]=1,loocv_results3[[#This Row],[y_pred]]=1),1,0)</f>
        <v>0</v>
      </c>
      <c r="Q109" s="2">
        <v>0.88996830000000005</v>
      </c>
      <c r="S109" s="2">
        <v>1.882783E-2</v>
      </c>
    </row>
    <row r="110" spans="1:19" x14ac:dyDescent="0.25">
      <c r="A110" s="1" t="s">
        <v>251</v>
      </c>
      <c r="B110">
        <v>0</v>
      </c>
      <c r="C110">
        <v>0</v>
      </c>
      <c r="D110">
        <v>3.4637460000000002E-2</v>
      </c>
      <c r="E11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10">
        <f>IF(AND(loocv_results3[[#This Row],[y_true]]=0,loocv_results3[[#This Row],[y_pred]]=0),1,0)</f>
        <v>1</v>
      </c>
      <c r="H110">
        <f>IF(AND(loocv_results3[[#This Row],[y_true]]=0,loocv_results3[[#This Row],[y_pred]]=1),1,0)</f>
        <v>0</v>
      </c>
      <c r="I110">
        <f>IF(AND(loocv_results3[[#This Row],[y_true]]=1,loocv_results3[[#This Row],[y_pred]]=0),1,0)</f>
        <v>0</v>
      </c>
      <c r="J110">
        <f>IF(AND(loocv_results3[[#This Row],[y_true]]=1,loocv_results3[[#This Row],[y_pred]]=1),1,0)</f>
        <v>0</v>
      </c>
      <c r="Q110" s="3">
        <v>0.88589543000000004</v>
      </c>
      <c r="S110" s="3">
        <v>1.7773213E-2</v>
      </c>
    </row>
    <row r="111" spans="1:19" x14ac:dyDescent="0.25">
      <c r="A111" s="1" t="s">
        <v>252</v>
      </c>
      <c r="B111">
        <v>0</v>
      </c>
      <c r="C111">
        <v>0</v>
      </c>
      <c r="D111">
        <v>0.33668944000000001</v>
      </c>
      <c r="E11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11">
        <f>IF(AND(loocv_results3[[#This Row],[y_true]]=0,loocv_results3[[#This Row],[y_pred]]=0),1,0)</f>
        <v>1</v>
      </c>
      <c r="H111">
        <f>IF(AND(loocv_results3[[#This Row],[y_true]]=0,loocv_results3[[#This Row],[y_pred]]=1),1,0)</f>
        <v>0</v>
      </c>
      <c r="I111">
        <f>IF(AND(loocv_results3[[#This Row],[y_true]]=1,loocv_results3[[#This Row],[y_pred]]=0),1,0)</f>
        <v>0</v>
      </c>
      <c r="J111">
        <f>IF(AND(loocv_results3[[#This Row],[y_true]]=1,loocv_results3[[#This Row],[y_pred]]=1),1,0)</f>
        <v>0</v>
      </c>
      <c r="Q111" s="3">
        <v>0.88565797000000002</v>
      </c>
      <c r="S111" s="2">
        <v>1.5172039999999999E-2</v>
      </c>
    </row>
    <row r="112" spans="1:19" x14ac:dyDescent="0.25">
      <c r="A112" s="1" t="s">
        <v>253</v>
      </c>
      <c r="B112">
        <v>0</v>
      </c>
      <c r="C112">
        <v>0</v>
      </c>
      <c r="D112">
        <v>4.8382689999999999E-2</v>
      </c>
      <c r="E11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12">
        <f>IF(AND(loocv_results3[[#This Row],[y_true]]=0,loocv_results3[[#This Row],[y_pred]]=0),1,0)</f>
        <v>1</v>
      </c>
      <c r="H112">
        <f>IF(AND(loocv_results3[[#This Row],[y_true]]=0,loocv_results3[[#This Row],[y_pred]]=1),1,0)</f>
        <v>0</v>
      </c>
      <c r="I112">
        <f>IF(AND(loocv_results3[[#This Row],[y_true]]=1,loocv_results3[[#This Row],[y_pred]]=0),1,0)</f>
        <v>0</v>
      </c>
      <c r="J112">
        <f>IF(AND(loocv_results3[[#This Row],[y_true]]=1,loocv_results3[[#This Row],[y_pred]]=1),1,0)</f>
        <v>0</v>
      </c>
      <c r="Q112" s="3">
        <v>0.88060769999999999</v>
      </c>
      <c r="S112" s="3">
        <v>1.1891148000000001E-2</v>
      </c>
    </row>
    <row r="113" spans="1:19" x14ac:dyDescent="0.25">
      <c r="A113" s="1" t="s">
        <v>254</v>
      </c>
      <c r="B113">
        <v>0</v>
      </c>
      <c r="C113">
        <v>0</v>
      </c>
      <c r="D113">
        <v>1.3242290999999999E-3</v>
      </c>
      <c r="E11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13">
        <f>IF(AND(loocv_results3[[#This Row],[y_true]]=0,loocv_results3[[#This Row],[y_pred]]=0),1,0)</f>
        <v>1</v>
      </c>
      <c r="H113">
        <f>IF(AND(loocv_results3[[#This Row],[y_true]]=0,loocv_results3[[#This Row],[y_pred]]=1),1,0)</f>
        <v>0</v>
      </c>
      <c r="I113">
        <f>IF(AND(loocv_results3[[#This Row],[y_true]]=1,loocv_results3[[#This Row],[y_pred]]=0),1,0)</f>
        <v>0</v>
      </c>
      <c r="J113">
        <f>IF(AND(loocv_results3[[#This Row],[y_true]]=1,loocv_results3[[#This Row],[y_pred]]=1),1,0)</f>
        <v>0</v>
      </c>
      <c r="Q113" s="3">
        <v>0.87815500000000002</v>
      </c>
      <c r="S113" s="3">
        <v>1.0693340000000001E-2</v>
      </c>
    </row>
    <row r="114" spans="1:19" x14ac:dyDescent="0.25">
      <c r="A114" s="1" t="s">
        <v>255</v>
      </c>
      <c r="B114">
        <v>0</v>
      </c>
      <c r="C114">
        <v>0</v>
      </c>
      <c r="D114">
        <v>0.41801290000000002</v>
      </c>
      <c r="E11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14">
        <f>IF(AND(loocv_results3[[#This Row],[y_true]]=0,loocv_results3[[#This Row],[y_pred]]=0),1,0)</f>
        <v>1</v>
      </c>
      <c r="H114">
        <f>IF(AND(loocv_results3[[#This Row],[y_true]]=0,loocv_results3[[#This Row],[y_pred]]=1),1,0)</f>
        <v>0</v>
      </c>
      <c r="I114">
        <f>IF(AND(loocv_results3[[#This Row],[y_true]]=1,loocv_results3[[#This Row],[y_pred]]=0),1,0)</f>
        <v>0</v>
      </c>
      <c r="J114">
        <f>IF(AND(loocv_results3[[#This Row],[y_true]]=1,loocv_results3[[#This Row],[y_pred]]=1),1,0)</f>
        <v>0</v>
      </c>
      <c r="Q114" s="3">
        <v>0.87622239999999996</v>
      </c>
      <c r="S114" s="2">
        <v>9.422415E-3</v>
      </c>
    </row>
    <row r="115" spans="1:19" x14ac:dyDescent="0.25">
      <c r="A115" s="1" t="s">
        <v>256</v>
      </c>
      <c r="B115">
        <v>0</v>
      </c>
      <c r="C115">
        <v>0</v>
      </c>
      <c r="D115">
        <v>0.14289209999999999</v>
      </c>
      <c r="E11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15">
        <f>IF(AND(loocv_results3[[#This Row],[y_true]]=0,loocv_results3[[#This Row],[y_pred]]=0),1,0)</f>
        <v>1</v>
      </c>
      <c r="H115">
        <f>IF(AND(loocv_results3[[#This Row],[y_true]]=0,loocv_results3[[#This Row],[y_pred]]=1),1,0)</f>
        <v>0</v>
      </c>
      <c r="I115">
        <f>IF(AND(loocv_results3[[#This Row],[y_true]]=1,loocv_results3[[#This Row],[y_pred]]=0),1,0)</f>
        <v>0</v>
      </c>
      <c r="J115">
        <f>IF(AND(loocv_results3[[#This Row],[y_true]]=1,loocv_results3[[#This Row],[y_pred]]=1),1,0)</f>
        <v>0</v>
      </c>
      <c r="Q115" s="2">
        <v>0.87280480000000005</v>
      </c>
      <c r="S115" s="2">
        <v>8.0375389999999998E-3</v>
      </c>
    </row>
    <row r="116" spans="1:19" x14ac:dyDescent="0.25">
      <c r="A116" s="1" t="s">
        <v>257</v>
      </c>
      <c r="B116">
        <v>0</v>
      </c>
      <c r="C116">
        <v>0</v>
      </c>
      <c r="D116">
        <v>0.19154860000000001</v>
      </c>
      <c r="E11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16">
        <f>IF(AND(loocv_results3[[#This Row],[y_true]]=0,loocv_results3[[#This Row],[y_pred]]=0),1,0)</f>
        <v>1</v>
      </c>
      <c r="H116">
        <f>IF(AND(loocv_results3[[#This Row],[y_true]]=0,loocv_results3[[#This Row],[y_pred]]=1),1,0)</f>
        <v>0</v>
      </c>
      <c r="I116">
        <f>IF(AND(loocv_results3[[#This Row],[y_true]]=1,loocv_results3[[#This Row],[y_pred]]=0),1,0)</f>
        <v>0</v>
      </c>
      <c r="J116">
        <f>IF(AND(loocv_results3[[#This Row],[y_true]]=1,loocv_results3[[#This Row],[y_pred]]=1),1,0)</f>
        <v>0</v>
      </c>
      <c r="Q116" s="2">
        <v>0.87138510000000002</v>
      </c>
      <c r="S116" s="3">
        <v>5.5885785E-3</v>
      </c>
    </row>
    <row r="117" spans="1:19" x14ac:dyDescent="0.25">
      <c r="A117" s="1" t="s">
        <v>258</v>
      </c>
      <c r="B117">
        <v>0</v>
      </c>
      <c r="C117">
        <v>0</v>
      </c>
      <c r="D117">
        <v>0.25313053000000002</v>
      </c>
      <c r="E11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17">
        <f>IF(AND(loocv_results3[[#This Row],[y_true]]=0,loocv_results3[[#This Row],[y_pred]]=0),1,0)</f>
        <v>1</v>
      </c>
      <c r="H117">
        <f>IF(AND(loocv_results3[[#This Row],[y_true]]=0,loocv_results3[[#This Row],[y_pred]]=1),1,0)</f>
        <v>0</v>
      </c>
      <c r="I117">
        <f>IF(AND(loocv_results3[[#This Row],[y_true]]=1,loocv_results3[[#This Row],[y_pred]]=0),1,0)</f>
        <v>0</v>
      </c>
      <c r="J117">
        <f>IF(AND(loocv_results3[[#This Row],[y_true]]=1,loocv_results3[[#This Row],[y_pred]]=1),1,0)</f>
        <v>0</v>
      </c>
      <c r="Q117" s="3">
        <v>0.8657994</v>
      </c>
      <c r="S117" s="2">
        <v>5.2749305000000003E-3</v>
      </c>
    </row>
    <row r="118" spans="1:19" x14ac:dyDescent="0.25">
      <c r="A118" s="1" t="s">
        <v>260</v>
      </c>
      <c r="B118">
        <v>0</v>
      </c>
      <c r="C118">
        <v>0</v>
      </c>
      <c r="D118">
        <v>6.0926408000000001E-2</v>
      </c>
      <c r="E11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18">
        <f>IF(AND(loocv_results3[[#This Row],[y_true]]=0,loocv_results3[[#This Row],[y_pred]]=0),1,0)</f>
        <v>1</v>
      </c>
      <c r="H118">
        <f>IF(AND(loocv_results3[[#This Row],[y_true]]=0,loocv_results3[[#This Row],[y_pred]]=1),1,0)</f>
        <v>0</v>
      </c>
      <c r="I118">
        <f>IF(AND(loocv_results3[[#This Row],[y_true]]=1,loocv_results3[[#This Row],[y_pred]]=0),1,0)</f>
        <v>0</v>
      </c>
      <c r="J118">
        <f>IF(AND(loocv_results3[[#This Row],[y_true]]=1,loocv_results3[[#This Row],[y_pred]]=1),1,0)</f>
        <v>0</v>
      </c>
      <c r="Q118" s="3">
        <v>0.86155397</v>
      </c>
      <c r="S118" s="3">
        <v>4.3772752E-3</v>
      </c>
    </row>
    <row r="119" spans="1:19" x14ac:dyDescent="0.25">
      <c r="A119" s="1" t="s">
        <v>261</v>
      </c>
      <c r="B119">
        <v>0</v>
      </c>
      <c r="C119">
        <v>0</v>
      </c>
      <c r="D119">
        <v>8.2435854000000003E-2</v>
      </c>
      <c r="E11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19">
        <f>IF(AND(loocv_results3[[#This Row],[y_true]]=0,loocv_results3[[#This Row],[y_pred]]=0),1,0)</f>
        <v>1</v>
      </c>
      <c r="H119">
        <f>IF(AND(loocv_results3[[#This Row],[y_true]]=0,loocv_results3[[#This Row],[y_pred]]=1),1,0)</f>
        <v>0</v>
      </c>
      <c r="I119">
        <f>IF(AND(loocv_results3[[#This Row],[y_true]]=1,loocv_results3[[#This Row],[y_pred]]=0),1,0)</f>
        <v>0</v>
      </c>
      <c r="J119">
        <f>IF(AND(loocv_results3[[#This Row],[y_true]]=1,loocv_results3[[#This Row],[y_pred]]=1),1,0)</f>
        <v>0</v>
      </c>
      <c r="Q119" s="3">
        <v>0.86022525999999999</v>
      </c>
      <c r="S119" s="3">
        <v>2.5292304000000001E-3</v>
      </c>
    </row>
    <row r="120" spans="1:19" x14ac:dyDescent="0.25">
      <c r="A120" s="1" t="s">
        <v>262</v>
      </c>
      <c r="B120">
        <v>0</v>
      </c>
      <c r="C120">
        <v>0</v>
      </c>
      <c r="D120">
        <v>0.10983068999999999</v>
      </c>
      <c r="E12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20">
        <f>IF(AND(loocv_results3[[#This Row],[y_true]]=0,loocv_results3[[#This Row],[y_pred]]=0),1,0)</f>
        <v>1</v>
      </c>
      <c r="H120">
        <f>IF(AND(loocv_results3[[#This Row],[y_true]]=0,loocv_results3[[#This Row],[y_pred]]=1),1,0)</f>
        <v>0</v>
      </c>
      <c r="I120">
        <f>IF(AND(loocv_results3[[#This Row],[y_true]]=1,loocv_results3[[#This Row],[y_pred]]=0),1,0)</f>
        <v>0</v>
      </c>
      <c r="J120">
        <f>IF(AND(loocv_results3[[#This Row],[y_true]]=1,loocv_results3[[#This Row],[y_pred]]=1),1,0)</f>
        <v>0</v>
      </c>
      <c r="Q120" s="3">
        <v>0.85826749999999996</v>
      </c>
      <c r="S120" s="2">
        <v>1.7360851999999999E-3</v>
      </c>
    </row>
    <row r="121" spans="1:19" x14ac:dyDescent="0.25">
      <c r="A121" s="1" t="s">
        <v>263</v>
      </c>
      <c r="B121">
        <v>0</v>
      </c>
      <c r="C121">
        <v>0</v>
      </c>
      <c r="D121">
        <v>0.19417486</v>
      </c>
      <c r="E12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21">
        <f>IF(AND(loocv_results3[[#This Row],[y_true]]=0,loocv_results3[[#This Row],[y_pred]]=0),1,0)</f>
        <v>1</v>
      </c>
      <c r="H121">
        <f>IF(AND(loocv_results3[[#This Row],[y_true]]=0,loocv_results3[[#This Row],[y_pred]]=1),1,0)</f>
        <v>0</v>
      </c>
      <c r="I121">
        <f>IF(AND(loocv_results3[[#This Row],[y_true]]=1,loocv_results3[[#This Row],[y_pred]]=0),1,0)</f>
        <v>0</v>
      </c>
      <c r="J121">
        <f>IF(AND(loocv_results3[[#This Row],[y_true]]=1,loocv_results3[[#This Row],[y_pred]]=1),1,0)</f>
        <v>0</v>
      </c>
      <c r="Q121" s="3">
        <v>0.85780350000000005</v>
      </c>
      <c r="S121" s="2">
        <v>1.6437769000000001E-3</v>
      </c>
    </row>
    <row r="122" spans="1:19" x14ac:dyDescent="0.25">
      <c r="A122" s="1" t="s">
        <v>264</v>
      </c>
      <c r="B122">
        <v>0</v>
      </c>
      <c r="C122">
        <v>0</v>
      </c>
      <c r="D122">
        <v>8.0375389999999998E-3</v>
      </c>
      <c r="E12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22">
        <f>IF(AND(loocv_results3[[#This Row],[y_true]]=0,loocv_results3[[#This Row],[y_pred]]=0),1,0)</f>
        <v>1</v>
      </c>
      <c r="H122">
        <f>IF(AND(loocv_results3[[#This Row],[y_true]]=0,loocv_results3[[#This Row],[y_pred]]=1),1,0)</f>
        <v>0</v>
      </c>
      <c r="I122">
        <f>IF(AND(loocv_results3[[#This Row],[y_true]]=1,loocv_results3[[#This Row],[y_pred]]=0),1,0)</f>
        <v>0</v>
      </c>
      <c r="J122">
        <f>IF(AND(loocv_results3[[#This Row],[y_true]]=1,loocv_results3[[#This Row],[y_pred]]=1),1,0)</f>
        <v>0</v>
      </c>
      <c r="Q122" s="3">
        <v>0.84781899999999999</v>
      </c>
      <c r="S122" s="3">
        <v>1.3242290999999999E-3</v>
      </c>
    </row>
    <row r="123" spans="1:19" x14ac:dyDescent="0.25">
      <c r="A123" s="1" t="s">
        <v>265</v>
      </c>
      <c r="B123">
        <v>0</v>
      </c>
      <c r="C123">
        <v>0</v>
      </c>
      <c r="D123">
        <v>8.8907680000000003E-2</v>
      </c>
      <c r="E12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23">
        <f>IF(AND(loocv_results3[[#This Row],[y_true]]=0,loocv_results3[[#This Row],[y_pred]]=0),1,0)</f>
        <v>1</v>
      </c>
      <c r="H123">
        <f>IF(AND(loocv_results3[[#This Row],[y_true]]=0,loocv_results3[[#This Row],[y_pred]]=1),1,0)</f>
        <v>0</v>
      </c>
      <c r="I123">
        <f>IF(AND(loocv_results3[[#This Row],[y_true]]=1,loocv_results3[[#This Row],[y_pred]]=0),1,0)</f>
        <v>0</v>
      </c>
      <c r="J123">
        <f>IF(AND(loocv_results3[[#This Row],[y_true]]=1,loocv_results3[[#This Row],[y_pred]]=1),1,0)</f>
        <v>0</v>
      </c>
      <c r="Q123" s="2">
        <v>0.84212109999999996</v>
      </c>
      <c r="S123" s="3">
        <v>1.1533672E-3</v>
      </c>
    </row>
    <row r="124" spans="1:19" x14ac:dyDescent="0.25">
      <c r="A124" s="1" t="s">
        <v>266</v>
      </c>
      <c r="B124">
        <v>0</v>
      </c>
      <c r="C124">
        <v>0</v>
      </c>
      <c r="D124">
        <v>1.0178413999999999E-3</v>
      </c>
      <c r="E12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24">
        <f>IF(AND(loocv_results3[[#This Row],[y_true]]=0,loocv_results3[[#This Row],[y_pred]]=0),1,0)</f>
        <v>1</v>
      </c>
      <c r="H124">
        <f>IF(AND(loocv_results3[[#This Row],[y_true]]=0,loocv_results3[[#This Row],[y_pred]]=1),1,0)</f>
        <v>0</v>
      </c>
      <c r="I124">
        <f>IF(AND(loocv_results3[[#This Row],[y_true]]=1,loocv_results3[[#This Row],[y_pred]]=0),1,0)</f>
        <v>0</v>
      </c>
      <c r="J124">
        <f>IF(AND(loocv_results3[[#This Row],[y_true]]=1,loocv_results3[[#This Row],[y_pred]]=1),1,0)</f>
        <v>0</v>
      </c>
      <c r="Q124" s="3">
        <v>0.83735645000000003</v>
      </c>
      <c r="S124" s="2">
        <v>1.0178413999999999E-3</v>
      </c>
    </row>
    <row r="125" spans="1:19" x14ac:dyDescent="0.25">
      <c r="A125" s="1" t="s">
        <v>267</v>
      </c>
      <c r="B125">
        <v>0</v>
      </c>
      <c r="C125">
        <v>0</v>
      </c>
      <c r="D125">
        <v>0.14880950000000001</v>
      </c>
      <c r="E12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25">
        <f>IF(AND(loocv_results3[[#This Row],[y_true]]=0,loocv_results3[[#This Row],[y_pred]]=0),1,0)</f>
        <v>1</v>
      </c>
      <c r="H125">
        <f>IF(AND(loocv_results3[[#This Row],[y_true]]=0,loocv_results3[[#This Row],[y_pred]]=1),1,0)</f>
        <v>0</v>
      </c>
      <c r="I125">
        <f>IF(AND(loocv_results3[[#This Row],[y_true]]=1,loocv_results3[[#This Row],[y_pred]]=0),1,0)</f>
        <v>0</v>
      </c>
      <c r="J125">
        <f>IF(AND(loocv_results3[[#This Row],[y_true]]=1,loocv_results3[[#This Row],[y_pred]]=1),1,0)</f>
        <v>0</v>
      </c>
      <c r="Q125" s="2">
        <v>0.83482040000000002</v>
      </c>
      <c r="S125" s="3">
        <v>3.3700679999999999E-4</v>
      </c>
    </row>
    <row r="126" spans="1:19" x14ac:dyDescent="0.25">
      <c r="A126" s="1" t="s">
        <v>268</v>
      </c>
      <c r="B126">
        <v>0</v>
      </c>
      <c r="C126">
        <v>0</v>
      </c>
      <c r="D126">
        <v>0.10299612</v>
      </c>
      <c r="E12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26">
        <f>IF(AND(loocv_results3[[#This Row],[y_true]]=0,loocv_results3[[#This Row],[y_pred]]=0),1,0)</f>
        <v>1</v>
      </c>
      <c r="H126">
        <f>IF(AND(loocv_results3[[#This Row],[y_true]]=0,loocv_results3[[#This Row],[y_pred]]=1),1,0)</f>
        <v>0</v>
      </c>
      <c r="I126">
        <f>IF(AND(loocv_results3[[#This Row],[y_true]]=1,loocv_results3[[#This Row],[y_pred]]=0),1,0)</f>
        <v>0</v>
      </c>
      <c r="J126">
        <f>IF(AND(loocv_results3[[#This Row],[y_true]]=1,loocv_results3[[#This Row],[y_pred]]=1),1,0)</f>
        <v>0</v>
      </c>
      <c r="Q126" s="2">
        <v>0.83360803000000006</v>
      </c>
      <c r="S126" s="2">
        <v>1.5560770000000001E-4</v>
      </c>
    </row>
    <row r="127" spans="1:19" x14ac:dyDescent="0.25">
      <c r="A127" s="1" t="s">
        <v>269</v>
      </c>
      <c r="B127">
        <v>0</v>
      </c>
      <c r="C127">
        <v>0</v>
      </c>
      <c r="D127">
        <v>3.3700679999999999E-4</v>
      </c>
      <c r="E12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27">
        <f>IF(AND(loocv_results3[[#This Row],[y_true]]=0,loocv_results3[[#This Row],[y_pred]]=0),1,0)</f>
        <v>1</v>
      </c>
      <c r="H127">
        <f>IF(AND(loocv_results3[[#This Row],[y_true]]=0,loocv_results3[[#This Row],[y_pred]]=1),1,0)</f>
        <v>0</v>
      </c>
      <c r="I127">
        <f>IF(AND(loocv_results3[[#This Row],[y_true]]=1,loocv_results3[[#This Row],[y_pred]]=0),1,0)</f>
        <v>0</v>
      </c>
      <c r="J127">
        <f>IF(AND(loocv_results3[[#This Row],[y_true]]=1,loocv_results3[[#This Row],[y_pred]]=1),1,0)</f>
        <v>0</v>
      </c>
      <c r="Q127" s="3">
        <v>0.83181819999999995</v>
      </c>
      <c r="S127" s="3">
        <v>9.2059120000000006E-6</v>
      </c>
    </row>
    <row r="128" spans="1:19" x14ac:dyDescent="0.25">
      <c r="A128" s="1" t="s">
        <v>270</v>
      </c>
      <c r="B128">
        <v>0</v>
      </c>
      <c r="C128">
        <v>0</v>
      </c>
      <c r="D128">
        <v>5.2749305000000003E-3</v>
      </c>
      <c r="E12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28">
        <f>IF(AND(loocv_results3[[#This Row],[y_true]]=0,loocv_results3[[#This Row],[y_pred]]=0),1,0)</f>
        <v>1</v>
      </c>
      <c r="H128">
        <f>IF(AND(loocv_results3[[#This Row],[y_true]]=0,loocv_results3[[#This Row],[y_pred]]=1),1,0)</f>
        <v>0</v>
      </c>
      <c r="I128">
        <f>IF(AND(loocv_results3[[#This Row],[y_true]]=1,loocv_results3[[#This Row],[y_pred]]=0),1,0)</f>
        <v>0</v>
      </c>
      <c r="J128">
        <f>IF(AND(loocv_results3[[#This Row],[y_true]]=1,loocv_results3[[#This Row],[y_pred]]=1),1,0)</f>
        <v>0</v>
      </c>
      <c r="Q128" s="3">
        <v>0.82990520000000001</v>
      </c>
    </row>
    <row r="129" spans="1:17" x14ac:dyDescent="0.25">
      <c r="A129" s="1" t="s">
        <v>273</v>
      </c>
      <c r="B129">
        <v>0</v>
      </c>
      <c r="C129">
        <v>0</v>
      </c>
      <c r="D129">
        <v>0.30770645000000002</v>
      </c>
      <c r="E12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29">
        <f>IF(AND(loocv_results3[[#This Row],[y_true]]=0,loocv_results3[[#This Row],[y_pred]]=0),1,0)</f>
        <v>1</v>
      </c>
      <c r="H129">
        <f>IF(AND(loocv_results3[[#This Row],[y_true]]=0,loocv_results3[[#This Row],[y_pred]]=1),1,0)</f>
        <v>0</v>
      </c>
      <c r="I129">
        <f>IF(AND(loocv_results3[[#This Row],[y_true]]=1,loocv_results3[[#This Row],[y_pred]]=0),1,0)</f>
        <v>0</v>
      </c>
      <c r="J129">
        <f>IF(AND(loocv_results3[[#This Row],[y_true]]=1,loocv_results3[[#This Row],[y_pred]]=1),1,0)</f>
        <v>0</v>
      </c>
      <c r="Q129" s="2">
        <v>0.82915837000000003</v>
      </c>
    </row>
    <row r="130" spans="1:17" x14ac:dyDescent="0.25">
      <c r="A130" s="1" t="s">
        <v>275</v>
      </c>
      <c r="B130">
        <v>0</v>
      </c>
      <c r="C130">
        <v>0</v>
      </c>
      <c r="D130">
        <v>1.6437769000000001E-3</v>
      </c>
      <c r="E13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30">
        <f>IF(AND(loocv_results3[[#This Row],[y_true]]=0,loocv_results3[[#This Row],[y_pred]]=0),1,0)</f>
        <v>1</v>
      </c>
      <c r="H130">
        <f>IF(AND(loocv_results3[[#This Row],[y_true]]=0,loocv_results3[[#This Row],[y_pred]]=1),1,0)</f>
        <v>0</v>
      </c>
      <c r="I130">
        <f>IF(AND(loocv_results3[[#This Row],[y_true]]=1,loocv_results3[[#This Row],[y_pred]]=0),1,0)</f>
        <v>0</v>
      </c>
      <c r="J130">
        <f>IF(AND(loocv_results3[[#This Row],[y_true]]=1,loocv_results3[[#This Row],[y_pred]]=1),1,0)</f>
        <v>0</v>
      </c>
      <c r="Q130" s="3">
        <v>0.81980489999999995</v>
      </c>
    </row>
    <row r="131" spans="1:17" x14ac:dyDescent="0.25">
      <c r="A131" s="1" t="s">
        <v>277</v>
      </c>
      <c r="B131">
        <v>0</v>
      </c>
      <c r="C131">
        <v>0</v>
      </c>
      <c r="D131">
        <v>2.1766306999999999E-2</v>
      </c>
      <c r="E13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31">
        <f>IF(AND(loocv_results3[[#This Row],[y_true]]=0,loocv_results3[[#This Row],[y_pred]]=0),1,0)</f>
        <v>1</v>
      </c>
      <c r="H131">
        <f>IF(AND(loocv_results3[[#This Row],[y_true]]=0,loocv_results3[[#This Row],[y_pred]]=1),1,0)</f>
        <v>0</v>
      </c>
      <c r="I131">
        <f>IF(AND(loocv_results3[[#This Row],[y_true]]=1,loocv_results3[[#This Row],[y_pred]]=0),1,0)</f>
        <v>0</v>
      </c>
      <c r="J131">
        <f>IF(AND(loocv_results3[[#This Row],[y_true]]=1,loocv_results3[[#This Row],[y_pred]]=1),1,0)</f>
        <v>0</v>
      </c>
      <c r="Q131" s="3">
        <v>0.81908829999999999</v>
      </c>
    </row>
    <row r="132" spans="1:17" x14ac:dyDescent="0.25">
      <c r="A132" s="1" t="s">
        <v>278</v>
      </c>
      <c r="B132">
        <v>0</v>
      </c>
      <c r="C132">
        <v>0</v>
      </c>
      <c r="D132">
        <v>1.5560770000000001E-4</v>
      </c>
      <c r="E13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32">
        <f>IF(AND(loocv_results3[[#This Row],[y_true]]=0,loocv_results3[[#This Row],[y_pred]]=0),1,0)</f>
        <v>1</v>
      </c>
      <c r="H132">
        <f>IF(AND(loocv_results3[[#This Row],[y_true]]=0,loocv_results3[[#This Row],[y_pred]]=1),1,0)</f>
        <v>0</v>
      </c>
      <c r="I132">
        <f>IF(AND(loocv_results3[[#This Row],[y_true]]=1,loocv_results3[[#This Row],[y_pred]]=0),1,0)</f>
        <v>0</v>
      </c>
      <c r="J132">
        <f>IF(AND(loocv_results3[[#This Row],[y_true]]=1,loocv_results3[[#This Row],[y_pred]]=1),1,0)</f>
        <v>0</v>
      </c>
      <c r="Q132" s="2">
        <v>0.81509200000000004</v>
      </c>
    </row>
    <row r="133" spans="1:17" x14ac:dyDescent="0.25">
      <c r="A133" s="1" t="s">
        <v>279</v>
      </c>
      <c r="B133">
        <v>0</v>
      </c>
      <c r="C133">
        <v>0</v>
      </c>
      <c r="D133">
        <v>7.3707454000000006E-2</v>
      </c>
      <c r="E13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33">
        <f>IF(AND(loocv_results3[[#This Row],[y_true]]=0,loocv_results3[[#This Row],[y_pred]]=0),1,0)</f>
        <v>1</v>
      </c>
      <c r="H133">
        <f>IF(AND(loocv_results3[[#This Row],[y_true]]=0,loocv_results3[[#This Row],[y_pred]]=1),1,0)</f>
        <v>0</v>
      </c>
      <c r="I133">
        <f>IF(AND(loocv_results3[[#This Row],[y_true]]=1,loocv_results3[[#This Row],[y_pred]]=0),1,0)</f>
        <v>0</v>
      </c>
      <c r="J133">
        <f>IF(AND(loocv_results3[[#This Row],[y_true]]=1,loocv_results3[[#This Row],[y_pred]]=1),1,0)</f>
        <v>0</v>
      </c>
      <c r="Q133" s="2">
        <v>0.81476519999999997</v>
      </c>
    </row>
    <row r="134" spans="1:17" x14ac:dyDescent="0.25">
      <c r="A134" s="1" t="s">
        <v>280</v>
      </c>
      <c r="B134">
        <v>0</v>
      </c>
      <c r="C134">
        <v>0</v>
      </c>
      <c r="D134">
        <v>8.1769034000000004E-2</v>
      </c>
      <c r="E13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34">
        <f>IF(AND(loocv_results3[[#This Row],[y_true]]=0,loocv_results3[[#This Row],[y_pred]]=0),1,0)</f>
        <v>1</v>
      </c>
      <c r="H134">
        <f>IF(AND(loocv_results3[[#This Row],[y_true]]=0,loocv_results3[[#This Row],[y_pred]]=1),1,0)</f>
        <v>0</v>
      </c>
      <c r="I134">
        <f>IF(AND(loocv_results3[[#This Row],[y_true]]=1,loocv_results3[[#This Row],[y_pred]]=0),1,0)</f>
        <v>0</v>
      </c>
      <c r="J134">
        <f>IF(AND(loocv_results3[[#This Row],[y_true]]=1,loocv_results3[[#This Row],[y_pred]]=1),1,0)</f>
        <v>0</v>
      </c>
      <c r="Q134" s="2">
        <v>0.81151070000000003</v>
      </c>
    </row>
    <row r="135" spans="1:17" x14ac:dyDescent="0.25">
      <c r="A135" s="1" t="s">
        <v>281</v>
      </c>
      <c r="B135">
        <v>0</v>
      </c>
      <c r="C135">
        <v>0</v>
      </c>
      <c r="D135">
        <v>1.7773213E-2</v>
      </c>
      <c r="E13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35">
        <f>IF(AND(loocv_results3[[#This Row],[y_true]]=0,loocv_results3[[#This Row],[y_pred]]=0),1,0)</f>
        <v>1</v>
      </c>
      <c r="H135">
        <f>IF(AND(loocv_results3[[#This Row],[y_true]]=0,loocv_results3[[#This Row],[y_pred]]=1),1,0)</f>
        <v>0</v>
      </c>
      <c r="I135">
        <f>IF(AND(loocv_results3[[#This Row],[y_true]]=1,loocv_results3[[#This Row],[y_pred]]=0),1,0)</f>
        <v>0</v>
      </c>
      <c r="J135">
        <f>IF(AND(loocv_results3[[#This Row],[y_true]]=1,loocv_results3[[#This Row],[y_pred]]=1),1,0)</f>
        <v>0</v>
      </c>
      <c r="Q135" s="2">
        <v>0.80250310000000002</v>
      </c>
    </row>
    <row r="136" spans="1:17" x14ac:dyDescent="0.25">
      <c r="A136" s="1" t="s">
        <v>282</v>
      </c>
      <c r="B136">
        <v>0</v>
      </c>
      <c r="C136">
        <v>0</v>
      </c>
      <c r="D136">
        <v>9.422415E-3</v>
      </c>
      <c r="E13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36">
        <f>IF(AND(loocv_results3[[#This Row],[y_true]]=0,loocv_results3[[#This Row],[y_pred]]=0),1,0)</f>
        <v>1</v>
      </c>
      <c r="H136">
        <f>IF(AND(loocv_results3[[#This Row],[y_true]]=0,loocv_results3[[#This Row],[y_pred]]=1),1,0)</f>
        <v>0</v>
      </c>
      <c r="I136">
        <f>IF(AND(loocv_results3[[#This Row],[y_true]]=1,loocv_results3[[#This Row],[y_pred]]=0),1,0)</f>
        <v>0</v>
      </c>
      <c r="J136">
        <f>IF(AND(loocv_results3[[#This Row],[y_true]]=1,loocv_results3[[#This Row],[y_pred]]=1),1,0)</f>
        <v>0</v>
      </c>
      <c r="Q136" s="2">
        <v>0.80149364000000001</v>
      </c>
    </row>
    <row r="137" spans="1:17" x14ac:dyDescent="0.25">
      <c r="A137" s="1" t="s">
        <v>283</v>
      </c>
      <c r="B137">
        <v>0</v>
      </c>
      <c r="C137">
        <v>0</v>
      </c>
      <c r="D137">
        <v>4.4743136000000003E-2</v>
      </c>
      <c r="E13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37">
        <f>IF(AND(loocv_results3[[#This Row],[y_true]]=0,loocv_results3[[#This Row],[y_pred]]=0),1,0)</f>
        <v>1</v>
      </c>
      <c r="H137">
        <f>IF(AND(loocv_results3[[#This Row],[y_true]]=0,loocv_results3[[#This Row],[y_pred]]=1),1,0)</f>
        <v>0</v>
      </c>
      <c r="I137">
        <f>IF(AND(loocv_results3[[#This Row],[y_true]]=1,loocv_results3[[#This Row],[y_pred]]=0),1,0)</f>
        <v>0</v>
      </c>
      <c r="J137">
        <f>IF(AND(loocv_results3[[#This Row],[y_true]]=1,loocv_results3[[#This Row],[y_pred]]=1),1,0)</f>
        <v>0</v>
      </c>
      <c r="Q137" s="2">
        <v>0.80001675999999999</v>
      </c>
    </row>
    <row r="138" spans="1:17" x14ac:dyDescent="0.25">
      <c r="A138" s="1" t="s">
        <v>284</v>
      </c>
      <c r="B138">
        <v>0</v>
      </c>
      <c r="C138">
        <v>0</v>
      </c>
      <c r="D138">
        <v>0.10792725</v>
      </c>
      <c r="E13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38">
        <f>IF(AND(loocv_results3[[#This Row],[y_true]]=0,loocv_results3[[#This Row],[y_pred]]=0),1,0)</f>
        <v>1</v>
      </c>
      <c r="H138">
        <f>IF(AND(loocv_results3[[#This Row],[y_true]]=0,loocv_results3[[#This Row],[y_pred]]=1),1,0)</f>
        <v>0</v>
      </c>
      <c r="I138">
        <f>IF(AND(loocv_results3[[#This Row],[y_true]]=1,loocv_results3[[#This Row],[y_pred]]=0),1,0)</f>
        <v>0</v>
      </c>
      <c r="J138">
        <f>IF(AND(loocv_results3[[#This Row],[y_true]]=1,loocv_results3[[#This Row],[y_pred]]=1),1,0)</f>
        <v>0</v>
      </c>
      <c r="Q138" s="2">
        <v>0.79712676999999998</v>
      </c>
    </row>
    <row r="139" spans="1:17" x14ac:dyDescent="0.25">
      <c r="A139" s="1" t="s">
        <v>285</v>
      </c>
      <c r="B139">
        <v>0</v>
      </c>
      <c r="C139">
        <v>0</v>
      </c>
      <c r="D139">
        <v>4.1748710000000001E-2</v>
      </c>
      <c r="E13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39">
        <f>IF(AND(loocv_results3[[#This Row],[y_true]]=0,loocv_results3[[#This Row],[y_pred]]=0),1,0)</f>
        <v>1</v>
      </c>
      <c r="H139">
        <f>IF(AND(loocv_results3[[#This Row],[y_true]]=0,loocv_results3[[#This Row],[y_pred]]=1),1,0)</f>
        <v>0</v>
      </c>
      <c r="I139">
        <f>IF(AND(loocv_results3[[#This Row],[y_true]]=1,loocv_results3[[#This Row],[y_pred]]=0),1,0)</f>
        <v>0</v>
      </c>
      <c r="J139">
        <f>IF(AND(loocv_results3[[#This Row],[y_true]]=1,loocv_results3[[#This Row],[y_pred]]=1),1,0)</f>
        <v>0</v>
      </c>
      <c r="Q139" s="2">
        <v>0.78879980000000005</v>
      </c>
    </row>
    <row r="140" spans="1:17" x14ac:dyDescent="0.25">
      <c r="A140" s="1" t="s">
        <v>286</v>
      </c>
      <c r="B140">
        <v>0</v>
      </c>
      <c r="C140">
        <v>0</v>
      </c>
      <c r="D140">
        <v>9.2805639999999995E-2</v>
      </c>
      <c r="E14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40">
        <f>IF(AND(loocv_results3[[#This Row],[y_true]]=0,loocv_results3[[#This Row],[y_pred]]=0),1,0)</f>
        <v>1</v>
      </c>
      <c r="H140">
        <f>IF(AND(loocv_results3[[#This Row],[y_true]]=0,loocv_results3[[#This Row],[y_pred]]=1),1,0)</f>
        <v>0</v>
      </c>
      <c r="I140">
        <f>IF(AND(loocv_results3[[#This Row],[y_true]]=1,loocv_results3[[#This Row],[y_pred]]=0),1,0)</f>
        <v>0</v>
      </c>
      <c r="J140">
        <f>IF(AND(loocv_results3[[#This Row],[y_true]]=1,loocv_results3[[#This Row],[y_pred]]=1),1,0)</f>
        <v>0</v>
      </c>
      <c r="Q140" s="2">
        <v>0.78872823999999997</v>
      </c>
    </row>
    <row r="141" spans="1:17" x14ac:dyDescent="0.25">
      <c r="A141" s="1" t="s">
        <v>287</v>
      </c>
      <c r="B141">
        <v>0</v>
      </c>
      <c r="C141">
        <v>0</v>
      </c>
      <c r="D141">
        <v>0.11322197000000001</v>
      </c>
      <c r="E14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41">
        <f>IF(AND(loocv_results3[[#This Row],[y_true]]=0,loocv_results3[[#This Row],[y_pred]]=0),1,0)</f>
        <v>1</v>
      </c>
      <c r="H141">
        <f>IF(AND(loocv_results3[[#This Row],[y_true]]=0,loocv_results3[[#This Row],[y_pred]]=1),1,0)</f>
        <v>0</v>
      </c>
      <c r="I141">
        <f>IF(AND(loocv_results3[[#This Row],[y_true]]=1,loocv_results3[[#This Row],[y_pred]]=0),1,0)</f>
        <v>0</v>
      </c>
      <c r="J141">
        <f>IF(AND(loocv_results3[[#This Row],[y_true]]=1,loocv_results3[[#This Row],[y_pred]]=1),1,0)</f>
        <v>0</v>
      </c>
      <c r="Q141" s="2">
        <v>0.78748952999999999</v>
      </c>
    </row>
    <row r="142" spans="1:17" x14ac:dyDescent="0.25">
      <c r="A142" s="1" t="s">
        <v>288</v>
      </c>
      <c r="B142">
        <v>0</v>
      </c>
      <c r="C142">
        <v>0</v>
      </c>
      <c r="D142">
        <v>0.10985873</v>
      </c>
      <c r="E14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42">
        <f>IF(AND(loocv_results3[[#This Row],[y_true]]=0,loocv_results3[[#This Row],[y_pred]]=0),1,0)</f>
        <v>1</v>
      </c>
      <c r="H142">
        <f>IF(AND(loocv_results3[[#This Row],[y_true]]=0,loocv_results3[[#This Row],[y_pred]]=1),1,0)</f>
        <v>0</v>
      </c>
      <c r="I142">
        <f>IF(AND(loocv_results3[[#This Row],[y_true]]=1,loocv_results3[[#This Row],[y_pred]]=0),1,0)</f>
        <v>0</v>
      </c>
      <c r="J142">
        <f>IF(AND(loocv_results3[[#This Row],[y_true]]=1,loocv_results3[[#This Row],[y_pred]]=1),1,0)</f>
        <v>0</v>
      </c>
      <c r="Q142" s="2">
        <v>0.78611450000000005</v>
      </c>
    </row>
    <row r="143" spans="1:17" x14ac:dyDescent="0.25">
      <c r="A143" s="1" t="s">
        <v>289</v>
      </c>
      <c r="B143">
        <v>0</v>
      </c>
      <c r="C143">
        <v>0</v>
      </c>
      <c r="D143">
        <v>5.5885785E-3</v>
      </c>
      <c r="E14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43">
        <f>IF(AND(loocv_results3[[#This Row],[y_true]]=0,loocv_results3[[#This Row],[y_pred]]=0),1,0)</f>
        <v>1</v>
      </c>
      <c r="H143">
        <f>IF(AND(loocv_results3[[#This Row],[y_true]]=0,loocv_results3[[#This Row],[y_pred]]=1),1,0)</f>
        <v>0</v>
      </c>
      <c r="I143">
        <f>IF(AND(loocv_results3[[#This Row],[y_true]]=1,loocv_results3[[#This Row],[y_pred]]=0),1,0)</f>
        <v>0</v>
      </c>
      <c r="J143">
        <f>IF(AND(loocv_results3[[#This Row],[y_true]]=1,loocv_results3[[#This Row],[y_pred]]=1),1,0)</f>
        <v>0</v>
      </c>
      <c r="Q143" s="3">
        <v>0.78181266999999999</v>
      </c>
    </row>
    <row r="144" spans="1:17" x14ac:dyDescent="0.25">
      <c r="A144" s="1" t="s">
        <v>290</v>
      </c>
      <c r="B144">
        <v>0</v>
      </c>
      <c r="C144">
        <v>0</v>
      </c>
      <c r="D144">
        <v>0.17449522000000001</v>
      </c>
      <c r="E14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44">
        <f>IF(AND(loocv_results3[[#This Row],[y_true]]=0,loocv_results3[[#This Row],[y_pred]]=0),1,0)</f>
        <v>1</v>
      </c>
      <c r="H144">
        <f>IF(AND(loocv_results3[[#This Row],[y_true]]=0,loocv_results3[[#This Row],[y_pred]]=1),1,0)</f>
        <v>0</v>
      </c>
      <c r="I144">
        <f>IF(AND(loocv_results3[[#This Row],[y_true]]=1,loocv_results3[[#This Row],[y_pred]]=0),1,0)</f>
        <v>0</v>
      </c>
      <c r="J144">
        <f>IF(AND(loocv_results3[[#This Row],[y_true]]=1,loocv_results3[[#This Row],[y_pred]]=1),1,0)</f>
        <v>0</v>
      </c>
      <c r="Q144" s="3">
        <v>0.78173150000000002</v>
      </c>
    </row>
    <row r="145" spans="1:17" x14ac:dyDescent="0.25">
      <c r="A145" s="1" t="s">
        <v>291</v>
      </c>
      <c r="B145">
        <v>0</v>
      </c>
      <c r="C145">
        <v>0</v>
      </c>
      <c r="D145">
        <v>0.47907506999999999</v>
      </c>
      <c r="E14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45">
        <f>IF(AND(loocv_results3[[#This Row],[y_true]]=0,loocv_results3[[#This Row],[y_pred]]=0),1,0)</f>
        <v>1</v>
      </c>
      <c r="H145">
        <f>IF(AND(loocv_results3[[#This Row],[y_true]]=0,loocv_results3[[#This Row],[y_pred]]=1),1,0)</f>
        <v>0</v>
      </c>
      <c r="I145">
        <f>IF(AND(loocv_results3[[#This Row],[y_true]]=1,loocv_results3[[#This Row],[y_pred]]=0),1,0)</f>
        <v>0</v>
      </c>
      <c r="J145">
        <f>IF(AND(loocv_results3[[#This Row],[y_true]]=1,loocv_results3[[#This Row],[y_pred]]=1),1,0)</f>
        <v>0</v>
      </c>
      <c r="Q145" s="2">
        <v>0.77180820000000006</v>
      </c>
    </row>
    <row r="146" spans="1:17" x14ac:dyDescent="0.25">
      <c r="A146" s="1" t="s">
        <v>292</v>
      </c>
      <c r="B146">
        <v>0</v>
      </c>
      <c r="C146">
        <v>0</v>
      </c>
      <c r="D146">
        <v>0.25012119999999999</v>
      </c>
      <c r="E14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46">
        <f>IF(AND(loocv_results3[[#This Row],[y_true]]=0,loocv_results3[[#This Row],[y_pred]]=0),1,0)</f>
        <v>1</v>
      </c>
      <c r="H146">
        <f>IF(AND(loocv_results3[[#This Row],[y_true]]=0,loocv_results3[[#This Row],[y_pred]]=1),1,0)</f>
        <v>0</v>
      </c>
      <c r="I146">
        <f>IF(AND(loocv_results3[[#This Row],[y_true]]=1,loocv_results3[[#This Row],[y_pred]]=0),1,0)</f>
        <v>0</v>
      </c>
      <c r="J146">
        <f>IF(AND(loocv_results3[[#This Row],[y_true]]=1,loocv_results3[[#This Row],[y_pred]]=1),1,0)</f>
        <v>0</v>
      </c>
      <c r="Q146" s="2">
        <v>0.77167079999999999</v>
      </c>
    </row>
    <row r="147" spans="1:17" x14ac:dyDescent="0.25">
      <c r="A147" s="1" t="s">
        <v>293</v>
      </c>
      <c r="B147">
        <v>0</v>
      </c>
      <c r="C147">
        <v>0</v>
      </c>
      <c r="D147">
        <v>2.5292304000000001E-3</v>
      </c>
      <c r="E14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47">
        <f>IF(AND(loocv_results3[[#This Row],[y_true]]=0,loocv_results3[[#This Row],[y_pred]]=0),1,0)</f>
        <v>1</v>
      </c>
      <c r="H147">
        <f>IF(AND(loocv_results3[[#This Row],[y_true]]=0,loocv_results3[[#This Row],[y_pred]]=1),1,0)</f>
        <v>0</v>
      </c>
      <c r="I147">
        <f>IF(AND(loocv_results3[[#This Row],[y_true]]=1,loocv_results3[[#This Row],[y_pred]]=0),1,0)</f>
        <v>0</v>
      </c>
      <c r="J147">
        <f>IF(AND(loocv_results3[[#This Row],[y_true]]=1,loocv_results3[[#This Row],[y_pred]]=1),1,0)</f>
        <v>0</v>
      </c>
      <c r="Q147" s="2">
        <v>0.76647690000000002</v>
      </c>
    </row>
    <row r="148" spans="1:17" x14ac:dyDescent="0.25">
      <c r="A148" s="1" t="s">
        <v>294</v>
      </c>
      <c r="B148">
        <v>0</v>
      </c>
      <c r="C148">
        <v>0</v>
      </c>
      <c r="D148">
        <v>0.16679215</v>
      </c>
      <c r="E14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48">
        <f>IF(AND(loocv_results3[[#This Row],[y_true]]=0,loocv_results3[[#This Row],[y_pred]]=0),1,0)</f>
        <v>1</v>
      </c>
      <c r="H148">
        <f>IF(AND(loocv_results3[[#This Row],[y_true]]=0,loocv_results3[[#This Row],[y_pred]]=1),1,0)</f>
        <v>0</v>
      </c>
      <c r="I148">
        <f>IF(AND(loocv_results3[[#This Row],[y_true]]=1,loocv_results3[[#This Row],[y_pred]]=0),1,0)</f>
        <v>0</v>
      </c>
      <c r="J148">
        <f>IF(AND(loocv_results3[[#This Row],[y_true]]=1,loocv_results3[[#This Row],[y_pred]]=1),1,0)</f>
        <v>0</v>
      </c>
      <c r="Q148" s="2">
        <v>0.76235569999999997</v>
      </c>
    </row>
    <row r="149" spans="1:17" x14ac:dyDescent="0.25">
      <c r="A149" s="1" t="s">
        <v>295</v>
      </c>
      <c r="B149">
        <v>0</v>
      </c>
      <c r="C149">
        <v>0</v>
      </c>
      <c r="D149">
        <v>0.11396935</v>
      </c>
      <c r="E14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49">
        <f>IF(AND(loocv_results3[[#This Row],[y_true]]=0,loocv_results3[[#This Row],[y_pred]]=0),1,0)</f>
        <v>1</v>
      </c>
      <c r="H149">
        <f>IF(AND(loocv_results3[[#This Row],[y_true]]=0,loocv_results3[[#This Row],[y_pred]]=1),1,0)</f>
        <v>0</v>
      </c>
      <c r="I149">
        <f>IF(AND(loocv_results3[[#This Row],[y_true]]=1,loocv_results3[[#This Row],[y_pred]]=0),1,0)</f>
        <v>0</v>
      </c>
      <c r="J149">
        <f>IF(AND(loocv_results3[[#This Row],[y_true]]=1,loocv_results3[[#This Row],[y_pred]]=1),1,0)</f>
        <v>0</v>
      </c>
      <c r="Q149" s="3">
        <v>0.76181699999999997</v>
      </c>
    </row>
    <row r="150" spans="1:17" x14ac:dyDescent="0.25">
      <c r="A150" s="1" t="s">
        <v>296</v>
      </c>
      <c r="B150">
        <v>0</v>
      </c>
      <c r="C150">
        <v>0</v>
      </c>
      <c r="D150">
        <v>0.28029860000000001</v>
      </c>
      <c r="E15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50">
        <f>IF(AND(loocv_results3[[#This Row],[y_true]]=0,loocv_results3[[#This Row],[y_pred]]=0),1,0)</f>
        <v>1</v>
      </c>
      <c r="H150">
        <f>IF(AND(loocv_results3[[#This Row],[y_true]]=0,loocv_results3[[#This Row],[y_pred]]=1),1,0)</f>
        <v>0</v>
      </c>
      <c r="I150">
        <f>IF(AND(loocv_results3[[#This Row],[y_true]]=1,loocv_results3[[#This Row],[y_pred]]=0),1,0)</f>
        <v>0</v>
      </c>
      <c r="J150">
        <f>IF(AND(loocv_results3[[#This Row],[y_true]]=1,loocv_results3[[#This Row],[y_pred]]=1),1,0)</f>
        <v>0</v>
      </c>
      <c r="Q150" s="3">
        <v>0.74636290000000005</v>
      </c>
    </row>
    <row r="151" spans="1:17" x14ac:dyDescent="0.25">
      <c r="A151" s="1" t="s">
        <v>298</v>
      </c>
      <c r="B151">
        <v>0</v>
      </c>
      <c r="C151">
        <v>0</v>
      </c>
      <c r="D151">
        <v>0.48595124000000001</v>
      </c>
      <c r="E15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51">
        <f>IF(AND(loocv_results3[[#This Row],[y_true]]=0,loocv_results3[[#This Row],[y_pred]]=0),1,0)</f>
        <v>1</v>
      </c>
      <c r="H151">
        <f>IF(AND(loocv_results3[[#This Row],[y_true]]=0,loocv_results3[[#This Row],[y_pred]]=1),1,0)</f>
        <v>0</v>
      </c>
      <c r="I151">
        <f>IF(AND(loocv_results3[[#This Row],[y_true]]=1,loocv_results3[[#This Row],[y_pred]]=0),1,0)</f>
        <v>0</v>
      </c>
      <c r="J151">
        <f>IF(AND(loocv_results3[[#This Row],[y_true]]=1,loocv_results3[[#This Row],[y_pred]]=1),1,0)</f>
        <v>0</v>
      </c>
      <c r="Q151" s="3">
        <v>0.72808799999999996</v>
      </c>
    </row>
    <row r="152" spans="1:17" x14ac:dyDescent="0.25">
      <c r="A152" s="1" t="s">
        <v>302</v>
      </c>
      <c r="B152">
        <v>0</v>
      </c>
      <c r="C152">
        <v>0</v>
      </c>
      <c r="D152">
        <v>0.42633364000000001</v>
      </c>
      <c r="E15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52">
        <f>IF(AND(loocv_results3[[#This Row],[y_true]]=0,loocv_results3[[#This Row],[y_pred]]=0),1,0)</f>
        <v>1</v>
      </c>
      <c r="H152">
        <f>IF(AND(loocv_results3[[#This Row],[y_true]]=0,loocv_results3[[#This Row],[y_pred]]=1),1,0)</f>
        <v>0</v>
      </c>
      <c r="I152">
        <f>IF(AND(loocv_results3[[#This Row],[y_true]]=1,loocv_results3[[#This Row],[y_pred]]=0),1,0)</f>
        <v>0</v>
      </c>
      <c r="J152">
        <f>IF(AND(loocv_results3[[#This Row],[y_true]]=1,loocv_results3[[#This Row],[y_pred]]=1),1,0)</f>
        <v>0</v>
      </c>
      <c r="Q152" s="3">
        <v>0.71202430000000005</v>
      </c>
    </row>
    <row r="153" spans="1:17" x14ac:dyDescent="0.25">
      <c r="A153" s="1" t="s">
        <v>303</v>
      </c>
      <c r="B153">
        <v>0</v>
      </c>
      <c r="C153">
        <v>0</v>
      </c>
      <c r="D153">
        <v>0.33390822999999997</v>
      </c>
      <c r="E15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53">
        <f>IF(AND(loocv_results3[[#This Row],[y_true]]=0,loocv_results3[[#This Row],[y_pred]]=0),1,0)</f>
        <v>1</v>
      </c>
      <c r="H153">
        <f>IF(AND(loocv_results3[[#This Row],[y_true]]=0,loocv_results3[[#This Row],[y_pred]]=1),1,0)</f>
        <v>0</v>
      </c>
      <c r="I153">
        <f>IF(AND(loocv_results3[[#This Row],[y_true]]=1,loocv_results3[[#This Row],[y_pred]]=0),1,0)</f>
        <v>0</v>
      </c>
      <c r="J153">
        <f>IF(AND(loocv_results3[[#This Row],[y_true]]=1,loocv_results3[[#This Row],[y_pred]]=1),1,0)</f>
        <v>0</v>
      </c>
      <c r="Q153" s="3">
        <v>0.70468025999999995</v>
      </c>
    </row>
    <row r="154" spans="1:17" x14ac:dyDescent="0.25">
      <c r="A154" s="1" t="s">
        <v>304</v>
      </c>
      <c r="B154">
        <v>0</v>
      </c>
      <c r="C154">
        <v>0</v>
      </c>
      <c r="D154">
        <v>0.15255624000000001</v>
      </c>
      <c r="E15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54">
        <f>IF(AND(loocv_results3[[#This Row],[y_true]]=0,loocv_results3[[#This Row],[y_pred]]=0),1,0)</f>
        <v>1</v>
      </c>
      <c r="H154">
        <f>IF(AND(loocv_results3[[#This Row],[y_true]]=0,loocv_results3[[#This Row],[y_pred]]=1),1,0)</f>
        <v>0</v>
      </c>
      <c r="I154">
        <f>IF(AND(loocv_results3[[#This Row],[y_true]]=1,loocv_results3[[#This Row],[y_pred]]=0),1,0)</f>
        <v>0</v>
      </c>
      <c r="J154">
        <f>IF(AND(loocv_results3[[#This Row],[y_true]]=1,loocv_results3[[#This Row],[y_pred]]=1),1,0)</f>
        <v>0</v>
      </c>
      <c r="Q154" s="3">
        <v>0.70094509999999999</v>
      </c>
    </row>
    <row r="155" spans="1:17" x14ac:dyDescent="0.25">
      <c r="A155" s="1" t="s">
        <v>306</v>
      </c>
      <c r="B155">
        <v>0</v>
      </c>
      <c r="C155">
        <v>0</v>
      </c>
      <c r="D155">
        <v>9.9144099999999999E-2</v>
      </c>
      <c r="E15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55">
        <f>IF(AND(loocv_results3[[#This Row],[y_true]]=0,loocv_results3[[#This Row],[y_pred]]=0),1,0)</f>
        <v>1</v>
      </c>
      <c r="H155">
        <f>IF(AND(loocv_results3[[#This Row],[y_true]]=0,loocv_results3[[#This Row],[y_pred]]=1),1,0)</f>
        <v>0</v>
      </c>
      <c r="I155">
        <f>IF(AND(loocv_results3[[#This Row],[y_true]]=1,loocv_results3[[#This Row],[y_pred]]=0),1,0)</f>
        <v>0</v>
      </c>
      <c r="J155">
        <f>IF(AND(loocv_results3[[#This Row],[y_true]]=1,loocv_results3[[#This Row],[y_pred]]=1),1,0)</f>
        <v>0</v>
      </c>
      <c r="Q155" s="8">
        <v>0.69581459999999995</v>
      </c>
    </row>
    <row r="156" spans="1:17" x14ac:dyDescent="0.25">
      <c r="A156" s="1" t="s">
        <v>307</v>
      </c>
      <c r="B156">
        <v>0</v>
      </c>
      <c r="C156">
        <v>0</v>
      </c>
      <c r="D156">
        <v>0.23179694000000001</v>
      </c>
      <c r="E15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56">
        <f>IF(AND(loocv_results3[[#This Row],[y_true]]=0,loocv_results3[[#This Row],[y_pred]]=0),1,0)</f>
        <v>1</v>
      </c>
      <c r="H156">
        <f>IF(AND(loocv_results3[[#This Row],[y_true]]=0,loocv_results3[[#This Row],[y_pred]]=1),1,0)</f>
        <v>0</v>
      </c>
      <c r="I156">
        <f>IF(AND(loocv_results3[[#This Row],[y_true]]=1,loocv_results3[[#This Row],[y_pred]]=0),1,0)</f>
        <v>0</v>
      </c>
      <c r="J156">
        <f>IF(AND(loocv_results3[[#This Row],[y_true]]=1,loocv_results3[[#This Row],[y_pred]]=1),1,0)</f>
        <v>0</v>
      </c>
      <c r="Q156" s="4">
        <v>0.69005466000000004</v>
      </c>
    </row>
    <row r="157" spans="1:17" x14ac:dyDescent="0.25">
      <c r="A157" s="1" t="s">
        <v>308</v>
      </c>
      <c r="B157">
        <v>0</v>
      </c>
      <c r="C157">
        <v>0</v>
      </c>
      <c r="D157">
        <v>8.8660829999999996E-2</v>
      </c>
      <c r="E15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57">
        <f>IF(AND(loocv_results3[[#This Row],[y_true]]=0,loocv_results3[[#This Row],[y_pred]]=0),1,0)</f>
        <v>1</v>
      </c>
      <c r="H157">
        <f>IF(AND(loocv_results3[[#This Row],[y_true]]=0,loocv_results3[[#This Row],[y_pred]]=1),1,0)</f>
        <v>0</v>
      </c>
      <c r="I157">
        <f>IF(AND(loocv_results3[[#This Row],[y_true]]=1,loocv_results3[[#This Row],[y_pred]]=0),1,0)</f>
        <v>0</v>
      </c>
      <c r="J157">
        <f>IF(AND(loocv_results3[[#This Row],[y_true]]=1,loocv_results3[[#This Row],[y_pred]]=1),1,0)</f>
        <v>0</v>
      </c>
      <c r="Q157" s="4">
        <v>0.68971693999999995</v>
      </c>
    </row>
    <row r="158" spans="1:17" x14ac:dyDescent="0.25">
      <c r="A158" s="1" t="s">
        <v>309</v>
      </c>
      <c r="B158">
        <v>0</v>
      </c>
      <c r="C158">
        <v>0</v>
      </c>
      <c r="D158">
        <v>2.0002230999999999E-2</v>
      </c>
      <c r="E15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58">
        <f>IF(AND(loocv_results3[[#This Row],[y_true]]=0,loocv_results3[[#This Row],[y_pred]]=0),1,0)</f>
        <v>1</v>
      </c>
      <c r="H158">
        <f>IF(AND(loocv_results3[[#This Row],[y_true]]=0,loocv_results3[[#This Row],[y_pred]]=1),1,0)</f>
        <v>0</v>
      </c>
      <c r="I158">
        <f>IF(AND(loocv_results3[[#This Row],[y_true]]=1,loocv_results3[[#This Row],[y_pred]]=0),1,0)</f>
        <v>0</v>
      </c>
      <c r="J158">
        <f>IF(AND(loocv_results3[[#This Row],[y_true]]=1,loocv_results3[[#This Row],[y_pred]]=1),1,0)</f>
        <v>0</v>
      </c>
      <c r="Q158" s="4">
        <v>0.68008159999999995</v>
      </c>
    </row>
    <row r="159" spans="1:17" x14ac:dyDescent="0.25">
      <c r="A159" s="1" t="s">
        <v>310</v>
      </c>
      <c r="B159">
        <v>0</v>
      </c>
      <c r="C159">
        <v>0</v>
      </c>
      <c r="D159">
        <v>0.13156681000000001</v>
      </c>
      <c r="E15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59">
        <f>IF(AND(loocv_results3[[#This Row],[y_true]]=0,loocv_results3[[#This Row],[y_pred]]=0),1,0)</f>
        <v>1</v>
      </c>
      <c r="H159">
        <f>IF(AND(loocv_results3[[#This Row],[y_true]]=0,loocv_results3[[#This Row],[y_pred]]=1),1,0)</f>
        <v>0</v>
      </c>
      <c r="I159">
        <f>IF(AND(loocv_results3[[#This Row],[y_true]]=1,loocv_results3[[#This Row],[y_pred]]=0),1,0)</f>
        <v>0</v>
      </c>
      <c r="J159">
        <f>IF(AND(loocv_results3[[#This Row],[y_true]]=1,loocv_results3[[#This Row],[y_pred]]=1),1,0)</f>
        <v>0</v>
      </c>
      <c r="Q159" s="8">
        <v>0.67783755000000001</v>
      </c>
    </row>
    <row r="160" spans="1:17" x14ac:dyDescent="0.25">
      <c r="A160" s="1" t="s">
        <v>312</v>
      </c>
      <c r="B160">
        <v>0</v>
      </c>
      <c r="C160">
        <v>0</v>
      </c>
      <c r="D160">
        <v>0.20326174999999999</v>
      </c>
      <c r="E16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60">
        <f>IF(AND(loocv_results3[[#This Row],[y_true]]=0,loocv_results3[[#This Row],[y_pred]]=0),1,0)</f>
        <v>1</v>
      </c>
      <c r="H160">
        <f>IF(AND(loocv_results3[[#This Row],[y_true]]=0,loocv_results3[[#This Row],[y_pred]]=1),1,0)</f>
        <v>0</v>
      </c>
      <c r="I160">
        <f>IF(AND(loocv_results3[[#This Row],[y_true]]=1,loocv_results3[[#This Row],[y_pred]]=0),1,0)</f>
        <v>0</v>
      </c>
      <c r="J160">
        <f>IF(AND(loocv_results3[[#This Row],[y_true]]=1,loocv_results3[[#This Row],[y_pred]]=1),1,0)</f>
        <v>0</v>
      </c>
      <c r="Q160" s="8">
        <v>0.64313483000000005</v>
      </c>
    </row>
    <row r="161" spans="1:17" x14ac:dyDescent="0.25">
      <c r="A161" s="1" t="s">
        <v>313</v>
      </c>
      <c r="B161">
        <v>0</v>
      </c>
      <c r="C161">
        <v>0</v>
      </c>
      <c r="D161">
        <v>0.18492317</v>
      </c>
      <c r="E16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61">
        <f>IF(AND(loocv_results3[[#This Row],[y_true]]=0,loocv_results3[[#This Row],[y_pred]]=0),1,0)</f>
        <v>1</v>
      </c>
      <c r="H161">
        <f>IF(AND(loocv_results3[[#This Row],[y_true]]=0,loocv_results3[[#This Row],[y_pred]]=1),1,0)</f>
        <v>0</v>
      </c>
      <c r="I161">
        <f>IF(AND(loocv_results3[[#This Row],[y_true]]=1,loocv_results3[[#This Row],[y_pred]]=0),1,0)</f>
        <v>0</v>
      </c>
      <c r="J161">
        <f>IF(AND(loocv_results3[[#This Row],[y_true]]=1,loocv_results3[[#This Row],[y_pred]]=1),1,0)</f>
        <v>0</v>
      </c>
      <c r="Q161" s="4">
        <v>0.63597239999999999</v>
      </c>
    </row>
    <row r="162" spans="1:17" x14ac:dyDescent="0.25">
      <c r="A162" s="1" t="s">
        <v>316</v>
      </c>
      <c r="B162">
        <v>0</v>
      </c>
      <c r="C162">
        <v>0</v>
      </c>
      <c r="D162">
        <v>0.1733229</v>
      </c>
      <c r="E16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62">
        <f>IF(AND(loocv_results3[[#This Row],[y_true]]=0,loocv_results3[[#This Row],[y_pred]]=0),1,0)</f>
        <v>1</v>
      </c>
      <c r="H162">
        <f>IF(AND(loocv_results3[[#This Row],[y_true]]=0,loocv_results3[[#This Row],[y_pred]]=1),1,0)</f>
        <v>0</v>
      </c>
      <c r="I162">
        <f>IF(AND(loocv_results3[[#This Row],[y_true]]=1,loocv_results3[[#This Row],[y_pred]]=0),1,0)</f>
        <v>0</v>
      </c>
      <c r="J162">
        <f>IF(AND(loocv_results3[[#This Row],[y_true]]=1,loocv_results3[[#This Row],[y_pred]]=1),1,0)</f>
        <v>0</v>
      </c>
      <c r="Q162" s="4">
        <v>0.63250249999999997</v>
      </c>
    </row>
    <row r="163" spans="1:17" x14ac:dyDescent="0.25">
      <c r="A163" s="1" t="s">
        <v>317</v>
      </c>
      <c r="B163">
        <v>0</v>
      </c>
      <c r="C163">
        <v>0</v>
      </c>
      <c r="D163">
        <v>0.49602332999999998</v>
      </c>
      <c r="E16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63">
        <f>IF(AND(loocv_results3[[#This Row],[y_true]]=0,loocv_results3[[#This Row],[y_pred]]=0),1,0)</f>
        <v>1</v>
      </c>
      <c r="H163">
        <f>IF(AND(loocv_results3[[#This Row],[y_true]]=0,loocv_results3[[#This Row],[y_pred]]=1),1,0)</f>
        <v>0</v>
      </c>
      <c r="I163">
        <f>IF(AND(loocv_results3[[#This Row],[y_true]]=1,loocv_results3[[#This Row],[y_pred]]=0),1,0)</f>
        <v>0</v>
      </c>
      <c r="J163">
        <f>IF(AND(loocv_results3[[#This Row],[y_true]]=1,loocv_results3[[#This Row],[y_pred]]=1),1,0)</f>
        <v>0</v>
      </c>
      <c r="Q163" s="4">
        <v>0.57899266000000005</v>
      </c>
    </row>
    <row r="164" spans="1:17" x14ac:dyDescent="0.25">
      <c r="A164" s="1" t="s">
        <v>318</v>
      </c>
      <c r="B164">
        <v>0</v>
      </c>
      <c r="C164">
        <v>0</v>
      </c>
      <c r="D164">
        <v>0.38821055999999998</v>
      </c>
      <c r="E16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64">
        <f>IF(AND(loocv_results3[[#This Row],[y_true]]=0,loocv_results3[[#This Row],[y_pred]]=0),1,0)</f>
        <v>1</v>
      </c>
      <c r="H164">
        <f>IF(AND(loocv_results3[[#This Row],[y_true]]=0,loocv_results3[[#This Row],[y_pred]]=1),1,0)</f>
        <v>0</v>
      </c>
      <c r="I164">
        <f>IF(AND(loocv_results3[[#This Row],[y_true]]=1,loocv_results3[[#This Row],[y_pred]]=0),1,0)</f>
        <v>0</v>
      </c>
      <c r="J164">
        <f>IF(AND(loocv_results3[[#This Row],[y_true]]=1,loocv_results3[[#This Row],[y_pred]]=1),1,0)</f>
        <v>0</v>
      </c>
      <c r="Q164" s="8">
        <v>0.57619869999999995</v>
      </c>
    </row>
    <row r="165" spans="1:17" x14ac:dyDescent="0.25">
      <c r="A165" s="1" t="s">
        <v>320</v>
      </c>
      <c r="B165">
        <v>0</v>
      </c>
      <c r="C165">
        <v>0</v>
      </c>
      <c r="D165">
        <v>9.2059120000000006E-6</v>
      </c>
      <c r="E16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65">
        <f>IF(AND(loocv_results3[[#This Row],[y_true]]=0,loocv_results3[[#This Row],[y_pred]]=0),1,0)</f>
        <v>1</v>
      </c>
      <c r="H165">
        <f>IF(AND(loocv_results3[[#This Row],[y_true]]=0,loocv_results3[[#This Row],[y_pred]]=1),1,0)</f>
        <v>0</v>
      </c>
      <c r="I165">
        <f>IF(AND(loocv_results3[[#This Row],[y_true]]=1,loocv_results3[[#This Row],[y_pred]]=0),1,0)</f>
        <v>0</v>
      </c>
      <c r="J165">
        <f>IF(AND(loocv_results3[[#This Row],[y_true]]=1,loocv_results3[[#This Row],[y_pred]]=1),1,0)</f>
        <v>0</v>
      </c>
      <c r="Q165" s="4">
        <v>0.56872990000000001</v>
      </c>
    </row>
    <row r="166" spans="1:17" x14ac:dyDescent="0.25">
      <c r="A166" s="1" t="s">
        <v>322</v>
      </c>
      <c r="B166">
        <v>0</v>
      </c>
      <c r="C166">
        <v>0</v>
      </c>
      <c r="D166">
        <v>0.29954999999999998</v>
      </c>
      <c r="E16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66">
        <f>IF(AND(loocv_results3[[#This Row],[y_true]]=0,loocv_results3[[#This Row],[y_pred]]=0),1,0)</f>
        <v>1</v>
      </c>
      <c r="H166">
        <f>IF(AND(loocv_results3[[#This Row],[y_true]]=0,loocv_results3[[#This Row],[y_pred]]=1),1,0)</f>
        <v>0</v>
      </c>
      <c r="I166">
        <f>IF(AND(loocv_results3[[#This Row],[y_true]]=1,loocv_results3[[#This Row],[y_pred]]=0),1,0)</f>
        <v>0</v>
      </c>
      <c r="J166">
        <f>IF(AND(loocv_results3[[#This Row],[y_true]]=1,loocv_results3[[#This Row],[y_pred]]=1),1,0)</f>
        <v>0</v>
      </c>
      <c r="Q166" s="8">
        <v>0.53107740000000003</v>
      </c>
    </row>
    <row r="167" spans="1:17" x14ac:dyDescent="0.25">
      <c r="A167" s="1" t="s">
        <v>329</v>
      </c>
      <c r="B167">
        <v>0</v>
      </c>
      <c r="C167">
        <v>0</v>
      </c>
      <c r="D167">
        <v>0.11809474</v>
      </c>
      <c r="E16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67">
        <f>IF(AND(loocv_results3[[#This Row],[y_true]]=0,loocv_results3[[#This Row],[y_pred]]=0),1,0)</f>
        <v>1</v>
      </c>
      <c r="H167">
        <f>IF(AND(loocv_results3[[#This Row],[y_true]]=0,loocv_results3[[#This Row],[y_pred]]=1),1,0)</f>
        <v>0</v>
      </c>
      <c r="I167">
        <f>IF(AND(loocv_results3[[#This Row],[y_true]]=1,loocv_results3[[#This Row],[y_pred]]=0),1,0)</f>
        <v>0</v>
      </c>
      <c r="J167">
        <f>IF(AND(loocv_results3[[#This Row],[y_true]]=1,loocv_results3[[#This Row],[y_pred]]=1),1,0)</f>
        <v>0</v>
      </c>
      <c r="Q167" s="8">
        <v>0.52885280000000001</v>
      </c>
    </row>
    <row r="168" spans="1:17" x14ac:dyDescent="0.25">
      <c r="A168" s="1" t="s">
        <v>330</v>
      </c>
      <c r="B168">
        <v>0</v>
      </c>
      <c r="C168">
        <v>0</v>
      </c>
      <c r="D168">
        <v>0.104497984</v>
      </c>
      <c r="E16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68">
        <f>IF(AND(loocv_results3[[#This Row],[y_true]]=0,loocv_results3[[#This Row],[y_pred]]=0),1,0)</f>
        <v>1</v>
      </c>
      <c r="H168">
        <f>IF(AND(loocv_results3[[#This Row],[y_true]]=0,loocv_results3[[#This Row],[y_pred]]=1),1,0)</f>
        <v>0</v>
      </c>
      <c r="I168">
        <f>IF(AND(loocv_results3[[#This Row],[y_true]]=1,loocv_results3[[#This Row],[y_pred]]=0),1,0)</f>
        <v>0</v>
      </c>
      <c r="J168">
        <f>IF(AND(loocv_results3[[#This Row],[y_true]]=1,loocv_results3[[#This Row],[y_pred]]=1),1,0)</f>
        <v>0</v>
      </c>
    </row>
    <row r="169" spans="1:17" x14ac:dyDescent="0.25">
      <c r="A169" s="1" t="s">
        <v>332</v>
      </c>
      <c r="B169">
        <v>0</v>
      </c>
      <c r="C169">
        <v>0</v>
      </c>
      <c r="D169">
        <v>4.3772752E-3</v>
      </c>
      <c r="E16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69">
        <f>IF(AND(loocv_results3[[#This Row],[y_true]]=0,loocv_results3[[#This Row],[y_pred]]=0),1,0)</f>
        <v>1</v>
      </c>
      <c r="H169">
        <f>IF(AND(loocv_results3[[#This Row],[y_true]]=0,loocv_results3[[#This Row],[y_pred]]=1),1,0)</f>
        <v>0</v>
      </c>
      <c r="I169">
        <f>IF(AND(loocv_results3[[#This Row],[y_true]]=1,loocv_results3[[#This Row],[y_pred]]=0),1,0)</f>
        <v>0</v>
      </c>
      <c r="J169">
        <f>IF(AND(loocv_results3[[#This Row],[y_true]]=1,loocv_results3[[#This Row],[y_pred]]=1),1,0)</f>
        <v>0</v>
      </c>
    </row>
    <row r="170" spans="1:17" x14ac:dyDescent="0.25">
      <c r="A170" s="1" t="s">
        <v>333</v>
      </c>
      <c r="B170">
        <v>0</v>
      </c>
      <c r="C170">
        <v>0</v>
      </c>
      <c r="D170">
        <v>2.1702306000000001E-2</v>
      </c>
      <c r="E17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70">
        <f>IF(AND(loocv_results3[[#This Row],[y_true]]=0,loocv_results3[[#This Row],[y_pred]]=0),1,0)</f>
        <v>1</v>
      </c>
      <c r="H170">
        <f>IF(AND(loocv_results3[[#This Row],[y_true]]=0,loocv_results3[[#This Row],[y_pred]]=1),1,0)</f>
        <v>0</v>
      </c>
      <c r="I170">
        <f>IF(AND(loocv_results3[[#This Row],[y_true]]=1,loocv_results3[[#This Row],[y_pred]]=0),1,0)</f>
        <v>0</v>
      </c>
      <c r="J170">
        <f>IF(AND(loocv_results3[[#This Row],[y_true]]=1,loocv_results3[[#This Row],[y_pred]]=1),1,0)</f>
        <v>0</v>
      </c>
    </row>
    <row r="171" spans="1:17" x14ac:dyDescent="0.25">
      <c r="A171" s="1" t="s">
        <v>334</v>
      </c>
      <c r="B171">
        <v>0</v>
      </c>
      <c r="C171">
        <v>0</v>
      </c>
      <c r="D171">
        <v>1.0693340000000001E-2</v>
      </c>
      <c r="E17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71">
        <f>IF(AND(loocv_results3[[#This Row],[y_true]]=0,loocv_results3[[#This Row],[y_pred]]=0),1,0)</f>
        <v>1</v>
      </c>
      <c r="H171">
        <f>IF(AND(loocv_results3[[#This Row],[y_true]]=0,loocv_results3[[#This Row],[y_pred]]=1),1,0)</f>
        <v>0</v>
      </c>
      <c r="I171">
        <f>IF(AND(loocv_results3[[#This Row],[y_true]]=1,loocv_results3[[#This Row],[y_pred]]=0),1,0)</f>
        <v>0</v>
      </c>
      <c r="J171">
        <f>IF(AND(loocv_results3[[#This Row],[y_true]]=1,loocv_results3[[#This Row],[y_pred]]=1),1,0)</f>
        <v>0</v>
      </c>
    </row>
    <row r="172" spans="1:17" x14ac:dyDescent="0.25">
      <c r="A172" s="1" t="s">
        <v>335</v>
      </c>
      <c r="B172">
        <v>0</v>
      </c>
      <c r="C172">
        <v>0</v>
      </c>
      <c r="D172">
        <v>0.16864154000000001</v>
      </c>
      <c r="E17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72">
        <f>IF(AND(loocv_results3[[#This Row],[y_true]]=0,loocv_results3[[#This Row],[y_pred]]=0),1,0)</f>
        <v>1</v>
      </c>
      <c r="H172">
        <f>IF(AND(loocv_results3[[#This Row],[y_true]]=0,loocv_results3[[#This Row],[y_pred]]=1),1,0)</f>
        <v>0</v>
      </c>
      <c r="I172">
        <f>IF(AND(loocv_results3[[#This Row],[y_true]]=1,loocv_results3[[#This Row],[y_pred]]=0),1,0)</f>
        <v>0</v>
      </c>
      <c r="J172">
        <f>IF(AND(loocv_results3[[#This Row],[y_true]]=1,loocv_results3[[#This Row],[y_pred]]=1),1,0)</f>
        <v>0</v>
      </c>
    </row>
    <row r="173" spans="1:17" x14ac:dyDescent="0.25">
      <c r="A173" s="1" t="s">
        <v>338</v>
      </c>
      <c r="B173">
        <v>0</v>
      </c>
      <c r="C173">
        <v>0</v>
      </c>
      <c r="D173">
        <v>0.43989620000000001</v>
      </c>
      <c r="E17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73">
        <f>IF(AND(loocv_results3[[#This Row],[y_true]]=0,loocv_results3[[#This Row],[y_pred]]=0),1,0)</f>
        <v>1</v>
      </c>
      <c r="H173">
        <f>IF(AND(loocv_results3[[#This Row],[y_true]]=0,loocv_results3[[#This Row],[y_pred]]=1),1,0)</f>
        <v>0</v>
      </c>
      <c r="I173">
        <f>IF(AND(loocv_results3[[#This Row],[y_true]]=1,loocv_results3[[#This Row],[y_pred]]=0),1,0)</f>
        <v>0</v>
      </c>
      <c r="J173">
        <f>IF(AND(loocv_results3[[#This Row],[y_true]]=1,loocv_results3[[#This Row],[y_pred]]=1),1,0)</f>
        <v>0</v>
      </c>
    </row>
    <row r="174" spans="1:17" x14ac:dyDescent="0.25">
      <c r="A174" s="1" t="s">
        <v>339</v>
      </c>
      <c r="B174">
        <v>0</v>
      </c>
      <c r="C174">
        <v>0</v>
      </c>
      <c r="D174">
        <v>0.47818848000000003</v>
      </c>
      <c r="E17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74">
        <f>IF(AND(loocv_results3[[#This Row],[y_true]]=0,loocv_results3[[#This Row],[y_pred]]=0),1,0)</f>
        <v>1</v>
      </c>
      <c r="H174">
        <f>IF(AND(loocv_results3[[#This Row],[y_true]]=0,loocv_results3[[#This Row],[y_pred]]=1),1,0)</f>
        <v>0</v>
      </c>
      <c r="I174">
        <f>IF(AND(loocv_results3[[#This Row],[y_true]]=1,loocv_results3[[#This Row],[y_pred]]=0),1,0)</f>
        <v>0</v>
      </c>
      <c r="J174">
        <f>IF(AND(loocv_results3[[#This Row],[y_true]]=1,loocv_results3[[#This Row],[y_pred]]=1),1,0)</f>
        <v>0</v>
      </c>
    </row>
    <row r="175" spans="1:17" x14ac:dyDescent="0.25">
      <c r="A175" s="1" t="s">
        <v>346</v>
      </c>
      <c r="B175">
        <v>0</v>
      </c>
      <c r="C175">
        <v>0</v>
      </c>
      <c r="D175">
        <v>0.10223196399999999</v>
      </c>
      <c r="E17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75">
        <f>IF(AND(loocv_results3[[#This Row],[y_true]]=0,loocv_results3[[#This Row],[y_pred]]=0),1,0)</f>
        <v>1</v>
      </c>
      <c r="H175">
        <f>IF(AND(loocv_results3[[#This Row],[y_true]]=0,loocv_results3[[#This Row],[y_pred]]=1),1,0)</f>
        <v>0</v>
      </c>
      <c r="I175">
        <f>IF(AND(loocv_results3[[#This Row],[y_true]]=1,loocv_results3[[#This Row],[y_pred]]=0),1,0)</f>
        <v>0</v>
      </c>
      <c r="J175">
        <f>IF(AND(loocv_results3[[#This Row],[y_true]]=1,loocv_results3[[#This Row],[y_pred]]=1),1,0)</f>
        <v>0</v>
      </c>
    </row>
    <row r="176" spans="1:17" x14ac:dyDescent="0.25">
      <c r="A176" s="1" t="s">
        <v>347</v>
      </c>
      <c r="B176">
        <v>0</v>
      </c>
      <c r="C176">
        <v>0</v>
      </c>
      <c r="D176">
        <v>1.882783E-2</v>
      </c>
      <c r="E17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76">
        <f>IF(AND(loocv_results3[[#This Row],[y_true]]=0,loocv_results3[[#This Row],[y_pred]]=0),1,0)</f>
        <v>1</v>
      </c>
      <c r="H176">
        <f>IF(AND(loocv_results3[[#This Row],[y_true]]=0,loocv_results3[[#This Row],[y_pred]]=1),1,0)</f>
        <v>0</v>
      </c>
      <c r="I176">
        <f>IF(AND(loocv_results3[[#This Row],[y_true]]=1,loocv_results3[[#This Row],[y_pred]]=0),1,0)</f>
        <v>0</v>
      </c>
      <c r="J176">
        <f>IF(AND(loocv_results3[[#This Row],[y_true]]=1,loocv_results3[[#This Row],[y_pred]]=1),1,0)</f>
        <v>0</v>
      </c>
    </row>
    <row r="177" spans="1:10" x14ac:dyDescent="0.25">
      <c r="A177" s="1" t="s">
        <v>348</v>
      </c>
      <c r="B177">
        <v>0</v>
      </c>
      <c r="C177">
        <v>0</v>
      </c>
      <c r="D177">
        <v>0.18287771999999999</v>
      </c>
      <c r="E17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TN</v>
      </c>
      <c r="G177">
        <f>IF(AND(loocv_results3[[#This Row],[y_true]]=0,loocv_results3[[#This Row],[y_pred]]=0),1,0)</f>
        <v>1</v>
      </c>
      <c r="H177">
        <f>IF(AND(loocv_results3[[#This Row],[y_true]]=0,loocv_results3[[#This Row],[y_pred]]=1),1,0)</f>
        <v>0</v>
      </c>
      <c r="I177">
        <f>IF(AND(loocv_results3[[#This Row],[y_true]]=1,loocv_results3[[#This Row],[y_pred]]=0),1,0)</f>
        <v>0</v>
      </c>
      <c r="J177">
        <f>IF(AND(loocv_results3[[#This Row],[y_true]]=1,loocv_results3[[#This Row],[y_pred]]=1),1,0)</f>
        <v>0</v>
      </c>
    </row>
    <row r="178" spans="1:10" x14ac:dyDescent="0.25">
      <c r="A178" s="1" t="s">
        <v>8</v>
      </c>
      <c r="B178">
        <v>1</v>
      </c>
      <c r="C178">
        <v>1</v>
      </c>
      <c r="D178">
        <v>0.78872823999999997</v>
      </c>
      <c r="E17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78">
        <f>IF(AND(loocv_results3[[#This Row],[y_true]]=0,loocv_results3[[#This Row],[y_pred]]=0),1,0)</f>
        <v>0</v>
      </c>
      <c r="H178">
        <f>IF(AND(loocv_results3[[#This Row],[y_true]]=0,loocv_results3[[#This Row],[y_pred]]=1),1,0)</f>
        <v>0</v>
      </c>
      <c r="I178">
        <f>IF(AND(loocv_results3[[#This Row],[y_true]]=1,loocv_results3[[#This Row],[y_pred]]=0),1,0)</f>
        <v>0</v>
      </c>
      <c r="J178">
        <f>IF(AND(loocv_results3[[#This Row],[y_true]]=1,loocv_results3[[#This Row],[y_pred]]=1),1,0)</f>
        <v>1</v>
      </c>
    </row>
    <row r="179" spans="1:10" x14ac:dyDescent="0.25">
      <c r="A179" s="1" t="s">
        <v>9</v>
      </c>
      <c r="B179">
        <v>1</v>
      </c>
      <c r="C179">
        <v>1</v>
      </c>
      <c r="D179">
        <v>0.99628720000000004</v>
      </c>
      <c r="E17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79">
        <f>IF(AND(loocv_results3[[#This Row],[y_true]]=0,loocv_results3[[#This Row],[y_pred]]=0),1,0)</f>
        <v>0</v>
      </c>
      <c r="H179">
        <f>IF(AND(loocv_results3[[#This Row],[y_true]]=0,loocv_results3[[#This Row],[y_pred]]=1),1,0)</f>
        <v>0</v>
      </c>
      <c r="I179">
        <f>IF(AND(loocv_results3[[#This Row],[y_true]]=1,loocv_results3[[#This Row],[y_pred]]=0),1,0)</f>
        <v>0</v>
      </c>
      <c r="J179">
        <f>IF(AND(loocv_results3[[#This Row],[y_true]]=1,loocv_results3[[#This Row],[y_pred]]=1),1,0)</f>
        <v>1</v>
      </c>
    </row>
    <row r="180" spans="1:10" x14ac:dyDescent="0.25">
      <c r="A180" s="1" t="s">
        <v>10</v>
      </c>
      <c r="B180">
        <v>1</v>
      </c>
      <c r="C180">
        <v>1</v>
      </c>
      <c r="D180">
        <v>0.9950329</v>
      </c>
      <c r="E18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80">
        <f>IF(AND(loocv_results3[[#This Row],[y_true]]=0,loocv_results3[[#This Row],[y_pred]]=0),1,0)</f>
        <v>0</v>
      </c>
      <c r="H180">
        <f>IF(AND(loocv_results3[[#This Row],[y_true]]=0,loocv_results3[[#This Row],[y_pred]]=1),1,0)</f>
        <v>0</v>
      </c>
      <c r="I180">
        <f>IF(AND(loocv_results3[[#This Row],[y_true]]=1,loocv_results3[[#This Row],[y_pred]]=0),1,0)</f>
        <v>0</v>
      </c>
      <c r="J180">
        <f>IF(AND(loocv_results3[[#This Row],[y_true]]=1,loocv_results3[[#This Row],[y_pred]]=1),1,0)</f>
        <v>1</v>
      </c>
    </row>
    <row r="181" spans="1:10" x14ac:dyDescent="0.25">
      <c r="A181" s="1" t="s">
        <v>11</v>
      </c>
      <c r="B181">
        <v>1</v>
      </c>
      <c r="C181">
        <v>1</v>
      </c>
      <c r="D181">
        <v>0.97429794000000003</v>
      </c>
      <c r="E18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81">
        <f>IF(AND(loocv_results3[[#This Row],[y_true]]=0,loocv_results3[[#This Row],[y_pred]]=0),1,0)</f>
        <v>0</v>
      </c>
      <c r="H181">
        <f>IF(AND(loocv_results3[[#This Row],[y_true]]=0,loocv_results3[[#This Row],[y_pred]]=1),1,0)</f>
        <v>0</v>
      </c>
      <c r="I181">
        <f>IF(AND(loocv_results3[[#This Row],[y_true]]=1,loocv_results3[[#This Row],[y_pred]]=0),1,0)</f>
        <v>0</v>
      </c>
      <c r="J181">
        <f>IF(AND(loocv_results3[[#This Row],[y_true]]=1,loocv_results3[[#This Row],[y_pred]]=1),1,0)</f>
        <v>1</v>
      </c>
    </row>
    <row r="182" spans="1:10" x14ac:dyDescent="0.25">
      <c r="A182" s="1" t="s">
        <v>13</v>
      </c>
      <c r="B182">
        <v>1</v>
      </c>
      <c r="C182">
        <v>1</v>
      </c>
      <c r="D182">
        <v>0.98636259999999998</v>
      </c>
      <c r="E18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82">
        <f>IF(AND(loocv_results3[[#This Row],[y_true]]=0,loocv_results3[[#This Row],[y_pred]]=0),1,0)</f>
        <v>0</v>
      </c>
      <c r="H182">
        <f>IF(AND(loocv_results3[[#This Row],[y_true]]=0,loocv_results3[[#This Row],[y_pred]]=1),1,0)</f>
        <v>0</v>
      </c>
      <c r="I182">
        <f>IF(AND(loocv_results3[[#This Row],[y_true]]=1,loocv_results3[[#This Row],[y_pred]]=0),1,0)</f>
        <v>0</v>
      </c>
      <c r="J182">
        <f>IF(AND(loocv_results3[[#This Row],[y_true]]=1,loocv_results3[[#This Row],[y_pred]]=1),1,0)</f>
        <v>1</v>
      </c>
    </row>
    <row r="183" spans="1:10" x14ac:dyDescent="0.25">
      <c r="A183" s="1" t="s">
        <v>14</v>
      </c>
      <c r="B183">
        <v>1</v>
      </c>
      <c r="C183">
        <v>1</v>
      </c>
      <c r="D183">
        <v>0.98226935000000004</v>
      </c>
      <c r="E18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83">
        <f>IF(AND(loocv_results3[[#This Row],[y_true]]=0,loocv_results3[[#This Row],[y_pred]]=0),1,0)</f>
        <v>0</v>
      </c>
      <c r="H183">
        <f>IF(AND(loocv_results3[[#This Row],[y_true]]=0,loocv_results3[[#This Row],[y_pred]]=1),1,0)</f>
        <v>0</v>
      </c>
      <c r="I183">
        <f>IF(AND(loocv_results3[[#This Row],[y_true]]=1,loocv_results3[[#This Row],[y_pred]]=0),1,0)</f>
        <v>0</v>
      </c>
      <c r="J183">
        <f>IF(AND(loocv_results3[[#This Row],[y_true]]=1,loocv_results3[[#This Row],[y_pred]]=1),1,0)</f>
        <v>1</v>
      </c>
    </row>
    <row r="184" spans="1:10" x14ac:dyDescent="0.25">
      <c r="A184" s="1" t="s">
        <v>15</v>
      </c>
      <c r="B184">
        <v>1</v>
      </c>
      <c r="C184">
        <v>1</v>
      </c>
      <c r="D184">
        <v>0.98233294000000004</v>
      </c>
      <c r="E18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84">
        <f>IF(AND(loocv_results3[[#This Row],[y_true]]=0,loocv_results3[[#This Row],[y_pred]]=0),1,0)</f>
        <v>0</v>
      </c>
      <c r="H184">
        <f>IF(AND(loocv_results3[[#This Row],[y_true]]=0,loocv_results3[[#This Row],[y_pred]]=1),1,0)</f>
        <v>0</v>
      </c>
      <c r="I184">
        <f>IF(AND(loocv_results3[[#This Row],[y_true]]=1,loocv_results3[[#This Row],[y_pred]]=0),1,0)</f>
        <v>0</v>
      </c>
      <c r="J184">
        <f>IF(AND(loocv_results3[[#This Row],[y_true]]=1,loocv_results3[[#This Row],[y_pred]]=1),1,0)</f>
        <v>1</v>
      </c>
    </row>
    <row r="185" spans="1:10" x14ac:dyDescent="0.25">
      <c r="A185" s="1" t="s">
        <v>16</v>
      </c>
      <c r="B185">
        <v>1</v>
      </c>
      <c r="C185">
        <v>1</v>
      </c>
      <c r="D185">
        <v>0.90070439999999996</v>
      </c>
      <c r="E18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85">
        <f>IF(AND(loocv_results3[[#This Row],[y_true]]=0,loocv_results3[[#This Row],[y_pred]]=0),1,0)</f>
        <v>0</v>
      </c>
      <c r="H185">
        <f>IF(AND(loocv_results3[[#This Row],[y_true]]=0,loocv_results3[[#This Row],[y_pred]]=1),1,0)</f>
        <v>0</v>
      </c>
      <c r="I185">
        <f>IF(AND(loocv_results3[[#This Row],[y_true]]=1,loocv_results3[[#This Row],[y_pred]]=0),1,0)</f>
        <v>0</v>
      </c>
      <c r="J185">
        <f>IF(AND(loocv_results3[[#This Row],[y_true]]=1,loocv_results3[[#This Row],[y_pred]]=1),1,0)</f>
        <v>1</v>
      </c>
    </row>
    <row r="186" spans="1:10" x14ac:dyDescent="0.25">
      <c r="A186" s="1" t="s">
        <v>17</v>
      </c>
      <c r="B186">
        <v>1</v>
      </c>
      <c r="C186">
        <v>1</v>
      </c>
      <c r="D186">
        <v>0.99023855000000005</v>
      </c>
      <c r="E18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86">
        <f>IF(AND(loocv_results3[[#This Row],[y_true]]=0,loocv_results3[[#This Row],[y_pred]]=0),1,0)</f>
        <v>0</v>
      </c>
      <c r="H186">
        <f>IF(AND(loocv_results3[[#This Row],[y_true]]=0,loocv_results3[[#This Row],[y_pred]]=1),1,0)</f>
        <v>0</v>
      </c>
      <c r="I186">
        <f>IF(AND(loocv_results3[[#This Row],[y_true]]=1,loocv_results3[[#This Row],[y_pred]]=0),1,0)</f>
        <v>0</v>
      </c>
      <c r="J186">
        <f>IF(AND(loocv_results3[[#This Row],[y_true]]=1,loocv_results3[[#This Row],[y_pred]]=1),1,0)</f>
        <v>1</v>
      </c>
    </row>
    <row r="187" spans="1:10" x14ac:dyDescent="0.25">
      <c r="A187" s="1" t="s">
        <v>18</v>
      </c>
      <c r="B187">
        <v>1</v>
      </c>
      <c r="C187">
        <v>1</v>
      </c>
      <c r="D187">
        <v>0.94404949999999999</v>
      </c>
      <c r="E18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87">
        <f>IF(AND(loocv_results3[[#This Row],[y_true]]=0,loocv_results3[[#This Row],[y_pred]]=0),1,0)</f>
        <v>0</v>
      </c>
      <c r="H187">
        <f>IF(AND(loocv_results3[[#This Row],[y_true]]=0,loocv_results3[[#This Row],[y_pred]]=1),1,0)</f>
        <v>0</v>
      </c>
      <c r="I187">
        <f>IF(AND(loocv_results3[[#This Row],[y_true]]=1,loocv_results3[[#This Row],[y_pred]]=0),1,0)</f>
        <v>0</v>
      </c>
      <c r="J187">
        <f>IF(AND(loocv_results3[[#This Row],[y_true]]=1,loocv_results3[[#This Row],[y_pred]]=1),1,0)</f>
        <v>1</v>
      </c>
    </row>
    <row r="188" spans="1:10" x14ac:dyDescent="0.25">
      <c r="A188" s="1" t="s">
        <v>19</v>
      </c>
      <c r="B188">
        <v>1</v>
      </c>
      <c r="C188">
        <v>1</v>
      </c>
      <c r="D188">
        <v>0.97557729999999998</v>
      </c>
      <c r="E18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88">
        <f>IF(AND(loocv_results3[[#This Row],[y_true]]=0,loocv_results3[[#This Row],[y_pred]]=0),1,0)</f>
        <v>0</v>
      </c>
      <c r="H188">
        <f>IF(AND(loocv_results3[[#This Row],[y_true]]=0,loocv_results3[[#This Row],[y_pred]]=1),1,0)</f>
        <v>0</v>
      </c>
      <c r="I188">
        <f>IF(AND(loocv_results3[[#This Row],[y_true]]=1,loocv_results3[[#This Row],[y_pred]]=0),1,0)</f>
        <v>0</v>
      </c>
      <c r="J188">
        <f>IF(AND(loocv_results3[[#This Row],[y_true]]=1,loocv_results3[[#This Row],[y_pred]]=1),1,0)</f>
        <v>1</v>
      </c>
    </row>
    <row r="189" spans="1:10" x14ac:dyDescent="0.25">
      <c r="A189" s="1" t="s">
        <v>20</v>
      </c>
      <c r="B189">
        <v>1</v>
      </c>
      <c r="C189">
        <v>1</v>
      </c>
      <c r="D189">
        <v>0.76181699999999997</v>
      </c>
      <c r="E18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89">
        <f>IF(AND(loocv_results3[[#This Row],[y_true]]=0,loocv_results3[[#This Row],[y_pred]]=0),1,0)</f>
        <v>0</v>
      </c>
      <c r="H189">
        <f>IF(AND(loocv_results3[[#This Row],[y_true]]=0,loocv_results3[[#This Row],[y_pred]]=1),1,0)</f>
        <v>0</v>
      </c>
      <c r="I189">
        <f>IF(AND(loocv_results3[[#This Row],[y_true]]=1,loocv_results3[[#This Row],[y_pred]]=0),1,0)</f>
        <v>0</v>
      </c>
      <c r="J189">
        <f>IF(AND(loocv_results3[[#This Row],[y_true]]=1,loocv_results3[[#This Row],[y_pred]]=1),1,0)</f>
        <v>1</v>
      </c>
    </row>
    <row r="190" spans="1:10" x14ac:dyDescent="0.25">
      <c r="A190" s="1" t="s">
        <v>21</v>
      </c>
      <c r="B190">
        <v>1</v>
      </c>
      <c r="C190">
        <v>1</v>
      </c>
      <c r="D190">
        <v>0.99943959999999998</v>
      </c>
      <c r="E19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90">
        <f>IF(AND(loocv_results3[[#This Row],[y_true]]=0,loocv_results3[[#This Row],[y_pred]]=0),1,0)</f>
        <v>0</v>
      </c>
      <c r="H190">
        <f>IF(AND(loocv_results3[[#This Row],[y_true]]=0,loocv_results3[[#This Row],[y_pred]]=1),1,0)</f>
        <v>0</v>
      </c>
      <c r="I190">
        <f>IF(AND(loocv_results3[[#This Row],[y_true]]=1,loocv_results3[[#This Row],[y_pred]]=0),1,0)</f>
        <v>0</v>
      </c>
      <c r="J190">
        <f>IF(AND(loocv_results3[[#This Row],[y_true]]=1,loocv_results3[[#This Row],[y_pred]]=1),1,0)</f>
        <v>1</v>
      </c>
    </row>
    <row r="191" spans="1:10" x14ac:dyDescent="0.25">
      <c r="A191" s="1" t="s">
        <v>22</v>
      </c>
      <c r="B191">
        <v>1</v>
      </c>
      <c r="C191">
        <v>1</v>
      </c>
      <c r="D191">
        <v>0.84781899999999999</v>
      </c>
      <c r="E19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91">
        <f>IF(AND(loocv_results3[[#This Row],[y_true]]=0,loocv_results3[[#This Row],[y_pred]]=0),1,0)</f>
        <v>0</v>
      </c>
      <c r="H191">
        <f>IF(AND(loocv_results3[[#This Row],[y_true]]=0,loocv_results3[[#This Row],[y_pred]]=1),1,0)</f>
        <v>0</v>
      </c>
      <c r="I191">
        <f>IF(AND(loocv_results3[[#This Row],[y_true]]=1,loocv_results3[[#This Row],[y_pred]]=0),1,0)</f>
        <v>0</v>
      </c>
      <c r="J191">
        <f>IF(AND(loocv_results3[[#This Row],[y_true]]=1,loocv_results3[[#This Row],[y_pred]]=1),1,0)</f>
        <v>1</v>
      </c>
    </row>
    <row r="192" spans="1:10" x14ac:dyDescent="0.25">
      <c r="A192" s="1" t="s">
        <v>24</v>
      </c>
      <c r="B192">
        <v>1</v>
      </c>
      <c r="C192">
        <v>1</v>
      </c>
      <c r="D192">
        <v>0.96883180000000002</v>
      </c>
      <c r="E19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92">
        <f>IF(AND(loocv_results3[[#This Row],[y_true]]=0,loocv_results3[[#This Row],[y_pred]]=0),1,0)</f>
        <v>0</v>
      </c>
      <c r="H192">
        <f>IF(AND(loocv_results3[[#This Row],[y_true]]=0,loocv_results3[[#This Row],[y_pred]]=1),1,0)</f>
        <v>0</v>
      </c>
      <c r="I192">
        <f>IF(AND(loocv_results3[[#This Row],[y_true]]=1,loocv_results3[[#This Row],[y_pred]]=0),1,0)</f>
        <v>0</v>
      </c>
      <c r="J192">
        <f>IF(AND(loocv_results3[[#This Row],[y_true]]=1,loocv_results3[[#This Row],[y_pred]]=1),1,0)</f>
        <v>1</v>
      </c>
    </row>
    <row r="193" spans="1:10" x14ac:dyDescent="0.25">
      <c r="A193" s="1" t="s">
        <v>25</v>
      </c>
      <c r="B193">
        <v>1</v>
      </c>
      <c r="C193">
        <v>1</v>
      </c>
      <c r="D193">
        <v>0.99836309999999995</v>
      </c>
      <c r="E19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93">
        <f>IF(AND(loocv_results3[[#This Row],[y_true]]=0,loocv_results3[[#This Row],[y_pred]]=0),1,0)</f>
        <v>0</v>
      </c>
      <c r="H193">
        <f>IF(AND(loocv_results3[[#This Row],[y_true]]=0,loocv_results3[[#This Row],[y_pred]]=1),1,0)</f>
        <v>0</v>
      </c>
      <c r="I193">
        <f>IF(AND(loocv_results3[[#This Row],[y_true]]=1,loocv_results3[[#This Row],[y_pred]]=0),1,0)</f>
        <v>0</v>
      </c>
      <c r="J193">
        <f>IF(AND(loocv_results3[[#This Row],[y_true]]=1,loocv_results3[[#This Row],[y_pred]]=1),1,0)</f>
        <v>1</v>
      </c>
    </row>
    <row r="194" spans="1:10" x14ac:dyDescent="0.25">
      <c r="A194" s="1" t="s">
        <v>26</v>
      </c>
      <c r="B194">
        <v>1</v>
      </c>
      <c r="C194">
        <v>1</v>
      </c>
      <c r="D194">
        <v>0.96059530000000004</v>
      </c>
      <c r="E19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94">
        <f>IF(AND(loocv_results3[[#This Row],[y_true]]=0,loocv_results3[[#This Row],[y_pred]]=0),1,0)</f>
        <v>0</v>
      </c>
      <c r="H194">
        <f>IF(AND(loocv_results3[[#This Row],[y_true]]=0,loocv_results3[[#This Row],[y_pred]]=1),1,0)</f>
        <v>0</v>
      </c>
      <c r="I194">
        <f>IF(AND(loocv_results3[[#This Row],[y_true]]=1,loocv_results3[[#This Row],[y_pred]]=0),1,0)</f>
        <v>0</v>
      </c>
      <c r="J194">
        <f>IF(AND(loocv_results3[[#This Row],[y_true]]=1,loocv_results3[[#This Row],[y_pred]]=1),1,0)</f>
        <v>1</v>
      </c>
    </row>
    <row r="195" spans="1:10" x14ac:dyDescent="0.25">
      <c r="A195" s="1" t="s">
        <v>27</v>
      </c>
      <c r="B195">
        <v>1</v>
      </c>
      <c r="C195">
        <v>1</v>
      </c>
      <c r="D195">
        <v>0.95474809999999999</v>
      </c>
      <c r="E19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95">
        <f>IF(AND(loocv_results3[[#This Row],[y_true]]=0,loocv_results3[[#This Row],[y_pred]]=0),1,0)</f>
        <v>0</v>
      </c>
      <c r="H195">
        <f>IF(AND(loocv_results3[[#This Row],[y_true]]=0,loocv_results3[[#This Row],[y_pred]]=1),1,0)</f>
        <v>0</v>
      </c>
      <c r="I195">
        <f>IF(AND(loocv_results3[[#This Row],[y_true]]=1,loocv_results3[[#This Row],[y_pred]]=0),1,0)</f>
        <v>0</v>
      </c>
      <c r="J195">
        <f>IF(AND(loocv_results3[[#This Row],[y_true]]=1,loocv_results3[[#This Row],[y_pred]]=1),1,0)</f>
        <v>1</v>
      </c>
    </row>
    <row r="196" spans="1:10" x14ac:dyDescent="0.25">
      <c r="A196" s="1" t="s">
        <v>28</v>
      </c>
      <c r="B196">
        <v>1</v>
      </c>
      <c r="C196">
        <v>1</v>
      </c>
      <c r="D196">
        <v>0.97055760000000002</v>
      </c>
      <c r="E19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96">
        <f>IF(AND(loocv_results3[[#This Row],[y_true]]=0,loocv_results3[[#This Row],[y_pred]]=0),1,0)</f>
        <v>0</v>
      </c>
      <c r="H196">
        <f>IF(AND(loocv_results3[[#This Row],[y_true]]=0,loocv_results3[[#This Row],[y_pred]]=1),1,0)</f>
        <v>0</v>
      </c>
      <c r="I196">
        <f>IF(AND(loocv_results3[[#This Row],[y_true]]=1,loocv_results3[[#This Row],[y_pred]]=0),1,0)</f>
        <v>0</v>
      </c>
      <c r="J196">
        <f>IF(AND(loocv_results3[[#This Row],[y_true]]=1,loocv_results3[[#This Row],[y_pred]]=1),1,0)</f>
        <v>1</v>
      </c>
    </row>
    <row r="197" spans="1:10" x14ac:dyDescent="0.25">
      <c r="A197" s="1" t="s">
        <v>29</v>
      </c>
      <c r="B197">
        <v>1</v>
      </c>
      <c r="C197">
        <v>1</v>
      </c>
      <c r="D197">
        <v>0.99936705999999997</v>
      </c>
      <c r="E19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97">
        <f>IF(AND(loocv_results3[[#This Row],[y_true]]=0,loocv_results3[[#This Row],[y_pred]]=0),1,0)</f>
        <v>0</v>
      </c>
      <c r="H197">
        <f>IF(AND(loocv_results3[[#This Row],[y_true]]=0,loocv_results3[[#This Row],[y_pred]]=1),1,0)</f>
        <v>0</v>
      </c>
      <c r="I197">
        <f>IF(AND(loocv_results3[[#This Row],[y_true]]=1,loocv_results3[[#This Row],[y_pred]]=0),1,0)</f>
        <v>0</v>
      </c>
      <c r="J197">
        <f>IF(AND(loocv_results3[[#This Row],[y_true]]=1,loocv_results3[[#This Row],[y_pred]]=1),1,0)</f>
        <v>1</v>
      </c>
    </row>
    <row r="198" spans="1:10" x14ac:dyDescent="0.25">
      <c r="A198" s="1" t="s">
        <v>30</v>
      </c>
      <c r="B198">
        <v>1</v>
      </c>
      <c r="C198">
        <v>1</v>
      </c>
      <c r="D198">
        <v>0.98844960000000004</v>
      </c>
      <c r="E19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98">
        <f>IF(AND(loocv_results3[[#This Row],[y_true]]=0,loocv_results3[[#This Row],[y_pred]]=0),1,0)</f>
        <v>0</v>
      </c>
      <c r="H198">
        <f>IF(AND(loocv_results3[[#This Row],[y_true]]=0,loocv_results3[[#This Row],[y_pred]]=1),1,0)</f>
        <v>0</v>
      </c>
      <c r="I198">
        <f>IF(AND(loocv_results3[[#This Row],[y_true]]=1,loocv_results3[[#This Row],[y_pred]]=0),1,0)</f>
        <v>0</v>
      </c>
      <c r="J198">
        <f>IF(AND(loocv_results3[[#This Row],[y_true]]=1,loocv_results3[[#This Row],[y_pred]]=1),1,0)</f>
        <v>1</v>
      </c>
    </row>
    <row r="199" spans="1:10" x14ac:dyDescent="0.25">
      <c r="A199" s="1" t="s">
        <v>31</v>
      </c>
      <c r="B199">
        <v>1</v>
      </c>
      <c r="C199">
        <v>1</v>
      </c>
      <c r="D199">
        <v>0.94337870000000001</v>
      </c>
      <c r="E19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199">
        <f>IF(AND(loocv_results3[[#This Row],[y_true]]=0,loocv_results3[[#This Row],[y_pred]]=0),1,0)</f>
        <v>0</v>
      </c>
      <c r="H199">
        <f>IF(AND(loocv_results3[[#This Row],[y_true]]=0,loocv_results3[[#This Row],[y_pred]]=1),1,0)</f>
        <v>0</v>
      </c>
      <c r="I199">
        <f>IF(AND(loocv_results3[[#This Row],[y_true]]=1,loocv_results3[[#This Row],[y_pred]]=0),1,0)</f>
        <v>0</v>
      </c>
      <c r="J199">
        <f>IF(AND(loocv_results3[[#This Row],[y_true]]=1,loocv_results3[[#This Row],[y_pred]]=1),1,0)</f>
        <v>1</v>
      </c>
    </row>
    <row r="200" spans="1:10" x14ac:dyDescent="0.25">
      <c r="A200" s="1" t="s">
        <v>32</v>
      </c>
      <c r="B200">
        <v>1</v>
      </c>
      <c r="C200">
        <v>1</v>
      </c>
      <c r="D200">
        <v>0.99956579999999995</v>
      </c>
      <c r="E20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00">
        <f>IF(AND(loocv_results3[[#This Row],[y_true]]=0,loocv_results3[[#This Row],[y_pred]]=0),1,0)</f>
        <v>0</v>
      </c>
      <c r="H200">
        <f>IF(AND(loocv_results3[[#This Row],[y_true]]=0,loocv_results3[[#This Row],[y_pred]]=1),1,0)</f>
        <v>0</v>
      </c>
      <c r="I200">
        <f>IF(AND(loocv_results3[[#This Row],[y_true]]=1,loocv_results3[[#This Row],[y_pred]]=0),1,0)</f>
        <v>0</v>
      </c>
      <c r="J200">
        <f>IF(AND(loocv_results3[[#This Row],[y_true]]=1,loocv_results3[[#This Row],[y_pred]]=1),1,0)</f>
        <v>1</v>
      </c>
    </row>
    <row r="201" spans="1:10" x14ac:dyDescent="0.25">
      <c r="A201" s="1" t="s">
        <v>33</v>
      </c>
      <c r="B201">
        <v>1</v>
      </c>
      <c r="C201">
        <v>1</v>
      </c>
      <c r="D201">
        <v>0.81908829999999999</v>
      </c>
      <c r="E20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01">
        <f>IF(AND(loocv_results3[[#This Row],[y_true]]=0,loocv_results3[[#This Row],[y_pred]]=0),1,0)</f>
        <v>0</v>
      </c>
      <c r="H201">
        <f>IF(AND(loocv_results3[[#This Row],[y_true]]=0,loocv_results3[[#This Row],[y_pred]]=1),1,0)</f>
        <v>0</v>
      </c>
      <c r="I201">
        <f>IF(AND(loocv_results3[[#This Row],[y_true]]=1,loocv_results3[[#This Row],[y_pred]]=0),1,0)</f>
        <v>0</v>
      </c>
      <c r="J201">
        <f>IF(AND(loocv_results3[[#This Row],[y_true]]=1,loocv_results3[[#This Row],[y_pred]]=1),1,0)</f>
        <v>1</v>
      </c>
    </row>
    <row r="202" spans="1:10" x14ac:dyDescent="0.25">
      <c r="A202" s="1" t="s">
        <v>34</v>
      </c>
      <c r="B202">
        <v>1</v>
      </c>
      <c r="C202">
        <v>1</v>
      </c>
      <c r="D202">
        <v>0.97088209999999997</v>
      </c>
      <c r="E20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02">
        <f>IF(AND(loocv_results3[[#This Row],[y_true]]=0,loocv_results3[[#This Row],[y_pred]]=0),1,0)</f>
        <v>0</v>
      </c>
      <c r="H202">
        <f>IF(AND(loocv_results3[[#This Row],[y_true]]=0,loocv_results3[[#This Row],[y_pred]]=1),1,0)</f>
        <v>0</v>
      </c>
      <c r="I202">
        <f>IF(AND(loocv_results3[[#This Row],[y_true]]=1,loocv_results3[[#This Row],[y_pred]]=0),1,0)</f>
        <v>0</v>
      </c>
      <c r="J202">
        <f>IF(AND(loocv_results3[[#This Row],[y_true]]=1,loocv_results3[[#This Row],[y_pred]]=1),1,0)</f>
        <v>1</v>
      </c>
    </row>
    <row r="203" spans="1:10" x14ac:dyDescent="0.25">
      <c r="A203" s="1" t="s">
        <v>35</v>
      </c>
      <c r="B203">
        <v>1</v>
      </c>
      <c r="C203">
        <v>1</v>
      </c>
      <c r="D203">
        <v>0.93473030000000001</v>
      </c>
      <c r="E20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03">
        <f>IF(AND(loocv_results3[[#This Row],[y_true]]=0,loocv_results3[[#This Row],[y_pred]]=0),1,0)</f>
        <v>0</v>
      </c>
      <c r="H203">
        <f>IF(AND(loocv_results3[[#This Row],[y_true]]=0,loocv_results3[[#This Row],[y_pred]]=1),1,0)</f>
        <v>0</v>
      </c>
      <c r="I203">
        <f>IF(AND(loocv_results3[[#This Row],[y_true]]=1,loocv_results3[[#This Row],[y_pred]]=0),1,0)</f>
        <v>0</v>
      </c>
      <c r="J203">
        <f>IF(AND(loocv_results3[[#This Row],[y_true]]=1,loocv_results3[[#This Row],[y_pred]]=1),1,0)</f>
        <v>1</v>
      </c>
    </row>
    <row r="204" spans="1:10" x14ac:dyDescent="0.25">
      <c r="A204" s="1" t="s">
        <v>36</v>
      </c>
      <c r="B204">
        <v>1</v>
      </c>
      <c r="C204">
        <v>1</v>
      </c>
      <c r="D204">
        <v>0.96418994999999996</v>
      </c>
      <c r="E20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04">
        <f>IF(AND(loocv_results3[[#This Row],[y_true]]=0,loocv_results3[[#This Row],[y_pred]]=0),1,0)</f>
        <v>0</v>
      </c>
      <c r="H204">
        <f>IF(AND(loocv_results3[[#This Row],[y_true]]=0,loocv_results3[[#This Row],[y_pred]]=1),1,0)</f>
        <v>0</v>
      </c>
      <c r="I204">
        <f>IF(AND(loocv_results3[[#This Row],[y_true]]=1,loocv_results3[[#This Row],[y_pred]]=0),1,0)</f>
        <v>0</v>
      </c>
      <c r="J204">
        <f>IF(AND(loocv_results3[[#This Row],[y_true]]=1,loocv_results3[[#This Row],[y_pred]]=1),1,0)</f>
        <v>1</v>
      </c>
    </row>
    <row r="205" spans="1:10" x14ac:dyDescent="0.25">
      <c r="A205" s="1" t="s">
        <v>37</v>
      </c>
      <c r="B205">
        <v>1</v>
      </c>
      <c r="C205">
        <v>1</v>
      </c>
      <c r="D205">
        <v>0.9962974</v>
      </c>
      <c r="E20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05">
        <f>IF(AND(loocv_results3[[#This Row],[y_true]]=0,loocv_results3[[#This Row],[y_pred]]=0),1,0)</f>
        <v>0</v>
      </c>
      <c r="H205">
        <f>IF(AND(loocv_results3[[#This Row],[y_true]]=0,loocv_results3[[#This Row],[y_pred]]=1),1,0)</f>
        <v>0</v>
      </c>
      <c r="I205">
        <f>IF(AND(loocv_results3[[#This Row],[y_true]]=1,loocv_results3[[#This Row],[y_pred]]=0),1,0)</f>
        <v>0</v>
      </c>
      <c r="J205">
        <f>IF(AND(loocv_results3[[#This Row],[y_true]]=1,loocv_results3[[#This Row],[y_pred]]=1),1,0)</f>
        <v>1</v>
      </c>
    </row>
    <row r="206" spans="1:10" x14ac:dyDescent="0.25">
      <c r="A206" s="1" t="s">
        <v>38</v>
      </c>
      <c r="B206">
        <v>1</v>
      </c>
      <c r="C206">
        <v>1</v>
      </c>
      <c r="D206">
        <v>0.98237050000000004</v>
      </c>
      <c r="E20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06">
        <f>IF(AND(loocv_results3[[#This Row],[y_true]]=0,loocv_results3[[#This Row],[y_pred]]=0),1,0)</f>
        <v>0</v>
      </c>
      <c r="H206">
        <f>IF(AND(loocv_results3[[#This Row],[y_true]]=0,loocv_results3[[#This Row],[y_pred]]=1),1,0)</f>
        <v>0</v>
      </c>
      <c r="I206">
        <f>IF(AND(loocv_results3[[#This Row],[y_true]]=1,loocv_results3[[#This Row],[y_pred]]=0),1,0)</f>
        <v>0</v>
      </c>
      <c r="J206">
        <f>IF(AND(loocv_results3[[#This Row],[y_true]]=1,loocv_results3[[#This Row],[y_pred]]=1),1,0)</f>
        <v>1</v>
      </c>
    </row>
    <row r="207" spans="1:10" x14ac:dyDescent="0.25">
      <c r="A207" s="1" t="s">
        <v>39</v>
      </c>
      <c r="B207">
        <v>1</v>
      </c>
      <c r="C207">
        <v>1</v>
      </c>
      <c r="D207">
        <v>0.53107740000000003</v>
      </c>
      <c r="E20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07">
        <f>IF(AND(loocv_results3[[#This Row],[y_true]]=0,loocv_results3[[#This Row],[y_pred]]=0),1,0)</f>
        <v>0</v>
      </c>
      <c r="H207">
        <f>IF(AND(loocv_results3[[#This Row],[y_true]]=0,loocv_results3[[#This Row],[y_pred]]=1),1,0)</f>
        <v>0</v>
      </c>
      <c r="I207">
        <f>IF(AND(loocv_results3[[#This Row],[y_true]]=1,loocv_results3[[#This Row],[y_pred]]=0),1,0)</f>
        <v>0</v>
      </c>
      <c r="J207">
        <f>IF(AND(loocv_results3[[#This Row],[y_true]]=1,loocv_results3[[#This Row],[y_pred]]=1),1,0)</f>
        <v>1</v>
      </c>
    </row>
    <row r="208" spans="1:10" x14ac:dyDescent="0.25">
      <c r="A208" s="1" t="s">
        <v>41</v>
      </c>
      <c r="B208">
        <v>1</v>
      </c>
      <c r="C208">
        <v>1</v>
      </c>
      <c r="D208">
        <v>0.56872990000000001</v>
      </c>
      <c r="E20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08">
        <f>IF(AND(loocv_results3[[#This Row],[y_true]]=0,loocv_results3[[#This Row],[y_pred]]=0),1,0)</f>
        <v>0</v>
      </c>
      <c r="H208">
        <f>IF(AND(loocv_results3[[#This Row],[y_true]]=0,loocv_results3[[#This Row],[y_pred]]=1),1,0)</f>
        <v>0</v>
      </c>
      <c r="I208">
        <f>IF(AND(loocv_results3[[#This Row],[y_true]]=1,loocv_results3[[#This Row],[y_pred]]=0),1,0)</f>
        <v>0</v>
      </c>
      <c r="J208">
        <f>IF(AND(loocv_results3[[#This Row],[y_true]]=1,loocv_results3[[#This Row],[y_pred]]=1),1,0)</f>
        <v>1</v>
      </c>
    </row>
    <row r="209" spans="1:10" x14ac:dyDescent="0.25">
      <c r="A209" s="1" t="s">
        <v>42</v>
      </c>
      <c r="B209">
        <v>1</v>
      </c>
      <c r="C209">
        <v>1</v>
      </c>
      <c r="D209">
        <v>0.99226713</v>
      </c>
      <c r="E20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09">
        <f>IF(AND(loocv_results3[[#This Row],[y_true]]=0,loocv_results3[[#This Row],[y_pred]]=0),1,0)</f>
        <v>0</v>
      </c>
      <c r="H209">
        <f>IF(AND(loocv_results3[[#This Row],[y_true]]=0,loocv_results3[[#This Row],[y_pred]]=1),1,0)</f>
        <v>0</v>
      </c>
      <c r="I209">
        <f>IF(AND(loocv_results3[[#This Row],[y_true]]=1,loocv_results3[[#This Row],[y_pred]]=0),1,0)</f>
        <v>0</v>
      </c>
      <c r="J209">
        <f>IF(AND(loocv_results3[[#This Row],[y_true]]=1,loocv_results3[[#This Row],[y_pred]]=1),1,0)</f>
        <v>1</v>
      </c>
    </row>
    <row r="210" spans="1:10" x14ac:dyDescent="0.25">
      <c r="A210" s="1" t="s">
        <v>43</v>
      </c>
      <c r="B210">
        <v>1</v>
      </c>
      <c r="C210">
        <v>1</v>
      </c>
      <c r="D210">
        <v>0.96900430000000004</v>
      </c>
      <c r="E21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10">
        <f>IF(AND(loocv_results3[[#This Row],[y_true]]=0,loocv_results3[[#This Row],[y_pred]]=0),1,0)</f>
        <v>0</v>
      </c>
      <c r="H210">
        <f>IF(AND(loocv_results3[[#This Row],[y_true]]=0,loocv_results3[[#This Row],[y_pred]]=1),1,0)</f>
        <v>0</v>
      </c>
      <c r="I210">
        <f>IF(AND(loocv_results3[[#This Row],[y_true]]=1,loocv_results3[[#This Row],[y_pred]]=0),1,0)</f>
        <v>0</v>
      </c>
      <c r="J210">
        <f>IF(AND(loocv_results3[[#This Row],[y_true]]=1,loocv_results3[[#This Row],[y_pred]]=1),1,0)</f>
        <v>1</v>
      </c>
    </row>
    <row r="211" spans="1:10" x14ac:dyDescent="0.25">
      <c r="A211" s="1" t="s">
        <v>44</v>
      </c>
      <c r="B211">
        <v>1</v>
      </c>
      <c r="C211">
        <v>1</v>
      </c>
      <c r="D211">
        <v>0.92072639999999994</v>
      </c>
      <c r="E21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11">
        <f>IF(AND(loocv_results3[[#This Row],[y_true]]=0,loocv_results3[[#This Row],[y_pred]]=0),1,0)</f>
        <v>0</v>
      </c>
      <c r="H211">
        <f>IF(AND(loocv_results3[[#This Row],[y_true]]=0,loocv_results3[[#This Row],[y_pred]]=1),1,0)</f>
        <v>0</v>
      </c>
      <c r="I211">
        <f>IF(AND(loocv_results3[[#This Row],[y_true]]=1,loocv_results3[[#This Row],[y_pred]]=0),1,0)</f>
        <v>0</v>
      </c>
      <c r="J211">
        <f>IF(AND(loocv_results3[[#This Row],[y_true]]=1,loocv_results3[[#This Row],[y_pred]]=1),1,0)</f>
        <v>1</v>
      </c>
    </row>
    <row r="212" spans="1:10" x14ac:dyDescent="0.25">
      <c r="A212" s="1" t="s">
        <v>45</v>
      </c>
      <c r="B212">
        <v>1</v>
      </c>
      <c r="C212">
        <v>1</v>
      </c>
      <c r="D212">
        <v>0.98598609999999998</v>
      </c>
      <c r="E21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12">
        <f>IF(AND(loocv_results3[[#This Row],[y_true]]=0,loocv_results3[[#This Row],[y_pred]]=0),1,0)</f>
        <v>0</v>
      </c>
      <c r="H212">
        <f>IF(AND(loocv_results3[[#This Row],[y_true]]=0,loocv_results3[[#This Row],[y_pred]]=1),1,0)</f>
        <v>0</v>
      </c>
      <c r="I212">
        <f>IF(AND(loocv_results3[[#This Row],[y_true]]=1,loocv_results3[[#This Row],[y_pred]]=0),1,0)</f>
        <v>0</v>
      </c>
      <c r="J212">
        <f>IF(AND(loocv_results3[[#This Row],[y_true]]=1,loocv_results3[[#This Row],[y_pred]]=1),1,0)</f>
        <v>1</v>
      </c>
    </row>
    <row r="213" spans="1:10" x14ac:dyDescent="0.25">
      <c r="A213" s="1" t="s">
        <v>46</v>
      </c>
      <c r="B213">
        <v>1</v>
      </c>
      <c r="C213">
        <v>1</v>
      </c>
      <c r="D213">
        <v>0.91513109999999998</v>
      </c>
      <c r="E21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13">
        <f>IF(AND(loocv_results3[[#This Row],[y_true]]=0,loocv_results3[[#This Row],[y_pred]]=0),1,0)</f>
        <v>0</v>
      </c>
      <c r="H213">
        <f>IF(AND(loocv_results3[[#This Row],[y_true]]=0,loocv_results3[[#This Row],[y_pred]]=1),1,0)</f>
        <v>0</v>
      </c>
      <c r="I213">
        <f>IF(AND(loocv_results3[[#This Row],[y_true]]=1,loocv_results3[[#This Row],[y_pred]]=0),1,0)</f>
        <v>0</v>
      </c>
      <c r="J213">
        <f>IF(AND(loocv_results3[[#This Row],[y_true]]=1,loocv_results3[[#This Row],[y_pred]]=1),1,0)</f>
        <v>1</v>
      </c>
    </row>
    <row r="214" spans="1:10" x14ac:dyDescent="0.25">
      <c r="A214" s="1" t="s">
        <v>47</v>
      </c>
      <c r="B214">
        <v>1</v>
      </c>
      <c r="C214">
        <v>1</v>
      </c>
      <c r="D214">
        <v>0.98300767</v>
      </c>
      <c r="E21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14">
        <f>IF(AND(loocv_results3[[#This Row],[y_true]]=0,loocv_results3[[#This Row],[y_pred]]=0),1,0)</f>
        <v>0</v>
      </c>
      <c r="H214">
        <f>IF(AND(loocv_results3[[#This Row],[y_true]]=0,loocv_results3[[#This Row],[y_pred]]=1),1,0)</f>
        <v>0</v>
      </c>
      <c r="I214">
        <f>IF(AND(loocv_results3[[#This Row],[y_true]]=1,loocv_results3[[#This Row],[y_pred]]=0),1,0)</f>
        <v>0</v>
      </c>
      <c r="J214">
        <f>IF(AND(loocv_results3[[#This Row],[y_true]]=1,loocv_results3[[#This Row],[y_pred]]=1),1,0)</f>
        <v>1</v>
      </c>
    </row>
    <row r="215" spans="1:10" x14ac:dyDescent="0.25">
      <c r="A215" s="1" t="s">
        <v>48</v>
      </c>
      <c r="B215">
        <v>1</v>
      </c>
      <c r="C215">
        <v>1</v>
      </c>
      <c r="D215">
        <v>0.95454943000000003</v>
      </c>
      <c r="E21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15">
        <f>IF(AND(loocv_results3[[#This Row],[y_true]]=0,loocv_results3[[#This Row],[y_pred]]=0),1,0)</f>
        <v>0</v>
      </c>
      <c r="H215">
        <f>IF(AND(loocv_results3[[#This Row],[y_true]]=0,loocv_results3[[#This Row],[y_pred]]=1),1,0)</f>
        <v>0</v>
      </c>
      <c r="I215">
        <f>IF(AND(loocv_results3[[#This Row],[y_true]]=1,loocv_results3[[#This Row],[y_pred]]=0),1,0)</f>
        <v>0</v>
      </c>
      <c r="J215">
        <f>IF(AND(loocv_results3[[#This Row],[y_true]]=1,loocv_results3[[#This Row],[y_pred]]=1),1,0)</f>
        <v>1</v>
      </c>
    </row>
    <row r="216" spans="1:10" x14ac:dyDescent="0.25">
      <c r="A216" s="1" t="s">
        <v>49</v>
      </c>
      <c r="B216">
        <v>1</v>
      </c>
      <c r="C216">
        <v>1</v>
      </c>
      <c r="D216">
        <v>0.99335015000000004</v>
      </c>
      <c r="E21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16">
        <f>IF(AND(loocv_results3[[#This Row],[y_true]]=0,loocv_results3[[#This Row],[y_pred]]=0),1,0)</f>
        <v>0</v>
      </c>
      <c r="H216">
        <f>IF(AND(loocv_results3[[#This Row],[y_true]]=0,loocv_results3[[#This Row],[y_pred]]=1),1,0)</f>
        <v>0</v>
      </c>
      <c r="I216">
        <f>IF(AND(loocv_results3[[#This Row],[y_true]]=1,loocv_results3[[#This Row],[y_pred]]=0),1,0)</f>
        <v>0</v>
      </c>
      <c r="J216">
        <f>IF(AND(loocv_results3[[#This Row],[y_true]]=1,loocv_results3[[#This Row],[y_pred]]=1),1,0)</f>
        <v>1</v>
      </c>
    </row>
    <row r="217" spans="1:10" x14ac:dyDescent="0.25">
      <c r="A217" s="1" t="s">
        <v>50</v>
      </c>
      <c r="B217">
        <v>1</v>
      </c>
      <c r="C217">
        <v>1</v>
      </c>
      <c r="D217">
        <v>0.86155397</v>
      </c>
      <c r="E21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17">
        <f>IF(AND(loocv_results3[[#This Row],[y_true]]=0,loocv_results3[[#This Row],[y_pred]]=0),1,0)</f>
        <v>0</v>
      </c>
      <c r="H217">
        <f>IF(AND(loocv_results3[[#This Row],[y_true]]=0,loocv_results3[[#This Row],[y_pred]]=1),1,0)</f>
        <v>0</v>
      </c>
      <c r="I217">
        <f>IF(AND(loocv_results3[[#This Row],[y_true]]=1,loocv_results3[[#This Row],[y_pred]]=0),1,0)</f>
        <v>0</v>
      </c>
      <c r="J217">
        <f>IF(AND(loocv_results3[[#This Row],[y_true]]=1,loocv_results3[[#This Row],[y_pred]]=1),1,0)</f>
        <v>1</v>
      </c>
    </row>
    <row r="218" spans="1:10" x14ac:dyDescent="0.25">
      <c r="A218" s="1" t="s">
        <v>51</v>
      </c>
      <c r="B218">
        <v>1</v>
      </c>
      <c r="C218">
        <v>1</v>
      </c>
      <c r="D218">
        <v>0.69005466000000004</v>
      </c>
      <c r="E21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18">
        <f>IF(AND(loocv_results3[[#This Row],[y_true]]=0,loocv_results3[[#This Row],[y_pred]]=0),1,0)</f>
        <v>0</v>
      </c>
      <c r="H218">
        <f>IF(AND(loocv_results3[[#This Row],[y_true]]=0,loocv_results3[[#This Row],[y_pred]]=1),1,0)</f>
        <v>0</v>
      </c>
      <c r="I218">
        <f>IF(AND(loocv_results3[[#This Row],[y_true]]=1,loocv_results3[[#This Row],[y_pred]]=0),1,0)</f>
        <v>0</v>
      </c>
      <c r="J218">
        <f>IF(AND(loocv_results3[[#This Row],[y_true]]=1,loocv_results3[[#This Row],[y_pred]]=1),1,0)</f>
        <v>1</v>
      </c>
    </row>
    <row r="219" spans="1:10" x14ac:dyDescent="0.25">
      <c r="A219" s="1" t="s">
        <v>52</v>
      </c>
      <c r="B219">
        <v>1</v>
      </c>
      <c r="C219">
        <v>1</v>
      </c>
      <c r="D219">
        <v>0.89839935000000004</v>
      </c>
      <c r="E21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19">
        <f>IF(AND(loocv_results3[[#This Row],[y_true]]=0,loocv_results3[[#This Row],[y_pred]]=0),1,0)</f>
        <v>0</v>
      </c>
      <c r="H219">
        <f>IF(AND(loocv_results3[[#This Row],[y_true]]=0,loocv_results3[[#This Row],[y_pred]]=1),1,0)</f>
        <v>0</v>
      </c>
      <c r="I219">
        <f>IF(AND(loocv_results3[[#This Row],[y_true]]=1,loocv_results3[[#This Row],[y_pred]]=0),1,0)</f>
        <v>0</v>
      </c>
      <c r="J219">
        <f>IF(AND(loocv_results3[[#This Row],[y_true]]=1,loocv_results3[[#This Row],[y_pred]]=1),1,0)</f>
        <v>1</v>
      </c>
    </row>
    <row r="220" spans="1:10" x14ac:dyDescent="0.25">
      <c r="A220" s="1" t="s">
        <v>53</v>
      </c>
      <c r="B220">
        <v>1</v>
      </c>
      <c r="C220">
        <v>1</v>
      </c>
      <c r="D220">
        <v>0.76235569999999997</v>
      </c>
      <c r="E22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20">
        <f>IF(AND(loocv_results3[[#This Row],[y_true]]=0,loocv_results3[[#This Row],[y_pred]]=0),1,0)</f>
        <v>0</v>
      </c>
      <c r="H220">
        <f>IF(AND(loocv_results3[[#This Row],[y_true]]=0,loocv_results3[[#This Row],[y_pred]]=1),1,0)</f>
        <v>0</v>
      </c>
      <c r="I220">
        <f>IF(AND(loocv_results3[[#This Row],[y_true]]=1,loocv_results3[[#This Row],[y_pred]]=0),1,0)</f>
        <v>0</v>
      </c>
      <c r="J220">
        <f>IF(AND(loocv_results3[[#This Row],[y_true]]=1,loocv_results3[[#This Row],[y_pred]]=1),1,0)</f>
        <v>1</v>
      </c>
    </row>
    <row r="221" spans="1:10" x14ac:dyDescent="0.25">
      <c r="A221" s="1" t="s">
        <v>54</v>
      </c>
      <c r="B221">
        <v>1</v>
      </c>
      <c r="C221">
        <v>1</v>
      </c>
      <c r="D221">
        <v>0.99386759999999996</v>
      </c>
      <c r="E22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21">
        <f>IF(AND(loocv_results3[[#This Row],[y_true]]=0,loocv_results3[[#This Row],[y_pred]]=0),1,0)</f>
        <v>0</v>
      </c>
      <c r="H221">
        <f>IF(AND(loocv_results3[[#This Row],[y_true]]=0,loocv_results3[[#This Row],[y_pred]]=1),1,0)</f>
        <v>0</v>
      </c>
      <c r="I221">
        <f>IF(AND(loocv_results3[[#This Row],[y_true]]=1,loocv_results3[[#This Row],[y_pred]]=0),1,0)</f>
        <v>0</v>
      </c>
      <c r="J221">
        <f>IF(AND(loocv_results3[[#This Row],[y_true]]=1,loocv_results3[[#This Row],[y_pred]]=1),1,0)</f>
        <v>1</v>
      </c>
    </row>
    <row r="222" spans="1:10" x14ac:dyDescent="0.25">
      <c r="A222" s="1" t="s">
        <v>55</v>
      </c>
      <c r="B222">
        <v>1</v>
      </c>
      <c r="C222">
        <v>1</v>
      </c>
      <c r="D222">
        <v>0.98763710000000005</v>
      </c>
      <c r="E22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22">
        <f>IF(AND(loocv_results3[[#This Row],[y_true]]=0,loocv_results3[[#This Row],[y_pred]]=0),1,0)</f>
        <v>0</v>
      </c>
      <c r="H222">
        <f>IF(AND(loocv_results3[[#This Row],[y_true]]=0,loocv_results3[[#This Row],[y_pred]]=1),1,0)</f>
        <v>0</v>
      </c>
      <c r="I222">
        <f>IF(AND(loocv_results3[[#This Row],[y_true]]=1,loocv_results3[[#This Row],[y_pred]]=0),1,0)</f>
        <v>0</v>
      </c>
      <c r="J222">
        <f>IF(AND(loocv_results3[[#This Row],[y_true]]=1,loocv_results3[[#This Row],[y_pred]]=1),1,0)</f>
        <v>1</v>
      </c>
    </row>
    <row r="223" spans="1:10" x14ac:dyDescent="0.25">
      <c r="A223" s="1" t="s">
        <v>57</v>
      </c>
      <c r="B223">
        <v>1</v>
      </c>
      <c r="C223">
        <v>1</v>
      </c>
      <c r="D223">
        <v>0.99044010000000005</v>
      </c>
      <c r="E22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23">
        <f>IF(AND(loocv_results3[[#This Row],[y_true]]=0,loocv_results3[[#This Row],[y_pred]]=0),1,0)</f>
        <v>0</v>
      </c>
      <c r="H223">
        <f>IF(AND(loocv_results3[[#This Row],[y_true]]=0,loocv_results3[[#This Row],[y_pred]]=1),1,0)</f>
        <v>0</v>
      </c>
      <c r="I223">
        <f>IF(AND(loocv_results3[[#This Row],[y_true]]=1,loocv_results3[[#This Row],[y_pred]]=0),1,0)</f>
        <v>0</v>
      </c>
      <c r="J223">
        <f>IF(AND(loocv_results3[[#This Row],[y_true]]=1,loocv_results3[[#This Row],[y_pred]]=1),1,0)</f>
        <v>1</v>
      </c>
    </row>
    <row r="224" spans="1:10" x14ac:dyDescent="0.25">
      <c r="A224" s="1" t="s">
        <v>58</v>
      </c>
      <c r="B224">
        <v>1</v>
      </c>
      <c r="C224">
        <v>1</v>
      </c>
      <c r="D224">
        <v>0.80149364000000001</v>
      </c>
      <c r="E22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24">
        <f>IF(AND(loocv_results3[[#This Row],[y_true]]=0,loocv_results3[[#This Row],[y_pred]]=0),1,0)</f>
        <v>0</v>
      </c>
      <c r="H224">
        <f>IF(AND(loocv_results3[[#This Row],[y_true]]=0,loocv_results3[[#This Row],[y_pred]]=1),1,0)</f>
        <v>0</v>
      </c>
      <c r="I224">
        <f>IF(AND(loocv_results3[[#This Row],[y_true]]=1,loocv_results3[[#This Row],[y_pred]]=0),1,0)</f>
        <v>0</v>
      </c>
      <c r="J224">
        <f>IF(AND(loocv_results3[[#This Row],[y_true]]=1,loocv_results3[[#This Row],[y_pred]]=1),1,0)</f>
        <v>1</v>
      </c>
    </row>
    <row r="225" spans="1:10" x14ac:dyDescent="0.25">
      <c r="A225" s="1" t="s">
        <v>60</v>
      </c>
      <c r="B225">
        <v>1</v>
      </c>
      <c r="C225">
        <v>1</v>
      </c>
      <c r="D225">
        <v>0.89924440000000005</v>
      </c>
      <c r="E22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25">
        <f>IF(AND(loocv_results3[[#This Row],[y_true]]=0,loocv_results3[[#This Row],[y_pred]]=0),1,0)</f>
        <v>0</v>
      </c>
      <c r="H225">
        <f>IF(AND(loocv_results3[[#This Row],[y_true]]=0,loocv_results3[[#This Row],[y_pred]]=1),1,0)</f>
        <v>0</v>
      </c>
      <c r="I225">
        <f>IF(AND(loocv_results3[[#This Row],[y_true]]=1,loocv_results3[[#This Row],[y_pred]]=0),1,0)</f>
        <v>0</v>
      </c>
      <c r="J225">
        <f>IF(AND(loocv_results3[[#This Row],[y_true]]=1,loocv_results3[[#This Row],[y_pred]]=1),1,0)</f>
        <v>1</v>
      </c>
    </row>
    <row r="226" spans="1:10" x14ac:dyDescent="0.25">
      <c r="A226" s="1" t="s">
        <v>61</v>
      </c>
      <c r="B226">
        <v>1</v>
      </c>
      <c r="C226">
        <v>1</v>
      </c>
      <c r="D226">
        <v>0.97574263999999999</v>
      </c>
      <c r="E22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26">
        <f>IF(AND(loocv_results3[[#This Row],[y_true]]=0,loocv_results3[[#This Row],[y_pred]]=0),1,0)</f>
        <v>0</v>
      </c>
      <c r="H226">
        <f>IF(AND(loocv_results3[[#This Row],[y_true]]=0,loocv_results3[[#This Row],[y_pred]]=1),1,0)</f>
        <v>0</v>
      </c>
      <c r="I226">
        <f>IF(AND(loocv_results3[[#This Row],[y_true]]=1,loocv_results3[[#This Row],[y_pred]]=0),1,0)</f>
        <v>0</v>
      </c>
      <c r="J226">
        <f>IF(AND(loocv_results3[[#This Row],[y_true]]=1,loocv_results3[[#This Row],[y_pred]]=1),1,0)</f>
        <v>1</v>
      </c>
    </row>
    <row r="227" spans="1:10" x14ac:dyDescent="0.25">
      <c r="A227" s="1" t="s">
        <v>62</v>
      </c>
      <c r="B227">
        <v>1</v>
      </c>
      <c r="C227">
        <v>1</v>
      </c>
      <c r="D227">
        <v>0.83735645000000003</v>
      </c>
      <c r="E22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27">
        <f>IF(AND(loocv_results3[[#This Row],[y_true]]=0,loocv_results3[[#This Row],[y_pred]]=0),1,0)</f>
        <v>0</v>
      </c>
      <c r="H227">
        <f>IF(AND(loocv_results3[[#This Row],[y_true]]=0,loocv_results3[[#This Row],[y_pred]]=1),1,0)</f>
        <v>0</v>
      </c>
      <c r="I227">
        <f>IF(AND(loocv_results3[[#This Row],[y_true]]=1,loocv_results3[[#This Row],[y_pred]]=0),1,0)</f>
        <v>0</v>
      </c>
      <c r="J227">
        <f>IF(AND(loocv_results3[[#This Row],[y_true]]=1,loocv_results3[[#This Row],[y_pred]]=1),1,0)</f>
        <v>1</v>
      </c>
    </row>
    <row r="228" spans="1:10" x14ac:dyDescent="0.25">
      <c r="A228" s="1" t="s">
        <v>63</v>
      </c>
      <c r="B228">
        <v>1</v>
      </c>
      <c r="C228">
        <v>1</v>
      </c>
      <c r="D228">
        <v>0.78748952999999999</v>
      </c>
      <c r="E22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28">
        <f>IF(AND(loocv_results3[[#This Row],[y_true]]=0,loocv_results3[[#This Row],[y_pred]]=0),1,0)</f>
        <v>0</v>
      </c>
      <c r="H228">
        <f>IF(AND(loocv_results3[[#This Row],[y_true]]=0,loocv_results3[[#This Row],[y_pred]]=1),1,0)</f>
        <v>0</v>
      </c>
      <c r="I228">
        <f>IF(AND(loocv_results3[[#This Row],[y_true]]=1,loocv_results3[[#This Row],[y_pred]]=0),1,0)</f>
        <v>0</v>
      </c>
      <c r="J228">
        <f>IF(AND(loocv_results3[[#This Row],[y_true]]=1,loocv_results3[[#This Row],[y_pred]]=1),1,0)</f>
        <v>1</v>
      </c>
    </row>
    <row r="229" spans="1:10" x14ac:dyDescent="0.25">
      <c r="A229" s="1" t="s">
        <v>64</v>
      </c>
      <c r="B229">
        <v>1</v>
      </c>
      <c r="C229">
        <v>1</v>
      </c>
      <c r="D229">
        <v>0.57619869999999995</v>
      </c>
      <c r="E22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29">
        <f>IF(AND(loocv_results3[[#This Row],[y_true]]=0,loocv_results3[[#This Row],[y_pred]]=0),1,0)</f>
        <v>0</v>
      </c>
      <c r="H229">
        <f>IF(AND(loocv_results3[[#This Row],[y_true]]=0,loocv_results3[[#This Row],[y_pred]]=1),1,0)</f>
        <v>0</v>
      </c>
      <c r="I229">
        <f>IF(AND(loocv_results3[[#This Row],[y_true]]=1,loocv_results3[[#This Row],[y_pred]]=0),1,0)</f>
        <v>0</v>
      </c>
      <c r="J229">
        <f>IF(AND(loocv_results3[[#This Row],[y_true]]=1,loocv_results3[[#This Row],[y_pred]]=1),1,0)</f>
        <v>1</v>
      </c>
    </row>
    <row r="230" spans="1:10" x14ac:dyDescent="0.25">
      <c r="A230" s="1" t="s">
        <v>65</v>
      </c>
      <c r="B230">
        <v>1</v>
      </c>
      <c r="C230">
        <v>1</v>
      </c>
      <c r="D230">
        <v>0.97407999999999995</v>
      </c>
      <c r="E23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30">
        <f>IF(AND(loocv_results3[[#This Row],[y_true]]=0,loocv_results3[[#This Row],[y_pred]]=0),1,0)</f>
        <v>0</v>
      </c>
      <c r="H230">
        <f>IF(AND(loocv_results3[[#This Row],[y_true]]=0,loocv_results3[[#This Row],[y_pred]]=1),1,0)</f>
        <v>0</v>
      </c>
      <c r="I230">
        <f>IF(AND(loocv_results3[[#This Row],[y_true]]=1,loocv_results3[[#This Row],[y_pred]]=0),1,0)</f>
        <v>0</v>
      </c>
      <c r="J230">
        <f>IF(AND(loocv_results3[[#This Row],[y_true]]=1,loocv_results3[[#This Row],[y_pred]]=1),1,0)</f>
        <v>1</v>
      </c>
    </row>
    <row r="231" spans="1:10" x14ac:dyDescent="0.25">
      <c r="A231" s="1" t="s">
        <v>66</v>
      </c>
      <c r="B231">
        <v>1</v>
      </c>
      <c r="C231">
        <v>1</v>
      </c>
      <c r="D231">
        <v>0.95610110000000004</v>
      </c>
      <c r="E23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31">
        <f>IF(AND(loocv_results3[[#This Row],[y_true]]=0,loocv_results3[[#This Row],[y_pred]]=0),1,0)</f>
        <v>0</v>
      </c>
      <c r="H231">
        <f>IF(AND(loocv_results3[[#This Row],[y_true]]=0,loocv_results3[[#This Row],[y_pred]]=1),1,0)</f>
        <v>0</v>
      </c>
      <c r="I231">
        <f>IF(AND(loocv_results3[[#This Row],[y_true]]=1,loocv_results3[[#This Row],[y_pred]]=0),1,0)</f>
        <v>0</v>
      </c>
      <c r="J231">
        <f>IF(AND(loocv_results3[[#This Row],[y_true]]=1,loocv_results3[[#This Row],[y_pred]]=1),1,0)</f>
        <v>1</v>
      </c>
    </row>
    <row r="232" spans="1:10" x14ac:dyDescent="0.25">
      <c r="A232" s="1" t="s">
        <v>67</v>
      </c>
      <c r="B232">
        <v>1</v>
      </c>
      <c r="C232">
        <v>1</v>
      </c>
      <c r="D232">
        <v>0.83360803000000006</v>
      </c>
      <c r="E23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32">
        <f>IF(AND(loocv_results3[[#This Row],[y_true]]=0,loocv_results3[[#This Row],[y_pred]]=0),1,0)</f>
        <v>0</v>
      </c>
      <c r="H232">
        <f>IF(AND(loocv_results3[[#This Row],[y_true]]=0,loocv_results3[[#This Row],[y_pred]]=1),1,0)</f>
        <v>0</v>
      </c>
      <c r="I232">
        <f>IF(AND(loocv_results3[[#This Row],[y_true]]=1,loocv_results3[[#This Row],[y_pred]]=0),1,0)</f>
        <v>0</v>
      </c>
      <c r="J232">
        <f>IF(AND(loocv_results3[[#This Row],[y_true]]=1,loocv_results3[[#This Row],[y_pred]]=1),1,0)</f>
        <v>1</v>
      </c>
    </row>
    <row r="233" spans="1:10" x14ac:dyDescent="0.25">
      <c r="A233" s="1" t="s">
        <v>68</v>
      </c>
      <c r="B233">
        <v>1</v>
      </c>
      <c r="C233">
        <v>1</v>
      </c>
      <c r="D233">
        <v>0.64313483000000005</v>
      </c>
      <c r="E23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33">
        <f>IF(AND(loocv_results3[[#This Row],[y_true]]=0,loocv_results3[[#This Row],[y_pred]]=0),1,0)</f>
        <v>0</v>
      </c>
      <c r="H233">
        <f>IF(AND(loocv_results3[[#This Row],[y_true]]=0,loocv_results3[[#This Row],[y_pred]]=1),1,0)</f>
        <v>0</v>
      </c>
      <c r="I233">
        <f>IF(AND(loocv_results3[[#This Row],[y_true]]=1,loocv_results3[[#This Row],[y_pred]]=0),1,0)</f>
        <v>0</v>
      </c>
      <c r="J233">
        <f>IF(AND(loocv_results3[[#This Row],[y_true]]=1,loocv_results3[[#This Row],[y_pred]]=1),1,0)</f>
        <v>1</v>
      </c>
    </row>
    <row r="234" spans="1:10" x14ac:dyDescent="0.25">
      <c r="A234" s="1" t="s">
        <v>69</v>
      </c>
      <c r="B234">
        <v>1</v>
      </c>
      <c r="C234">
        <v>1</v>
      </c>
      <c r="D234">
        <v>0.80250310000000002</v>
      </c>
      <c r="E23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34">
        <f>IF(AND(loocv_results3[[#This Row],[y_true]]=0,loocv_results3[[#This Row],[y_pred]]=0),1,0)</f>
        <v>0</v>
      </c>
      <c r="H234">
        <f>IF(AND(loocv_results3[[#This Row],[y_true]]=0,loocv_results3[[#This Row],[y_pred]]=1),1,0)</f>
        <v>0</v>
      </c>
      <c r="I234">
        <f>IF(AND(loocv_results3[[#This Row],[y_true]]=1,loocv_results3[[#This Row],[y_pred]]=0),1,0)</f>
        <v>0</v>
      </c>
      <c r="J234">
        <f>IF(AND(loocv_results3[[#This Row],[y_true]]=1,loocv_results3[[#This Row],[y_pred]]=1),1,0)</f>
        <v>1</v>
      </c>
    </row>
    <row r="235" spans="1:10" x14ac:dyDescent="0.25">
      <c r="A235" s="1" t="s">
        <v>70</v>
      </c>
      <c r="B235">
        <v>1</v>
      </c>
      <c r="C235">
        <v>1</v>
      </c>
      <c r="D235">
        <v>0.98134030000000005</v>
      </c>
      <c r="E23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35">
        <f>IF(AND(loocv_results3[[#This Row],[y_true]]=0,loocv_results3[[#This Row],[y_pred]]=0),1,0)</f>
        <v>0</v>
      </c>
      <c r="H235">
        <f>IF(AND(loocv_results3[[#This Row],[y_true]]=0,loocv_results3[[#This Row],[y_pred]]=1),1,0)</f>
        <v>0</v>
      </c>
      <c r="I235">
        <f>IF(AND(loocv_results3[[#This Row],[y_true]]=1,loocv_results3[[#This Row],[y_pred]]=0),1,0)</f>
        <v>0</v>
      </c>
      <c r="J235">
        <f>IF(AND(loocv_results3[[#This Row],[y_true]]=1,loocv_results3[[#This Row],[y_pred]]=1),1,0)</f>
        <v>1</v>
      </c>
    </row>
    <row r="236" spans="1:10" x14ac:dyDescent="0.25">
      <c r="A236" s="1" t="s">
        <v>71</v>
      </c>
      <c r="B236">
        <v>1</v>
      </c>
      <c r="C236">
        <v>1</v>
      </c>
      <c r="D236">
        <v>0.63250249999999997</v>
      </c>
      <c r="E23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36">
        <f>IF(AND(loocv_results3[[#This Row],[y_true]]=0,loocv_results3[[#This Row],[y_pred]]=0),1,0)</f>
        <v>0</v>
      </c>
      <c r="H236">
        <f>IF(AND(loocv_results3[[#This Row],[y_true]]=0,loocv_results3[[#This Row],[y_pred]]=1),1,0)</f>
        <v>0</v>
      </c>
      <c r="I236">
        <f>IF(AND(loocv_results3[[#This Row],[y_true]]=1,loocv_results3[[#This Row],[y_pred]]=0),1,0)</f>
        <v>0</v>
      </c>
      <c r="J236">
        <f>IF(AND(loocv_results3[[#This Row],[y_true]]=1,loocv_results3[[#This Row],[y_pred]]=1),1,0)</f>
        <v>1</v>
      </c>
    </row>
    <row r="237" spans="1:10" x14ac:dyDescent="0.25">
      <c r="A237" s="1" t="s">
        <v>72</v>
      </c>
      <c r="B237">
        <v>1</v>
      </c>
      <c r="C237">
        <v>1</v>
      </c>
      <c r="D237">
        <v>0.9180722</v>
      </c>
      <c r="E23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37">
        <f>IF(AND(loocv_results3[[#This Row],[y_true]]=0,loocv_results3[[#This Row],[y_pred]]=0),1,0)</f>
        <v>0</v>
      </c>
      <c r="H237">
        <f>IF(AND(loocv_results3[[#This Row],[y_true]]=0,loocv_results3[[#This Row],[y_pred]]=1),1,0)</f>
        <v>0</v>
      </c>
      <c r="I237">
        <f>IF(AND(loocv_results3[[#This Row],[y_true]]=1,loocv_results3[[#This Row],[y_pred]]=0),1,0)</f>
        <v>0</v>
      </c>
      <c r="J237">
        <f>IF(AND(loocv_results3[[#This Row],[y_true]]=1,loocv_results3[[#This Row],[y_pred]]=1),1,0)</f>
        <v>1</v>
      </c>
    </row>
    <row r="238" spans="1:10" x14ac:dyDescent="0.25">
      <c r="A238" s="1" t="s">
        <v>73</v>
      </c>
      <c r="B238">
        <v>1</v>
      </c>
      <c r="C238">
        <v>1</v>
      </c>
      <c r="D238">
        <v>0.87280480000000005</v>
      </c>
      <c r="E23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38">
        <f>IF(AND(loocv_results3[[#This Row],[y_true]]=0,loocv_results3[[#This Row],[y_pred]]=0),1,0)</f>
        <v>0</v>
      </c>
      <c r="H238">
        <f>IF(AND(loocv_results3[[#This Row],[y_true]]=0,loocv_results3[[#This Row],[y_pred]]=1),1,0)</f>
        <v>0</v>
      </c>
      <c r="I238">
        <f>IF(AND(loocv_results3[[#This Row],[y_true]]=1,loocv_results3[[#This Row],[y_pred]]=0),1,0)</f>
        <v>0</v>
      </c>
      <c r="J238">
        <f>IF(AND(loocv_results3[[#This Row],[y_true]]=1,loocv_results3[[#This Row],[y_pred]]=1),1,0)</f>
        <v>1</v>
      </c>
    </row>
    <row r="239" spans="1:10" x14ac:dyDescent="0.25">
      <c r="A239" s="1" t="s">
        <v>74</v>
      </c>
      <c r="B239">
        <v>1</v>
      </c>
      <c r="C239">
        <v>1</v>
      </c>
      <c r="D239">
        <v>0.99256699999999998</v>
      </c>
      <c r="E23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39">
        <f>IF(AND(loocv_results3[[#This Row],[y_true]]=0,loocv_results3[[#This Row],[y_pred]]=0),1,0)</f>
        <v>0</v>
      </c>
      <c r="H239">
        <f>IF(AND(loocv_results3[[#This Row],[y_true]]=0,loocv_results3[[#This Row],[y_pred]]=1),1,0)</f>
        <v>0</v>
      </c>
      <c r="I239">
        <f>IF(AND(loocv_results3[[#This Row],[y_true]]=1,loocv_results3[[#This Row],[y_pred]]=0),1,0)</f>
        <v>0</v>
      </c>
      <c r="J239">
        <f>IF(AND(loocv_results3[[#This Row],[y_true]]=1,loocv_results3[[#This Row],[y_pred]]=1),1,0)</f>
        <v>1</v>
      </c>
    </row>
    <row r="240" spans="1:10" x14ac:dyDescent="0.25">
      <c r="A240" s="1" t="s">
        <v>75</v>
      </c>
      <c r="B240">
        <v>1</v>
      </c>
      <c r="C240">
        <v>1</v>
      </c>
      <c r="D240">
        <v>0.93788004000000003</v>
      </c>
      <c r="E24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40">
        <f>IF(AND(loocv_results3[[#This Row],[y_true]]=0,loocv_results3[[#This Row],[y_pred]]=0),1,0)</f>
        <v>0</v>
      </c>
      <c r="H240">
        <f>IF(AND(loocv_results3[[#This Row],[y_true]]=0,loocv_results3[[#This Row],[y_pred]]=1),1,0)</f>
        <v>0</v>
      </c>
      <c r="I240">
        <f>IF(AND(loocv_results3[[#This Row],[y_true]]=1,loocv_results3[[#This Row],[y_pred]]=0),1,0)</f>
        <v>0</v>
      </c>
      <c r="J240">
        <f>IF(AND(loocv_results3[[#This Row],[y_true]]=1,loocv_results3[[#This Row],[y_pred]]=1),1,0)</f>
        <v>1</v>
      </c>
    </row>
    <row r="241" spans="1:10" x14ac:dyDescent="0.25">
      <c r="A241" s="1" t="s">
        <v>76</v>
      </c>
      <c r="B241">
        <v>1</v>
      </c>
      <c r="C241">
        <v>1</v>
      </c>
      <c r="D241">
        <v>0.98511479999999996</v>
      </c>
      <c r="E24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41">
        <f>IF(AND(loocv_results3[[#This Row],[y_true]]=0,loocv_results3[[#This Row],[y_pred]]=0),1,0)</f>
        <v>0</v>
      </c>
      <c r="H241">
        <f>IF(AND(loocv_results3[[#This Row],[y_true]]=0,loocv_results3[[#This Row],[y_pred]]=1),1,0)</f>
        <v>0</v>
      </c>
      <c r="I241">
        <f>IF(AND(loocv_results3[[#This Row],[y_true]]=1,loocv_results3[[#This Row],[y_pred]]=0),1,0)</f>
        <v>0</v>
      </c>
      <c r="J241">
        <f>IF(AND(loocv_results3[[#This Row],[y_true]]=1,loocv_results3[[#This Row],[y_pred]]=1),1,0)</f>
        <v>1</v>
      </c>
    </row>
    <row r="242" spans="1:10" x14ac:dyDescent="0.25">
      <c r="A242" s="1" t="s">
        <v>78</v>
      </c>
      <c r="B242">
        <v>1</v>
      </c>
      <c r="C242">
        <v>1</v>
      </c>
      <c r="D242">
        <v>0.93094622999999999</v>
      </c>
      <c r="E24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42">
        <f>IF(AND(loocv_results3[[#This Row],[y_true]]=0,loocv_results3[[#This Row],[y_pred]]=0),1,0)</f>
        <v>0</v>
      </c>
      <c r="H242">
        <f>IF(AND(loocv_results3[[#This Row],[y_true]]=0,loocv_results3[[#This Row],[y_pred]]=1),1,0)</f>
        <v>0</v>
      </c>
      <c r="I242">
        <f>IF(AND(loocv_results3[[#This Row],[y_true]]=1,loocv_results3[[#This Row],[y_pred]]=0),1,0)</f>
        <v>0</v>
      </c>
      <c r="J242">
        <f>IF(AND(loocv_results3[[#This Row],[y_true]]=1,loocv_results3[[#This Row],[y_pred]]=1),1,0)</f>
        <v>1</v>
      </c>
    </row>
    <row r="243" spans="1:10" x14ac:dyDescent="0.25">
      <c r="A243" s="1" t="s">
        <v>79</v>
      </c>
      <c r="B243">
        <v>1</v>
      </c>
      <c r="C243">
        <v>1</v>
      </c>
      <c r="D243">
        <v>0.90457140000000003</v>
      </c>
      <c r="E24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43">
        <f>IF(AND(loocv_results3[[#This Row],[y_true]]=0,loocv_results3[[#This Row],[y_pred]]=0),1,0)</f>
        <v>0</v>
      </c>
      <c r="H243">
        <f>IF(AND(loocv_results3[[#This Row],[y_true]]=0,loocv_results3[[#This Row],[y_pred]]=1),1,0)</f>
        <v>0</v>
      </c>
      <c r="I243">
        <f>IF(AND(loocv_results3[[#This Row],[y_true]]=1,loocv_results3[[#This Row],[y_pred]]=0),1,0)</f>
        <v>0</v>
      </c>
      <c r="J243">
        <f>IF(AND(loocv_results3[[#This Row],[y_true]]=1,loocv_results3[[#This Row],[y_pred]]=1),1,0)</f>
        <v>1</v>
      </c>
    </row>
    <row r="244" spans="1:10" x14ac:dyDescent="0.25">
      <c r="A244" s="1" t="s">
        <v>80</v>
      </c>
      <c r="B244">
        <v>1</v>
      </c>
      <c r="C244">
        <v>1</v>
      </c>
      <c r="D244">
        <v>0.92934275</v>
      </c>
      <c r="E24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44">
        <f>IF(AND(loocv_results3[[#This Row],[y_true]]=0,loocv_results3[[#This Row],[y_pred]]=0),1,0)</f>
        <v>0</v>
      </c>
      <c r="H244">
        <f>IF(AND(loocv_results3[[#This Row],[y_true]]=0,loocv_results3[[#This Row],[y_pred]]=1),1,0)</f>
        <v>0</v>
      </c>
      <c r="I244">
        <f>IF(AND(loocv_results3[[#This Row],[y_true]]=1,loocv_results3[[#This Row],[y_pred]]=0),1,0)</f>
        <v>0</v>
      </c>
      <c r="J244">
        <f>IF(AND(loocv_results3[[#This Row],[y_true]]=1,loocv_results3[[#This Row],[y_pred]]=1),1,0)</f>
        <v>1</v>
      </c>
    </row>
    <row r="245" spans="1:10" x14ac:dyDescent="0.25">
      <c r="A245" s="1" t="s">
        <v>81</v>
      </c>
      <c r="B245">
        <v>1</v>
      </c>
      <c r="C245">
        <v>1</v>
      </c>
      <c r="D245">
        <v>0.83181819999999995</v>
      </c>
      <c r="E24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45">
        <f>IF(AND(loocv_results3[[#This Row],[y_true]]=0,loocv_results3[[#This Row],[y_pred]]=0),1,0)</f>
        <v>0</v>
      </c>
      <c r="H245">
        <f>IF(AND(loocv_results3[[#This Row],[y_true]]=0,loocv_results3[[#This Row],[y_pred]]=1),1,0)</f>
        <v>0</v>
      </c>
      <c r="I245">
        <f>IF(AND(loocv_results3[[#This Row],[y_true]]=1,loocv_results3[[#This Row],[y_pred]]=0),1,0)</f>
        <v>0</v>
      </c>
      <c r="J245">
        <f>IF(AND(loocv_results3[[#This Row],[y_true]]=1,loocv_results3[[#This Row],[y_pred]]=1),1,0)</f>
        <v>1</v>
      </c>
    </row>
    <row r="246" spans="1:10" x14ac:dyDescent="0.25">
      <c r="A246" s="1" t="s">
        <v>82</v>
      </c>
      <c r="B246">
        <v>1</v>
      </c>
      <c r="C246">
        <v>1</v>
      </c>
      <c r="D246">
        <v>0.82915837000000003</v>
      </c>
      <c r="E24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46">
        <f>IF(AND(loocv_results3[[#This Row],[y_true]]=0,loocv_results3[[#This Row],[y_pred]]=0),1,0)</f>
        <v>0</v>
      </c>
      <c r="H246">
        <f>IF(AND(loocv_results3[[#This Row],[y_true]]=0,loocv_results3[[#This Row],[y_pred]]=1),1,0)</f>
        <v>0</v>
      </c>
      <c r="I246">
        <f>IF(AND(loocv_results3[[#This Row],[y_true]]=1,loocv_results3[[#This Row],[y_pred]]=0),1,0)</f>
        <v>0</v>
      </c>
      <c r="J246">
        <f>IF(AND(loocv_results3[[#This Row],[y_true]]=1,loocv_results3[[#This Row],[y_pred]]=1),1,0)</f>
        <v>1</v>
      </c>
    </row>
    <row r="247" spans="1:10" x14ac:dyDescent="0.25">
      <c r="A247" s="1" t="s">
        <v>83</v>
      </c>
      <c r="B247">
        <v>1</v>
      </c>
      <c r="C247">
        <v>1</v>
      </c>
      <c r="D247">
        <v>0.98038535999999998</v>
      </c>
      <c r="E24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47">
        <f>IF(AND(loocv_results3[[#This Row],[y_true]]=0,loocv_results3[[#This Row],[y_pred]]=0),1,0)</f>
        <v>0</v>
      </c>
      <c r="H247">
        <f>IF(AND(loocv_results3[[#This Row],[y_true]]=0,loocv_results3[[#This Row],[y_pred]]=1),1,0)</f>
        <v>0</v>
      </c>
      <c r="I247">
        <f>IF(AND(loocv_results3[[#This Row],[y_true]]=1,loocv_results3[[#This Row],[y_pred]]=0),1,0)</f>
        <v>0</v>
      </c>
      <c r="J247">
        <f>IF(AND(loocv_results3[[#This Row],[y_true]]=1,loocv_results3[[#This Row],[y_pred]]=1),1,0)</f>
        <v>1</v>
      </c>
    </row>
    <row r="248" spans="1:10" x14ac:dyDescent="0.25">
      <c r="A248" s="1" t="s">
        <v>84</v>
      </c>
      <c r="B248">
        <v>1</v>
      </c>
      <c r="C248">
        <v>1</v>
      </c>
      <c r="D248">
        <v>0.78611450000000005</v>
      </c>
      <c r="E24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48">
        <f>IF(AND(loocv_results3[[#This Row],[y_true]]=0,loocv_results3[[#This Row],[y_pred]]=0),1,0)</f>
        <v>0</v>
      </c>
      <c r="H248">
        <f>IF(AND(loocv_results3[[#This Row],[y_true]]=0,loocv_results3[[#This Row],[y_pred]]=1),1,0)</f>
        <v>0</v>
      </c>
      <c r="I248">
        <f>IF(AND(loocv_results3[[#This Row],[y_true]]=1,loocv_results3[[#This Row],[y_pred]]=0),1,0)</f>
        <v>0</v>
      </c>
      <c r="J248">
        <f>IF(AND(loocv_results3[[#This Row],[y_true]]=1,loocv_results3[[#This Row],[y_pred]]=1),1,0)</f>
        <v>1</v>
      </c>
    </row>
    <row r="249" spans="1:10" x14ac:dyDescent="0.25">
      <c r="A249" s="1" t="s">
        <v>85</v>
      </c>
      <c r="B249">
        <v>1</v>
      </c>
      <c r="C249">
        <v>1</v>
      </c>
      <c r="D249">
        <v>0.88060769999999999</v>
      </c>
      <c r="E24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49">
        <f>IF(AND(loocv_results3[[#This Row],[y_true]]=0,loocv_results3[[#This Row],[y_pred]]=0),1,0)</f>
        <v>0</v>
      </c>
      <c r="H249">
        <f>IF(AND(loocv_results3[[#This Row],[y_true]]=0,loocv_results3[[#This Row],[y_pred]]=1),1,0)</f>
        <v>0</v>
      </c>
      <c r="I249">
        <f>IF(AND(loocv_results3[[#This Row],[y_true]]=1,loocv_results3[[#This Row],[y_pred]]=0),1,0)</f>
        <v>0</v>
      </c>
      <c r="J249">
        <f>IF(AND(loocv_results3[[#This Row],[y_true]]=1,loocv_results3[[#This Row],[y_pred]]=1),1,0)</f>
        <v>1</v>
      </c>
    </row>
    <row r="250" spans="1:10" x14ac:dyDescent="0.25">
      <c r="A250" s="1" t="s">
        <v>86</v>
      </c>
      <c r="B250">
        <v>1</v>
      </c>
      <c r="C250">
        <v>1</v>
      </c>
      <c r="D250">
        <v>0.96320130000000004</v>
      </c>
      <c r="E25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50">
        <f>IF(AND(loocv_results3[[#This Row],[y_true]]=0,loocv_results3[[#This Row],[y_pred]]=0),1,0)</f>
        <v>0</v>
      </c>
      <c r="H250">
        <f>IF(AND(loocv_results3[[#This Row],[y_true]]=0,loocv_results3[[#This Row],[y_pred]]=1),1,0)</f>
        <v>0</v>
      </c>
      <c r="I250">
        <f>IF(AND(loocv_results3[[#This Row],[y_true]]=1,loocv_results3[[#This Row],[y_pred]]=0),1,0)</f>
        <v>0</v>
      </c>
      <c r="J250">
        <f>IF(AND(loocv_results3[[#This Row],[y_true]]=1,loocv_results3[[#This Row],[y_pred]]=1),1,0)</f>
        <v>1</v>
      </c>
    </row>
    <row r="251" spans="1:10" x14ac:dyDescent="0.25">
      <c r="A251" s="1" t="s">
        <v>87</v>
      </c>
      <c r="B251">
        <v>1</v>
      </c>
      <c r="C251">
        <v>1</v>
      </c>
      <c r="D251">
        <v>0.52885280000000001</v>
      </c>
      <c r="E25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51">
        <f>IF(AND(loocv_results3[[#This Row],[y_true]]=0,loocv_results3[[#This Row],[y_pred]]=0),1,0)</f>
        <v>0</v>
      </c>
      <c r="H251">
        <f>IF(AND(loocv_results3[[#This Row],[y_true]]=0,loocv_results3[[#This Row],[y_pred]]=1),1,0)</f>
        <v>0</v>
      </c>
      <c r="I251">
        <f>IF(AND(loocv_results3[[#This Row],[y_true]]=1,loocv_results3[[#This Row],[y_pred]]=0),1,0)</f>
        <v>0</v>
      </c>
      <c r="J251">
        <f>IF(AND(loocv_results3[[#This Row],[y_true]]=1,loocv_results3[[#This Row],[y_pred]]=1),1,0)</f>
        <v>1</v>
      </c>
    </row>
    <row r="252" spans="1:10" x14ac:dyDescent="0.25">
      <c r="A252" s="1" t="s">
        <v>88</v>
      </c>
      <c r="B252">
        <v>1</v>
      </c>
      <c r="C252">
        <v>1</v>
      </c>
      <c r="D252">
        <v>0.96808850000000002</v>
      </c>
      <c r="E25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52">
        <f>IF(AND(loocv_results3[[#This Row],[y_true]]=0,loocv_results3[[#This Row],[y_pred]]=0),1,0)</f>
        <v>0</v>
      </c>
      <c r="H252">
        <f>IF(AND(loocv_results3[[#This Row],[y_true]]=0,loocv_results3[[#This Row],[y_pred]]=1),1,0)</f>
        <v>0</v>
      </c>
      <c r="I252">
        <f>IF(AND(loocv_results3[[#This Row],[y_true]]=1,loocv_results3[[#This Row],[y_pred]]=0),1,0)</f>
        <v>0</v>
      </c>
      <c r="J252">
        <f>IF(AND(loocv_results3[[#This Row],[y_true]]=1,loocv_results3[[#This Row],[y_pred]]=1),1,0)</f>
        <v>1</v>
      </c>
    </row>
    <row r="253" spans="1:10" x14ac:dyDescent="0.25">
      <c r="A253" s="1" t="s">
        <v>89</v>
      </c>
      <c r="B253">
        <v>1</v>
      </c>
      <c r="C253">
        <v>1</v>
      </c>
      <c r="D253">
        <v>0.98687290000000005</v>
      </c>
      <c r="E25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53">
        <f>IF(AND(loocv_results3[[#This Row],[y_true]]=0,loocv_results3[[#This Row],[y_pred]]=0),1,0)</f>
        <v>0</v>
      </c>
      <c r="H253">
        <f>IF(AND(loocv_results3[[#This Row],[y_true]]=0,loocv_results3[[#This Row],[y_pred]]=1),1,0)</f>
        <v>0</v>
      </c>
      <c r="I253">
        <f>IF(AND(loocv_results3[[#This Row],[y_true]]=1,loocv_results3[[#This Row],[y_pred]]=0),1,0)</f>
        <v>0</v>
      </c>
      <c r="J253">
        <f>IF(AND(loocv_results3[[#This Row],[y_true]]=1,loocv_results3[[#This Row],[y_pred]]=1),1,0)</f>
        <v>1</v>
      </c>
    </row>
    <row r="254" spans="1:10" x14ac:dyDescent="0.25">
      <c r="A254" s="1" t="s">
        <v>90</v>
      </c>
      <c r="B254">
        <v>1</v>
      </c>
      <c r="C254">
        <v>1</v>
      </c>
      <c r="D254">
        <v>0.95790945999999999</v>
      </c>
      <c r="E25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54">
        <f>IF(AND(loocv_results3[[#This Row],[y_true]]=0,loocv_results3[[#This Row],[y_pred]]=0),1,0)</f>
        <v>0</v>
      </c>
      <c r="H254">
        <f>IF(AND(loocv_results3[[#This Row],[y_true]]=0,loocv_results3[[#This Row],[y_pred]]=1),1,0)</f>
        <v>0</v>
      </c>
      <c r="I254">
        <f>IF(AND(loocv_results3[[#This Row],[y_true]]=1,loocv_results3[[#This Row],[y_pred]]=0),1,0)</f>
        <v>0</v>
      </c>
      <c r="J254">
        <f>IF(AND(loocv_results3[[#This Row],[y_true]]=1,loocv_results3[[#This Row],[y_pred]]=1),1,0)</f>
        <v>1</v>
      </c>
    </row>
    <row r="255" spans="1:10" x14ac:dyDescent="0.25">
      <c r="A255" s="1" t="s">
        <v>91</v>
      </c>
      <c r="B255">
        <v>1</v>
      </c>
      <c r="C255">
        <v>1</v>
      </c>
      <c r="D255">
        <v>0.95718276999999996</v>
      </c>
      <c r="E25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55">
        <f>IF(AND(loocv_results3[[#This Row],[y_true]]=0,loocv_results3[[#This Row],[y_pred]]=0),1,0)</f>
        <v>0</v>
      </c>
      <c r="H255">
        <f>IF(AND(loocv_results3[[#This Row],[y_true]]=0,loocv_results3[[#This Row],[y_pred]]=1),1,0)</f>
        <v>0</v>
      </c>
      <c r="I255">
        <f>IF(AND(loocv_results3[[#This Row],[y_true]]=1,loocv_results3[[#This Row],[y_pred]]=0),1,0)</f>
        <v>0</v>
      </c>
      <c r="J255">
        <f>IF(AND(loocv_results3[[#This Row],[y_true]]=1,loocv_results3[[#This Row],[y_pred]]=1),1,0)</f>
        <v>1</v>
      </c>
    </row>
    <row r="256" spans="1:10" x14ac:dyDescent="0.25">
      <c r="A256" s="1" t="s">
        <v>92</v>
      </c>
      <c r="B256">
        <v>1</v>
      </c>
      <c r="C256">
        <v>1</v>
      </c>
      <c r="D256">
        <v>0.79712676999999998</v>
      </c>
      <c r="E25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56">
        <f>IF(AND(loocv_results3[[#This Row],[y_true]]=0,loocv_results3[[#This Row],[y_pred]]=0),1,0)</f>
        <v>0</v>
      </c>
      <c r="H256">
        <f>IF(AND(loocv_results3[[#This Row],[y_true]]=0,loocv_results3[[#This Row],[y_pred]]=1),1,0)</f>
        <v>0</v>
      </c>
      <c r="I256">
        <f>IF(AND(loocv_results3[[#This Row],[y_true]]=1,loocv_results3[[#This Row],[y_pred]]=0),1,0)</f>
        <v>0</v>
      </c>
      <c r="J256">
        <f>IF(AND(loocv_results3[[#This Row],[y_true]]=1,loocv_results3[[#This Row],[y_pred]]=1),1,0)</f>
        <v>1</v>
      </c>
    </row>
    <row r="257" spans="1:10" x14ac:dyDescent="0.25">
      <c r="A257" s="1" t="s">
        <v>93</v>
      </c>
      <c r="B257">
        <v>1</v>
      </c>
      <c r="C257">
        <v>1</v>
      </c>
      <c r="D257">
        <v>0.78181266999999999</v>
      </c>
      <c r="E25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57">
        <f>IF(AND(loocv_results3[[#This Row],[y_true]]=0,loocv_results3[[#This Row],[y_pred]]=0),1,0)</f>
        <v>0</v>
      </c>
      <c r="H257">
        <f>IF(AND(loocv_results3[[#This Row],[y_true]]=0,loocv_results3[[#This Row],[y_pred]]=1),1,0)</f>
        <v>0</v>
      </c>
      <c r="I257">
        <f>IF(AND(loocv_results3[[#This Row],[y_true]]=1,loocv_results3[[#This Row],[y_pred]]=0),1,0)</f>
        <v>0</v>
      </c>
      <c r="J257">
        <f>IF(AND(loocv_results3[[#This Row],[y_true]]=1,loocv_results3[[#This Row],[y_pred]]=1),1,0)</f>
        <v>1</v>
      </c>
    </row>
    <row r="258" spans="1:10" x14ac:dyDescent="0.25">
      <c r="A258" s="1" t="s">
        <v>94</v>
      </c>
      <c r="B258">
        <v>1</v>
      </c>
      <c r="C258">
        <v>1</v>
      </c>
      <c r="D258">
        <v>0.57899266000000005</v>
      </c>
      <c r="E25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58">
        <f>IF(AND(loocv_results3[[#This Row],[y_true]]=0,loocv_results3[[#This Row],[y_pred]]=0),1,0)</f>
        <v>0</v>
      </c>
      <c r="H258">
        <f>IF(AND(loocv_results3[[#This Row],[y_true]]=0,loocv_results3[[#This Row],[y_pred]]=1),1,0)</f>
        <v>0</v>
      </c>
      <c r="I258">
        <f>IF(AND(loocv_results3[[#This Row],[y_true]]=1,loocv_results3[[#This Row],[y_pred]]=0),1,0)</f>
        <v>0</v>
      </c>
      <c r="J258">
        <f>IF(AND(loocv_results3[[#This Row],[y_true]]=1,loocv_results3[[#This Row],[y_pred]]=1),1,0)</f>
        <v>1</v>
      </c>
    </row>
    <row r="259" spans="1:10" x14ac:dyDescent="0.25">
      <c r="A259" s="1" t="s">
        <v>95</v>
      </c>
      <c r="B259">
        <v>1</v>
      </c>
      <c r="C259">
        <v>1</v>
      </c>
      <c r="D259">
        <v>0.93857217000000004</v>
      </c>
      <c r="E25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59">
        <f>IF(AND(loocv_results3[[#This Row],[y_true]]=0,loocv_results3[[#This Row],[y_pred]]=0),1,0)</f>
        <v>0</v>
      </c>
      <c r="H259">
        <f>IF(AND(loocv_results3[[#This Row],[y_true]]=0,loocv_results3[[#This Row],[y_pred]]=1),1,0)</f>
        <v>0</v>
      </c>
      <c r="I259">
        <f>IF(AND(loocv_results3[[#This Row],[y_true]]=1,loocv_results3[[#This Row],[y_pred]]=0),1,0)</f>
        <v>0</v>
      </c>
      <c r="J259">
        <f>IF(AND(loocv_results3[[#This Row],[y_true]]=1,loocv_results3[[#This Row],[y_pred]]=1),1,0)</f>
        <v>1</v>
      </c>
    </row>
    <row r="260" spans="1:10" x14ac:dyDescent="0.25">
      <c r="A260" s="1" t="s">
        <v>97</v>
      </c>
      <c r="B260">
        <v>1</v>
      </c>
      <c r="C260">
        <v>1</v>
      </c>
      <c r="D260">
        <v>0.91158399999999995</v>
      </c>
      <c r="E26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60">
        <f>IF(AND(loocv_results3[[#This Row],[y_true]]=0,loocv_results3[[#This Row],[y_pred]]=0),1,0)</f>
        <v>0</v>
      </c>
      <c r="H260">
        <f>IF(AND(loocv_results3[[#This Row],[y_true]]=0,loocv_results3[[#This Row],[y_pred]]=1),1,0)</f>
        <v>0</v>
      </c>
      <c r="I260">
        <f>IF(AND(loocv_results3[[#This Row],[y_true]]=1,loocv_results3[[#This Row],[y_pred]]=0),1,0)</f>
        <v>0</v>
      </c>
      <c r="J260">
        <f>IF(AND(loocv_results3[[#This Row],[y_true]]=1,loocv_results3[[#This Row],[y_pred]]=1),1,0)</f>
        <v>1</v>
      </c>
    </row>
    <row r="261" spans="1:10" x14ac:dyDescent="0.25">
      <c r="A261" s="1" t="s">
        <v>99</v>
      </c>
      <c r="B261">
        <v>1</v>
      </c>
      <c r="C261">
        <v>1</v>
      </c>
      <c r="D261">
        <v>0.70468025999999995</v>
      </c>
      <c r="E26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61">
        <f>IF(AND(loocv_results3[[#This Row],[y_true]]=0,loocv_results3[[#This Row],[y_pred]]=0),1,0)</f>
        <v>0</v>
      </c>
      <c r="H261">
        <f>IF(AND(loocv_results3[[#This Row],[y_true]]=0,loocv_results3[[#This Row],[y_pred]]=1),1,0)</f>
        <v>0</v>
      </c>
      <c r="I261">
        <f>IF(AND(loocv_results3[[#This Row],[y_true]]=1,loocv_results3[[#This Row],[y_pred]]=0),1,0)</f>
        <v>0</v>
      </c>
      <c r="J261">
        <f>IF(AND(loocv_results3[[#This Row],[y_true]]=1,loocv_results3[[#This Row],[y_pred]]=1),1,0)</f>
        <v>1</v>
      </c>
    </row>
    <row r="262" spans="1:10" x14ac:dyDescent="0.25">
      <c r="A262" s="1" t="s">
        <v>100</v>
      </c>
      <c r="B262">
        <v>1</v>
      </c>
      <c r="C262">
        <v>1</v>
      </c>
      <c r="D262">
        <v>0.90000659999999999</v>
      </c>
      <c r="E26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62">
        <f>IF(AND(loocv_results3[[#This Row],[y_true]]=0,loocv_results3[[#This Row],[y_pred]]=0),1,0)</f>
        <v>0</v>
      </c>
      <c r="H262">
        <f>IF(AND(loocv_results3[[#This Row],[y_true]]=0,loocv_results3[[#This Row],[y_pred]]=1),1,0)</f>
        <v>0</v>
      </c>
      <c r="I262">
        <f>IF(AND(loocv_results3[[#This Row],[y_true]]=1,loocv_results3[[#This Row],[y_pred]]=0),1,0)</f>
        <v>0</v>
      </c>
      <c r="J262">
        <f>IF(AND(loocv_results3[[#This Row],[y_true]]=1,loocv_results3[[#This Row],[y_pred]]=1),1,0)</f>
        <v>1</v>
      </c>
    </row>
    <row r="263" spans="1:10" x14ac:dyDescent="0.25">
      <c r="A263" s="1" t="s">
        <v>101</v>
      </c>
      <c r="B263">
        <v>1</v>
      </c>
      <c r="C263">
        <v>1</v>
      </c>
      <c r="D263">
        <v>0.89380210000000004</v>
      </c>
      <c r="E26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63">
        <f>IF(AND(loocv_results3[[#This Row],[y_true]]=0,loocv_results3[[#This Row],[y_pred]]=0),1,0)</f>
        <v>0</v>
      </c>
      <c r="H263">
        <f>IF(AND(loocv_results3[[#This Row],[y_true]]=0,loocv_results3[[#This Row],[y_pred]]=1),1,0)</f>
        <v>0</v>
      </c>
      <c r="I263">
        <f>IF(AND(loocv_results3[[#This Row],[y_true]]=1,loocv_results3[[#This Row],[y_pred]]=0),1,0)</f>
        <v>0</v>
      </c>
      <c r="J263">
        <f>IF(AND(loocv_results3[[#This Row],[y_true]]=1,loocv_results3[[#This Row],[y_pred]]=1),1,0)</f>
        <v>1</v>
      </c>
    </row>
    <row r="264" spans="1:10" x14ac:dyDescent="0.25">
      <c r="A264" s="1" t="s">
        <v>102</v>
      </c>
      <c r="B264">
        <v>1</v>
      </c>
      <c r="C264">
        <v>1</v>
      </c>
      <c r="D264">
        <v>0.92093130000000001</v>
      </c>
      <c r="E26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64">
        <f>IF(AND(loocv_results3[[#This Row],[y_true]]=0,loocv_results3[[#This Row],[y_pred]]=0),1,0)</f>
        <v>0</v>
      </c>
      <c r="H264">
        <f>IF(AND(loocv_results3[[#This Row],[y_true]]=0,loocv_results3[[#This Row],[y_pred]]=1),1,0)</f>
        <v>0</v>
      </c>
      <c r="I264">
        <f>IF(AND(loocv_results3[[#This Row],[y_true]]=1,loocv_results3[[#This Row],[y_pred]]=0),1,0)</f>
        <v>0</v>
      </c>
      <c r="J264">
        <f>IF(AND(loocv_results3[[#This Row],[y_true]]=1,loocv_results3[[#This Row],[y_pred]]=1),1,0)</f>
        <v>1</v>
      </c>
    </row>
    <row r="265" spans="1:10" x14ac:dyDescent="0.25">
      <c r="A265" s="1" t="s">
        <v>103</v>
      </c>
      <c r="B265">
        <v>1</v>
      </c>
      <c r="C265">
        <v>1</v>
      </c>
      <c r="D265">
        <v>0.86022525999999999</v>
      </c>
      <c r="E26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65">
        <f>IF(AND(loocv_results3[[#This Row],[y_true]]=0,loocv_results3[[#This Row],[y_pred]]=0),1,0)</f>
        <v>0</v>
      </c>
      <c r="H265">
        <f>IF(AND(loocv_results3[[#This Row],[y_true]]=0,loocv_results3[[#This Row],[y_pred]]=1),1,0)</f>
        <v>0</v>
      </c>
      <c r="I265">
        <f>IF(AND(loocv_results3[[#This Row],[y_true]]=1,loocv_results3[[#This Row],[y_pred]]=0),1,0)</f>
        <v>0</v>
      </c>
      <c r="J265">
        <f>IF(AND(loocv_results3[[#This Row],[y_true]]=1,loocv_results3[[#This Row],[y_pred]]=1),1,0)</f>
        <v>1</v>
      </c>
    </row>
    <row r="266" spans="1:10" x14ac:dyDescent="0.25">
      <c r="A266" s="1" t="s">
        <v>104</v>
      </c>
      <c r="B266">
        <v>1</v>
      </c>
      <c r="C266">
        <v>1</v>
      </c>
      <c r="D266">
        <v>0.96832996999999998</v>
      </c>
      <c r="E26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66">
        <f>IF(AND(loocv_results3[[#This Row],[y_true]]=0,loocv_results3[[#This Row],[y_pred]]=0),1,0)</f>
        <v>0</v>
      </c>
      <c r="H266">
        <f>IF(AND(loocv_results3[[#This Row],[y_true]]=0,loocv_results3[[#This Row],[y_pred]]=1),1,0)</f>
        <v>0</v>
      </c>
      <c r="I266">
        <f>IF(AND(loocv_results3[[#This Row],[y_true]]=1,loocv_results3[[#This Row],[y_pred]]=0),1,0)</f>
        <v>0</v>
      </c>
      <c r="J266">
        <f>IF(AND(loocv_results3[[#This Row],[y_true]]=1,loocv_results3[[#This Row],[y_pred]]=1),1,0)</f>
        <v>1</v>
      </c>
    </row>
    <row r="267" spans="1:10" x14ac:dyDescent="0.25">
      <c r="A267" s="1" t="s">
        <v>105</v>
      </c>
      <c r="B267">
        <v>1</v>
      </c>
      <c r="C267">
        <v>1</v>
      </c>
      <c r="D267">
        <v>0.89124289999999995</v>
      </c>
      <c r="E26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67">
        <f>IF(AND(loocv_results3[[#This Row],[y_true]]=0,loocv_results3[[#This Row],[y_pred]]=0),1,0)</f>
        <v>0</v>
      </c>
      <c r="H267">
        <f>IF(AND(loocv_results3[[#This Row],[y_true]]=0,loocv_results3[[#This Row],[y_pred]]=1),1,0)</f>
        <v>0</v>
      </c>
      <c r="I267">
        <f>IF(AND(loocv_results3[[#This Row],[y_true]]=1,loocv_results3[[#This Row],[y_pred]]=0),1,0)</f>
        <v>0</v>
      </c>
      <c r="J267">
        <f>IF(AND(loocv_results3[[#This Row],[y_true]]=1,loocv_results3[[#This Row],[y_pred]]=1),1,0)</f>
        <v>1</v>
      </c>
    </row>
    <row r="268" spans="1:10" x14ac:dyDescent="0.25">
      <c r="A268" s="1" t="s">
        <v>106</v>
      </c>
      <c r="B268">
        <v>1</v>
      </c>
      <c r="C268">
        <v>1</v>
      </c>
      <c r="D268">
        <v>0.92760739999999997</v>
      </c>
      <c r="E26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68">
        <f>IF(AND(loocv_results3[[#This Row],[y_true]]=0,loocv_results3[[#This Row],[y_pred]]=0),1,0)</f>
        <v>0</v>
      </c>
      <c r="H268">
        <f>IF(AND(loocv_results3[[#This Row],[y_true]]=0,loocv_results3[[#This Row],[y_pred]]=1),1,0)</f>
        <v>0</v>
      </c>
      <c r="I268">
        <f>IF(AND(loocv_results3[[#This Row],[y_true]]=1,loocv_results3[[#This Row],[y_pred]]=0),1,0)</f>
        <v>0</v>
      </c>
      <c r="J268">
        <f>IF(AND(loocv_results3[[#This Row],[y_true]]=1,loocv_results3[[#This Row],[y_pred]]=1),1,0)</f>
        <v>1</v>
      </c>
    </row>
    <row r="269" spans="1:10" x14ac:dyDescent="0.25">
      <c r="A269" s="1" t="s">
        <v>107</v>
      </c>
      <c r="B269">
        <v>1</v>
      </c>
      <c r="C269">
        <v>1</v>
      </c>
      <c r="D269">
        <v>0.69581459999999995</v>
      </c>
      <c r="E26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69">
        <f>IF(AND(loocv_results3[[#This Row],[y_true]]=0,loocv_results3[[#This Row],[y_pred]]=0),1,0)</f>
        <v>0</v>
      </c>
      <c r="H269">
        <f>IF(AND(loocv_results3[[#This Row],[y_true]]=0,loocv_results3[[#This Row],[y_pred]]=1),1,0)</f>
        <v>0</v>
      </c>
      <c r="I269">
        <f>IF(AND(loocv_results3[[#This Row],[y_true]]=1,loocv_results3[[#This Row],[y_pred]]=0),1,0)</f>
        <v>0</v>
      </c>
      <c r="J269">
        <f>IF(AND(loocv_results3[[#This Row],[y_true]]=1,loocv_results3[[#This Row],[y_pred]]=1),1,0)</f>
        <v>1</v>
      </c>
    </row>
    <row r="270" spans="1:10" x14ac:dyDescent="0.25">
      <c r="A270" s="1" t="s">
        <v>108</v>
      </c>
      <c r="B270">
        <v>1</v>
      </c>
      <c r="C270">
        <v>1</v>
      </c>
      <c r="D270">
        <v>0.77167079999999999</v>
      </c>
      <c r="E27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70">
        <f>IF(AND(loocv_results3[[#This Row],[y_true]]=0,loocv_results3[[#This Row],[y_pred]]=0),1,0)</f>
        <v>0</v>
      </c>
      <c r="H270">
        <f>IF(AND(loocv_results3[[#This Row],[y_true]]=0,loocv_results3[[#This Row],[y_pred]]=1),1,0)</f>
        <v>0</v>
      </c>
      <c r="I270">
        <f>IF(AND(loocv_results3[[#This Row],[y_true]]=1,loocv_results3[[#This Row],[y_pred]]=0),1,0)</f>
        <v>0</v>
      </c>
      <c r="J270">
        <f>IF(AND(loocv_results3[[#This Row],[y_true]]=1,loocv_results3[[#This Row],[y_pred]]=1),1,0)</f>
        <v>1</v>
      </c>
    </row>
    <row r="271" spans="1:10" x14ac:dyDescent="0.25">
      <c r="A271" s="1" t="s">
        <v>109</v>
      </c>
      <c r="B271">
        <v>1</v>
      </c>
      <c r="C271">
        <v>1</v>
      </c>
      <c r="D271">
        <v>0.72808799999999996</v>
      </c>
      <c r="E27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71">
        <f>IF(AND(loocv_results3[[#This Row],[y_true]]=0,loocv_results3[[#This Row],[y_pred]]=0),1,0)</f>
        <v>0</v>
      </c>
      <c r="H271">
        <f>IF(AND(loocv_results3[[#This Row],[y_true]]=0,loocv_results3[[#This Row],[y_pred]]=1),1,0)</f>
        <v>0</v>
      </c>
      <c r="I271">
        <f>IF(AND(loocv_results3[[#This Row],[y_true]]=1,loocv_results3[[#This Row],[y_pred]]=0),1,0)</f>
        <v>0</v>
      </c>
      <c r="J271">
        <f>IF(AND(loocv_results3[[#This Row],[y_true]]=1,loocv_results3[[#This Row],[y_pred]]=1),1,0)</f>
        <v>1</v>
      </c>
    </row>
    <row r="272" spans="1:10" x14ac:dyDescent="0.25">
      <c r="A272" s="1" t="s">
        <v>110</v>
      </c>
      <c r="B272">
        <v>1</v>
      </c>
      <c r="C272">
        <v>1</v>
      </c>
      <c r="D272">
        <v>0.78879980000000005</v>
      </c>
      <c r="E27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72">
        <f>IF(AND(loocv_results3[[#This Row],[y_true]]=0,loocv_results3[[#This Row],[y_pred]]=0),1,0)</f>
        <v>0</v>
      </c>
      <c r="H272">
        <f>IF(AND(loocv_results3[[#This Row],[y_true]]=0,loocv_results3[[#This Row],[y_pred]]=1),1,0)</f>
        <v>0</v>
      </c>
      <c r="I272">
        <f>IF(AND(loocv_results3[[#This Row],[y_true]]=1,loocv_results3[[#This Row],[y_pred]]=0),1,0)</f>
        <v>0</v>
      </c>
      <c r="J272">
        <f>IF(AND(loocv_results3[[#This Row],[y_true]]=1,loocv_results3[[#This Row],[y_pred]]=1),1,0)</f>
        <v>1</v>
      </c>
    </row>
    <row r="273" spans="1:10" x14ac:dyDescent="0.25">
      <c r="A273" s="1" t="s">
        <v>111</v>
      </c>
      <c r="B273">
        <v>1</v>
      </c>
      <c r="C273">
        <v>1</v>
      </c>
      <c r="D273">
        <v>0.98352390000000001</v>
      </c>
      <c r="E27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73">
        <f>IF(AND(loocv_results3[[#This Row],[y_true]]=0,loocv_results3[[#This Row],[y_pred]]=0),1,0)</f>
        <v>0</v>
      </c>
      <c r="H273">
        <f>IF(AND(loocv_results3[[#This Row],[y_true]]=0,loocv_results3[[#This Row],[y_pred]]=1),1,0)</f>
        <v>0</v>
      </c>
      <c r="I273">
        <f>IF(AND(loocv_results3[[#This Row],[y_true]]=1,loocv_results3[[#This Row],[y_pred]]=0),1,0)</f>
        <v>0</v>
      </c>
      <c r="J273">
        <f>IF(AND(loocv_results3[[#This Row],[y_true]]=1,loocv_results3[[#This Row],[y_pred]]=1),1,0)</f>
        <v>1</v>
      </c>
    </row>
    <row r="274" spans="1:10" x14ac:dyDescent="0.25">
      <c r="A274" s="1" t="s">
        <v>112</v>
      </c>
      <c r="B274">
        <v>1</v>
      </c>
      <c r="C274">
        <v>1</v>
      </c>
      <c r="D274">
        <v>0.77180820000000006</v>
      </c>
      <c r="E27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74">
        <f>IF(AND(loocv_results3[[#This Row],[y_true]]=0,loocv_results3[[#This Row],[y_pred]]=0),1,0)</f>
        <v>0</v>
      </c>
      <c r="H274">
        <f>IF(AND(loocv_results3[[#This Row],[y_true]]=0,loocv_results3[[#This Row],[y_pred]]=1),1,0)</f>
        <v>0</v>
      </c>
      <c r="I274">
        <f>IF(AND(loocv_results3[[#This Row],[y_true]]=1,loocv_results3[[#This Row],[y_pred]]=0),1,0)</f>
        <v>0</v>
      </c>
      <c r="J274">
        <f>IF(AND(loocv_results3[[#This Row],[y_true]]=1,loocv_results3[[#This Row],[y_pred]]=1),1,0)</f>
        <v>1</v>
      </c>
    </row>
    <row r="275" spans="1:10" x14ac:dyDescent="0.25">
      <c r="A275" s="1" t="s">
        <v>113</v>
      </c>
      <c r="B275">
        <v>1</v>
      </c>
      <c r="C275">
        <v>1</v>
      </c>
      <c r="D275">
        <v>0.90545710000000001</v>
      </c>
      <c r="E27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75">
        <f>IF(AND(loocv_results3[[#This Row],[y_true]]=0,loocv_results3[[#This Row],[y_pred]]=0),1,0)</f>
        <v>0</v>
      </c>
      <c r="H275">
        <f>IF(AND(loocv_results3[[#This Row],[y_true]]=0,loocv_results3[[#This Row],[y_pred]]=1),1,0)</f>
        <v>0</v>
      </c>
      <c r="I275">
        <f>IF(AND(loocv_results3[[#This Row],[y_true]]=1,loocv_results3[[#This Row],[y_pred]]=0),1,0)</f>
        <v>0</v>
      </c>
      <c r="J275">
        <f>IF(AND(loocv_results3[[#This Row],[y_true]]=1,loocv_results3[[#This Row],[y_pred]]=1),1,0)</f>
        <v>1</v>
      </c>
    </row>
    <row r="276" spans="1:10" x14ac:dyDescent="0.25">
      <c r="A276" s="1" t="s">
        <v>114</v>
      </c>
      <c r="B276">
        <v>1</v>
      </c>
      <c r="C276">
        <v>1</v>
      </c>
      <c r="D276">
        <v>0.68971693999999995</v>
      </c>
      <c r="E27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76">
        <f>IF(AND(loocv_results3[[#This Row],[y_true]]=0,loocv_results3[[#This Row],[y_pred]]=0),1,0)</f>
        <v>0</v>
      </c>
      <c r="H276">
        <f>IF(AND(loocv_results3[[#This Row],[y_true]]=0,loocv_results3[[#This Row],[y_pred]]=1),1,0)</f>
        <v>0</v>
      </c>
      <c r="I276">
        <f>IF(AND(loocv_results3[[#This Row],[y_true]]=1,loocv_results3[[#This Row],[y_pred]]=0),1,0)</f>
        <v>0</v>
      </c>
      <c r="J276">
        <f>IF(AND(loocv_results3[[#This Row],[y_true]]=1,loocv_results3[[#This Row],[y_pred]]=1),1,0)</f>
        <v>1</v>
      </c>
    </row>
    <row r="277" spans="1:10" x14ac:dyDescent="0.25">
      <c r="A277" s="1" t="s">
        <v>115</v>
      </c>
      <c r="B277">
        <v>1</v>
      </c>
      <c r="C277">
        <v>1</v>
      </c>
      <c r="D277">
        <v>0.71202430000000005</v>
      </c>
      <c r="E27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77">
        <f>IF(AND(loocv_results3[[#This Row],[y_true]]=0,loocv_results3[[#This Row],[y_pred]]=0),1,0)</f>
        <v>0</v>
      </c>
      <c r="H277">
        <f>IF(AND(loocv_results3[[#This Row],[y_true]]=0,loocv_results3[[#This Row],[y_pred]]=1),1,0)</f>
        <v>0</v>
      </c>
      <c r="I277">
        <f>IF(AND(loocv_results3[[#This Row],[y_true]]=1,loocv_results3[[#This Row],[y_pred]]=0),1,0)</f>
        <v>0</v>
      </c>
      <c r="J277">
        <f>IF(AND(loocv_results3[[#This Row],[y_true]]=1,loocv_results3[[#This Row],[y_pred]]=1),1,0)</f>
        <v>1</v>
      </c>
    </row>
    <row r="278" spans="1:10" x14ac:dyDescent="0.25">
      <c r="A278" s="1" t="s">
        <v>116</v>
      </c>
      <c r="B278">
        <v>1</v>
      </c>
      <c r="C278">
        <v>1</v>
      </c>
      <c r="D278">
        <v>0.96101683000000004</v>
      </c>
      <c r="E27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78">
        <f>IF(AND(loocv_results3[[#This Row],[y_true]]=0,loocv_results3[[#This Row],[y_pred]]=0),1,0)</f>
        <v>0</v>
      </c>
      <c r="H278">
        <f>IF(AND(loocv_results3[[#This Row],[y_true]]=0,loocv_results3[[#This Row],[y_pred]]=1),1,0)</f>
        <v>0</v>
      </c>
      <c r="I278">
        <f>IF(AND(loocv_results3[[#This Row],[y_true]]=1,loocv_results3[[#This Row],[y_pred]]=0),1,0)</f>
        <v>0</v>
      </c>
      <c r="J278">
        <f>IF(AND(loocv_results3[[#This Row],[y_true]]=1,loocv_results3[[#This Row],[y_pred]]=1),1,0)</f>
        <v>1</v>
      </c>
    </row>
    <row r="279" spans="1:10" x14ac:dyDescent="0.25">
      <c r="A279" s="1" t="s">
        <v>117</v>
      </c>
      <c r="B279">
        <v>1</v>
      </c>
      <c r="C279">
        <v>1</v>
      </c>
      <c r="D279">
        <v>0.8657994</v>
      </c>
      <c r="E27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79">
        <f>IF(AND(loocv_results3[[#This Row],[y_true]]=0,loocv_results3[[#This Row],[y_pred]]=0),1,0)</f>
        <v>0</v>
      </c>
      <c r="H279">
        <f>IF(AND(loocv_results3[[#This Row],[y_true]]=0,loocv_results3[[#This Row],[y_pred]]=1),1,0)</f>
        <v>0</v>
      </c>
      <c r="I279">
        <f>IF(AND(loocv_results3[[#This Row],[y_true]]=1,loocv_results3[[#This Row],[y_pred]]=0),1,0)</f>
        <v>0</v>
      </c>
      <c r="J279">
        <f>IF(AND(loocv_results3[[#This Row],[y_true]]=1,loocv_results3[[#This Row],[y_pred]]=1),1,0)</f>
        <v>1</v>
      </c>
    </row>
    <row r="280" spans="1:10" x14ac:dyDescent="0.25">
      <c r="A280" s="1" t="s">
        <v>118</v>
      </c>
      <c r="B280">
        <v>1</v>
      </c>
      <c r="C280">
        <v>1</v>
      </c>
      <c r="D280">
        <v>0.99356352999999997</v>
      </c>
      <c r="E28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80">
        <f>IF(AND(loocv_results3[[#This Row],[y_true]]=0,loocv_results3[[#This Row],[y_pred]]=0),1,0)</f>
        <v>0</v>
      </c>
      <c r="H280">
        <f>IF(AND(loocv_results3[[#This Row],[y_true]]=0,loocv_results3[[#This Row],[y_pred]]=1),1,0)</f>
        <v>0</v>
      </c>
      <c r="I280">
        <f>IF(AND(loocv_results3[[#This Row],[y_true]]=1,loocv_results3[[#This Row],[y_pred]]=0),1,0)</f>
        <v>0</v>
      </c>
      <c r="J280">
        <f>IF(AND(loocv_results3[[#This Row],[y_true]]=1,loocv_results3[[#This Row],[y_pred]]=1),1,0)</f>
        <v>1</v>
      </c>
    </row>
    <row r="281" spans="1:10" x14ac:dyDescent="0.25">
      <c r="A281" s="1" t="s">
        <v>119</v>
      </c>
      <c r="B281">
        <v>1</v>
      </c>
      <c r="C281">
        <v>1</v>
      </c>
      <c r="D281">
        <v>0.93285704000000003</v>
      </c>
      <c r="E28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81">
        <f>IF(AND(loocv_results3[[#This Row],[y_true]]=0,loocv_results3[[#This Row],[y_pred]]=0),1,0)</f>
        <v>0</v>
      </c>
      <c r="H281">
        <f>IF(AND(loocv_results3[[#This Row],[y_true]]=0,loocv_results3[[#This Row],[y_pred]]=1),1,0)</f>
        <v>0</v>
      </c>
      <c r="I281">
        <f>IF(AND(loocv_results3[[#This Row],[y_true]]=1,loocv_results3[[#This Row],[y_pred]]=0),1,0)</f>
        <v>0</v>
      </c>
      <c r="J281">
        <f>IF(AND(loocv_results3[[#This Row],[y_true]]=1,loocv_results3[[#This Row],[y_pred]]=1),1,0)</f>
        <v>1</v>
      </c>
    </row>
    <row r="282" spans="1:10" x14ac:dyDescent="0.25">
      <c r="A282" s="1" t="s">
        <v>120</v>
      </c>
      <c r="B282">
        <v>1</v>
      </c>
      <c r="C282">
        <v>1</v>
      </c>
      <c r="D282">
        <v>0.97689444000000003</v>
      </c>
      <c r="E28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82">
        <f>IF(AND(loocv_results3[[#This Row],[y_true]]=0,loocv_results3[[#This Row],[y_pred]]=0),1,0)</f>
        <v>0</v>
      </c>
      <c r="H282">
        <f>IF(AND(loocv_results3[[#This Row],[y_true]]=0,loocv_results3[[#This Row],[y_pred]]=1),1,0)</f>
        <v>0</v>
      </c>
      <c r="I282">
        <f>IF(AND(loocv_results3[[#This Row],[y_true]]=1,loocv_results3[[#This Row],[y_pred]]=0),1,0)</f>
        <v>0</v>
      </c>
      <c r="J282">
        <f>IF(AND(loocv_results3[[#This Row],[y_true]]=1,loocv_results3[[#This Row],[y_pred]]=1),1,0)</f>
        <v>1</v>
      </c>
    </row>
    <row r="283" spans="1:10" x14ac:dyDescent="0.25">
      <c r="A283" s="1" t="s">
        <v>121</v>
      </c>
      <c r="B283">
        <v>1</v>
      </c>
      <c r="C283">
        <v>1</v>
      </c>
      <c r="D283">
        <v>0.98892676999999996</v>
      </c>
      <c r="E28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83">
        <f>IF(AND(loocv_results3[[#This Row],[y_true]]=0,loocv_results3[[#This Row],[y_pred]]=0),1,0)</f>
        <v>0</v>
      </c>
      <c r="H283">
        <f>IF(AND(loocv_results3[[#This Row],[y_true]]=0,loocv_results3[[#This Row],[y_pred]]=1),1,0)</f>
        <v>0</v>
      </c>
      <c r="I283">
        <f>IF(AND(loocv_results3[[#This Row],[y_true]]=1,loocv_results3[[#This Row],[y_pred]]=0),1,0)</f>
        <v>0</v>
      </c>
      <c r="J283">
        <f>IF(AND(loocv_results3[[#This Row],[y_true]]=1,loocv_results3[[#This Row],[y_pred]]=1),1,0)</f>
        <v>1</v>
      </c>
    </row>
    <row r="284" spans="1:10" x14ac:dyDescent="0.25">
      <c r="A284" s="1" t="s">
        <v>122</v>
      </c>
      <c r="B284">
        <v>1</v>
      </c>
      <c r="C284">
        <v>1</v>
      </c>
      <c r="D284">
        <v>0.99847059999999999</v>
      </c>
      <c r="E28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84">
        <f>IF(AND(loocv_results3[[#This Row],[y_true]]=0,loocv_results3[[#This Row],[y_pred]]=0),1,0)</f>
        <v>0</v>
      </c>
      <c r="H284">
        <f>IF(AND(loocv_results3[[#This Row],[y_true]]=0,loocv_results3[[#This Row],[y_pred]]=1),1,0)</f>
        <v>0</v>
      </c>
      <c r="I284">
        <f>IF(AND(loocv_results3[[#This Row],[y_true]]=1,loocv_results3[[#This Row],[y_pred]]=0),1,0)</f>
        <v>0</v>
      </c>
      <c r="J284">
        <f>IF(AND(loocv_results3[[#This Row],[y_true]]=1,loocv_results3[[#This Row],[y_pred]]=1),1,0)</f>
        <v>1</v>
      </c>
    </row>
    <row r="285" spans="1:10" x14ac:dyDescent="0.25">
      <c r="A285" s="1" t="s">
        <v>123</v>
      </c>
      <c r="B285">
        <v>1</v>
      </c>
      <c r="C285">
        <v>1</v>
      </c>
      <c r="D285">
        <v>0.97319454000000005</v>
      </c>
      <c r="E28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85">
        <f>IF(AND(loocv_results3[[#This Row],[y_true]]=0,loocv_results3[[#This Row],[y_pred]]=0),1,0)</f>
        <v>0</v>
      </c>
      <c r="H285">
        <f>IF(AND(loocv_results3[[#This Row],[y_true]]=0,loocv_results3[[#This Row],[y_pred]]=1),1,0)</f>
        <v>0</v>
      </c>
      <c r="I285">
        <f>IF(AND(loocv_results3[[#This Row],[y_true]]=1,loocv_results3[[#This Row],[y_pred]]=0),1,0)</f>
        <v>0</v>
      </c>
      <c r="J285">
        <f>IF(AND(loocv_results3[[#This Row],[y_true]]=1,loocv_results3[[#This Row],[y_pred]]=1),1,0)</f>
        <v>1</v>
      </c>
    </row>
    <row r="286" spans="1:10" x14ac:dyDescent="0.25">
      <c r="A286" s="1" t="s">
        <v>124</v>
      </c>
      <c r="B286">
        <v>1</v>
      </c>
      <c r="C286">
        <v>1</v>
      </c>
      <c r="D286">
        <v>0.90489419999999998</v>
      </c>
      <c r="E28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86">
        <f>IF(AND(loocv_results3[[#This Row],[y_true]]=0,loocv_results3[[#This Row],[y_pred]]=0),1,0)</f>
        <v>0</v>
      </c>
      <c r="H286">
        <f>IF(AND(loocv_results3[[#This Row],[y_true]]=0,loocv_results3[[#This Row],[y_pred]]=1),1,0)</f>
        <v>0</v>
      </c>
      <c r="I286">
        <f>IF(AND(loocv_results3[[#This Row],[y_true]]=1,loocv_results3[[#This Row],[y_pred]]=0),1,0)</f>
        <v>0</v>
      </c>
      <c r="J286">
        <f>IF(AND(loocv_results3[[#This Row],[y_true]]=1,loocv_results3[[#This Row],[y_pred]]=1),1,0)</f>
        <v>1</v>
      </c>
    </row>
    <row r="287" spans="1:10" x14ac:dyDescent="0.25">
      <c r="A287" s="1" t="s">
        <v>125</v>
      </c>
      <c r="B287">
        <v>1</v>
      </c>
      <c r="C287">
        <v>1</v>
      </c>
      <c r="D287">
        <v>0.92354139999999996</v>
      </c>
      <c r="E28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87">
        <f>IF(AND(loocv_results3[[#This Row],[y_true]]=0,loocv_results3[[#This Row],[y_pred]]=0),1,0)</f>
        <v>0</v>
      </c>
      <c r="H287">
        <f>IF(AND(loocv_results3[[#This Row],[y_true]]=0,loocv_results3[[#This Row],[y_pred]]=1),1,0)</f>
        <v>0</v>
      </c>
      <c r="I287">
        <f>IF(AND(loocv_results3[[#This Row],[y_true]]=1,loocv_results3[[#This Row],[y_pred]]=0),1,0)</f>
        <v>0</v>
      </c>
      <c r="J287">
        <f>IF(AND(loocv_results3[[#This Row],[y_true]]=1,loocv_results3[[#This Row],[y_pred]]=1),1,0)</f>
        <v>1</v>
      </c>
    </row>
    <row r="288" spans="1:10" x14ac:dyDescent="0.25">
      <c r="A288" s="1" t="s">
        <v>126</v>
      </c>
      <c r="B288">
        <v>1</v>
      </c>
      <c r="C288">
        <v>1</v>
      </c>
      <c r="D288">
        <v>0.81509200000000004</v>
      </c>
      <c r="E28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88">
        <f>IF(AND(loocv_results3[[#This Row],[y_true]]=0,loocv_results3[[#This Row],[y_pred]]=0),1,0)</f>
        <v>0</v>
      </c>
      <c r="H288">
        <f>IF(AND(loocv_results3[[#This Row],[y_true]]=0,loocv_results3[[#This Row],[y_pred]]=1),1,0)</f>
        <v>0</v>
      </c>
      <c r="I288">
        <f>IF(AND(loocv_results3[[#This Row],[y_true]]=1,loocv_results3[[#This Row],[y_pred]]=0),1,0)</f>
        <v>0</v>
      </c>
      <c r="J288">
        <f>IF(AND(loocv_results3[[#This Row],[y_true]]=1,loocv_results3[[#This Row],[y_pred]]=1),1,0)</f>
        <v>1</v>
      </c>
    </row>
    <row r="289" spans="1:10" x14ac:dyDescent="0.25">
      <c r="A289" s="1" t="s">
        <v>127</v>
      </c>
      <c r="B289">
        <v>1</v>
      </c>
      <c r="C289">
        <v>1</v>
      </c>
      <c r="D289">
        <v>0.74636290000000005</v>
      </c>
      <c r="E28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89">
        <f>IF(AND(loocv_results3[[#This Row],[y_true]]=0,loocv_results3[[#This Row],[y_pred]]=0),1,0)</f>
        <v>0</v>
      </c>
      <c r="H289">
        <f>IF(AND(loocv_results3[[#This Row],[y_true]]=0,loocv_results3[[#This Row],[y_pred]]=1),1,0)</f>
        <v>0</v>
      </c>
      <c r="I289">
        <f>IF(AND(loocv_results3[[#This Row],[y_true]]=1,loocv_results3[[#This Row],[y_pred]]=0),1,0)</f>
        <v>0</v>
      </c>
      <c r="J289">
        <f>IF(AND(loocv_results3[[#This Row],[y_true]]=1,loocv_results3[[#This Row],[y_pred]]=1),1,0)</f>
        <v>1</v>
      </c>
    </row>
    <row r="290" spans="1:10" x14ac:dyDescent="0.25">
      <c r="A290" s="1" t="s">
        <v>128</v>
      </c>
      <c r="B290">
        <v>1</v>
      </c>
      <c r="C290">
        <v>1</v>
      </c>
      <c r="D290">
        <v>0.92826549999999997</v>
      </c>
      <c r="E29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90">
        <f>IF(AND(loocv_results3[[#This Row],[y_true]]=0,loocv_results3[[#This Row],[y_pred]]=0),1,0)</f>
        <v>0</v>
      </c>
      <c r="H290">
        <f>IF(AND(loocv_results3[[#This Row],[y_true]]=0,loocv_results3[[#This Row],[y_pred]]=1),1,0)</f>
        <v>0</v>
      </c>
      <c r="I290">
        <f>IF(AND(loocv_results3[[#This Row],[y_true]]=1,loocv_results3[[#This Row],[y_pred]]=0),1,0)</f>
        <v>0</v>
      </c>
      <c r="J290">
        <f>IF(AND(loocv_results3[[#This Row],[y_true]]=1,loocv_results3[[#This Row],[y_pred]]=1),1,0)</f>
        <v>1</v>
      </c>
    </row>
    <row r="291" spans="1:10" x14ac:dyDescent="0.25">
      <c r="A291" s="1" t="s">
        <v>129</v>
      </c>
      <c r="B291">
        <v>1</v>
      </c>
      <c r="C291">
        <v>1</v>
      </c>
      <c r="D291">
        <v>0.92986619999999998</v>
      </c>
      <c r="E29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91">
        <f>IF(AND(loocv_results3[[#This Row],[y_true]]=0,loocv_results3[[#This Row],[y_pred]]=0),1,0)</f>
        <v>0</v>
      </c>
      <c r="H291">
        <f>IF(AND(loocv_results3[[#This Row],[y_true]]=0,loocv_results3[[#This Row],[y_pred]]=1),1,0)</f>
        <v>0</v>
      </c>
      <c r="I291">
        <f>IF(AND(loocv_results3[[#This Row],[y_true]]=1,loocv_results3[[#This Row],[y_pred]]=0),1,0)</f>
        <v>0</v>
      </c>
      <c r="J291">
        <f>IF(AND(loocv_results3[[#This Row],[y_true]]=1,loocv_results3[[#This Row],[y_pred]]=1),1,0)</f>
        <v>1</v>
      </c>
    </row>
    <row r="292" spans="1:10" x14ac:dyDescent="0.25">
      <c r="A292" s="1" t="s">
        <v>130</v>
      </c>
      <c r="B292">
        <v>1</v>
      </c>
      <c r="C292">
        <v>1</v>
      </c>
      <c r="D292">
        <v>0.68008159999999995</v>
      </c>
      <c r="E29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92">
        <f>IF(AND(loocv_results3[[#This Row],[y_true]]=0,loocv_results3[[#This Row],[y_pred]]=0),1,0)</f>
        <v>0</v>
      </c>
      <c r="H292">
        <f>IF(AND(loocv_results3[[#This Row],[y_true]]=0,loocv_results3[[#This Row],[y_pred]]=1),1,0)</f>
        <v>0</v>
      </c>
      <c r="I292">
        <f>IF(AND(loocv_results3[[#This Row],[y_true]]=1,loocv_results3[[#This Row],[y_pred]]=0),1,0)</f>
        <v>0</v>
      </c>
      <c r="J292">
        <f>IF(AND(loocv_results3[[#This Row],[y_true]]=1,loocv_results3[[#This Row],[y_pred]]=1),1,0)</f>
        <v>1</v>
      </c>
    </row>
    <row r="293" spans="1:10" x14ac:dyDescent="0.25">
      <c r="A293" s="1" t="s">
        <v>131</v>
      </c>
      <c r="B293">
        <v>1</v>
      </c>
      <c r="C293">
        <v>1</v>
      </c>
      <c r="D293">
        <v>0.82990520000000001</v>
      </c>
      <c r="E29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93">
        <f>IF(AND(loocv_results3[[#This Row],[y_true]]=0,loocv_results3[[#This Row],[y_pred]]=0),1,0)</f>
        <v>0</v>
      </c>
      <c r="H293">
        <f>IF(AND(loocv_results3[[#This Row],[y_true]]=0,loocv_results3[[#This Row],[y_pred]]=1),1,0)</f>
        <v>0</v>
      </c>
      <c r="I293">
        <f>IF(AND(loocv_results3[[#This Row],[y_true]]=1,loocv_results3[[#This Row],[y_pred]]=0),1,0)</f>
        <v>0</v>
      </c>
      <c r="J293">
        <f>IF(AND(loocv_results3[[#This Row],[y_true]]=1,loocv_results3[[#This Row],[y_pred]]=1),1,0)</f>
        <v>1</v>
      </c>
    </row>
    <row r="294" spans="1:10" x14ac:dyDescent="0.25">
      <c r="A294" s="1" t="s">
        <v>132</v>
      </c>
      <c r="B294">
        <v>1</v>
      </c>
      <c r="C294">
        <v>1</v>
      </c>
      <c r="D294">
        <v>0.80001675999999999</v>
      </c>
      <c r="E29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94">
        <f>IF(AND(loocv_results3[[#This Row],[y_true]]=0,loocv_results3[[#This Row],[y_pred]]=0),1,0)</f>
        <v>0</v>
      </c>
      <c r="H294">
        <f>IF(AND(loocv_results3[[#This Row],[y_true]]=0,loocv_results3[[#This Row],[y_pred]]=1),1,0)</f>
        <v>0</v>
      </c>
      <c r="I294">
        <f>IF(AND(loocv_results3[[#This Row],[y_true]]=1,loocv_results3[[#This Row],[y_pred]]=0),1,0)</f>
        <v>0</v>
      </c>
      <c r="J294">
        <f>IF(AND(loocv_results3[[#This Row],[y_true]]=1,loocv_results3[[#This Row],[y_pred]]=1),1,0)</f>
        <v>1</v>
      </c>
    </row>
    <row r="295" spans="1:10" x14ac:dyDescent="0.25">
      <c r="A295" s="1" t="s">
        <v>133</v>
      </c>
      <c r="B295">
        <v>1</v>
      </c>
      <c r="C295">
        <v>1</v>
      </c>
      <c r="D295">
        <v>0.96687080000000003</v>
      </c>
      <c r="E29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95">
        <f>IF(AND(loocv_results3[[#This Row],[y_true]]=0,loocv_results3[[#This Row],[y_pred]]=0),1,0)</f>
        <v>0</v>
      </c>
      <c r="H295">
        <f>IF(AND(loocv_results3[[#This Row],[y_true]]=0,loocv_results3[[#This Row],[y_pred]]=1),1,0)</f>
        <v>0</v>
      </c>
      <c r="I295">
        <f>IF(AND(loocv_results3[[#This Row],[y_true]]=1,loocv_results3[[#This Row],[y_pred]]=0),1,0)</f>
        <v>0</v>
      </c>
      <c r="J295">
        <f>IF(AND(loocv_results3[[#This Row],[y_true]]=1,loocv_results3[[#This Row],[y_pred]]=1),1,0)</f>
        <v>1</v>
      </c>
    </row>
    <row r="296" spans="1:10" x14ac:dyDescent="0.25">
      <c r="A296" s="1" t="s">
        <v>134</v>
      </c>
      <c r="B296">
        <v>1</v>
      </c>
      <c r="C296">
        <v>1</v>
      </c>
      <c r="D296">
        <v>0.96224063999999998</v>
      </c>
      <c r="E29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96">
        <f>IF(AND(loocv_results3[[#This Row],[y_true]]=0,loocv_results3[[#This Row],[y_pred]]=0),1,0)</f>
        <v>0</v>
      </c>
      <c r="H296">
        <f>IF(AND(loocv_results3[[#This Row],[y_true]]=0,loocv_results3[[#This Row],[y_pred]]=1),1,0)</f>
        <v>0</v>
      </c>
      <c r="I296">
        <f>IF(AND(loocv_results3[[#This Row],[y_true]]=1,loocv_results3[[#This Row],[y_pred]]=0),1,0)</f>
        <v>0</v>
      </c>
      <c r="J296">
        <f>IF(AND(loocv_results3[[#This Row],[y_true]]=1,loocv_results3[[#This Row],[y_pred]]=1),1,0)</f>
        <v>1</v>
      </c>
    </row>
    <row r="297" spans="1:10" x14ac:dyDescent="0.25">
      <c r="A297" s="1" t="s">
        <v>135</v>
      </c>
      <c r="B297">
        <v>1</v>
      </c>
      <c r="C297">
        <v>1</v>
      </c>
      <c r="D297">
        <v>0.94213559999999996</v>
      </c>
      <c r="E29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97">
        <f>IF(AND(loocv_results3[[#This Row],[y_true]]=0,loocv_results3[[#This Row],[y_pred]]=0),1,0)</f>
        <v>0</v>
      </c>
      <c r="H297">
        <f>IF(AND(loocv_results3[[#This Row],[y_true]]=0,loocv_results3[[#This Row],[y_pred]]=1),1,0)</f>
        <v>0</v>
      </c>
      <c r="I297">
        <f>IF(AND(loocv_results3[[#This Row],[y_true]]=1,loocv_results3[[#This Row],[y_pred]]=0),1,0)</f>
        <v>0</v>
      </c>
      <c r="J297">
        <f>IF(AND(loocv_results3[[#This Row],[y_true]]=1,loocv_results3[[#This Row],[y_pred]]=1),1,0)</f>
        <v>1</v>
      </c>
    </row>
    <row r="298" spans="1:10" x14ac:dyDescent="0.25">
      <c r="A298" s="1" t="s">
        <v>136</v>
      </c>
      <c r="B298">
        <v>1</v>
      </c>
      <c r="C298">
        <v>1</v>
      </c>
      <c r="D298">
        <v>0.76647690000000002</v>
      </c>
      <c r="E29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98">
        <f>IF(AND(loocv_results3[[#This Row],[y_true]]=0,loocv_results3[[#This Row],[y_pred]]=0),1,0)</f>
        <v>0</v>
      </c>
      <c r="H298">
        <f>IF(AND(loocv_results3[[#This Row],[y_true]]=0,loocv_results3[[#This Row],[y_pred]]=1),1,0)</f>
        <v>0</v>
      </c>
      <c r="I298">
        <f>IF(AND(loocv_results3[[#This Row],[y_true]]=1,loocv_results3[[#This Row],[y_pred]]=0),1,0)</f>
        <v>0</v>
      </c>
      <c r="J298">
        <f>IF(AND(loocv_results3[[#This Row],[y_true]]=1,loocv_results3[[#This Row],[y_pred]]=1),1,0)</f>
        <v>1</v>
      </c>
    </row>
    <row r="299" spans="1:10" x14ac:dyDescent="0.25">
      <c r="A299" s="1" t="s">
        <v>137</v>
      </c>
      <c r="B299">
        <v>1</v>
      </c>
      <c r="C299">
        <v>1</v>
      </c>
      <c r="D299">
        <v>0.85780350000000005</v>
      </c>
      <c r="E29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299">
        <f>IF(AND(loocv_results3[[#This Row],[y_true]]=0,loocv_results3[[#This Row],[y_pred]]=0),1,0)</f>
        <v>0</v>
      </c>
      <c r="H299">
        <f>IF(AND(loocv_results3[[#This Row],[y_true]]=0,loocv_results3[[#This Row],[y_pred]]=1),1,0)</f>
        <v>0</v>
      </c>
      <c r="I299">
        <f>IF(AND(loocv_results3[[#This Row],[y_true]]=1,loocv_results3[[#This Row],[y_pred]]=0),1,0)</f>
        <v>0</v>
      </c>
      <c r="J299">
        <f>IF(AND(loocv_results3[[#This Row],[y_true]]=1,loocv_results3[[#This Row],[y_pred]]=1),1,0)</f>
        <v>1</v>
      </c>
    </row>
    <row r="300" spans="1:10" x14ac:dyDescent="0.25">
      <c r="A300" s="1" t="s">
        <v>138</v>
      </c>
      <c r="B300">
        <v>1</v>
      </c>
      <c r="C300">
        <v>1</v>
      </c>
      <c r="D300">
        <v>0.89233845000000001</v>
      </c>
      <c r="E30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00">
        <f>IF(AND(loocv_results3[[#This Row],[y_true]]=0,loocv_results3[[#This Row],[y_pred]]=0),1,0)</f>
        <v>0</v>
      </c>
      <c r="H300">
        <f>IF(AND(loocv_results3[[#This Row],[y_true]]=0,loocv_results3[[#This Row],[y_pred]]=1),1,0)</f>
        <v>0</v>
      </c>
      <c r="I300">
        <f>IF(AND(loocv_results3[[#This Row],[y_true]]=1,loocv_results3[[#This Row],[y_pred]]=0),1,0)</f>
        <v>0</v>
      </c>
      <c r="J300">
        <f>IF(AND(loocv_results3[[#This Row],[y_true]]=1,loocv_results3[[#This Row],[y_pred]]=1),1,0)</f>
        <v>1</v>
      </c>
    </row>
    <row r="301" spans="1:10" x14ac:dyDescent="0.25">
      <c r="A301" s="1" t="s">
        <v>139</v>
      </c>
      <c r="B301">
        <v>1</v>
      </c>
      <c r="C301">
        <v>1</v>
      </c>
      <c r="D301">
        <v>0.78173150000000002</v>
      </c>
      <c r="E30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01">
        <f>IF(AND(loocv_results3[[#This Row],[y_true]]=0,loocv_results3[[#This Row],[y_pred]]=0),1,0)</f>
        <v>0</v>
      </c>
      <c r="H301">
        <f>IF(AND(loocv_results3[[#This Row],[y_true]]=0,loocv_results3[[#This Row],[y_pred]]=1),1,0)</f>
        <v>0</v>
      </c>
      <c r="I301">
        <f>IF(AND(loocv_results3[[#This Row],[y_true]]=1,loocv_results3[[#This Row],[y_pred]]=0),1,0)</f>
        <v>0</v>
      </c>
      <c r="J301">
        <f>IF(AND(loocv_results3[[#This Row],[y_true]]=1,loocv_results3[[#This Row],[y_pred]]=1),1,0)</f>
        <v>1</v>
      </c>
    </row>
    <row r="302" spans="1:10" x14ac:dyDescent="0.25">
      <c r="A302" s="1" t="s">
        <v>140</v>
      </c>
      <c r="B302">
        <v>1</v>
      </c>
      <c r="C302">
        <v>1</v>
      </c>
      <c r="D302">
        <v>0.83482040000000002</v>
      </c>
      <c r="E30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02">
        <f>IF(AND(loocv_results3[[#This Row],[y_true]]=0,loocv_results3[[#This Row],[y_pred]]=0),1,0)</f>
        <v>0</v>
      </c>
      <c r="H302">
        <f>IF(AND(loocv_results3[[#This Row],[y_true]]=0,loocv_results3[[#This Row],[y_pred]]=1),1,0)</f>
        <v>0</v>
      </c>
      <c r="I302">
        <f>IF(AND(loocv_results3[[#This Row],[y_true]]=1,loocv_results3[[#This Row],[y_pred]]=0),1,0)</f>
        <v>0</v>
      </c>
      <c r="J302">
        <f>IF(AND(loocv_results3[[#This Row],[y_true]]=1,loocv_results3[[#This Row],[y_pred]]=1),1,0)</f>
        <v>1</v>
      </c>
    </row>
    <row r="303" spans="1:10" x14ac:dyDescent="0.25">
      <c r="A303" s="1" t="s">
        <v>141</v>
      </c>
      <c r="B303">
        <v>1</v>
      </c>
      <c r="C303">
        <v>1</v>
      </c>
      <c r="D303">
        <v>0.70094509999999999</v>
      </c>
      <c r="E30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03">
        <f>IF(AND(loocv_results3[[#This Row],[y_true]]=0,loocv_results3[[#This Row],[y_pred]]=0),1,0)</f>
        <v>0</v>
      </c>
      <c r="H303">
        <f>IF(AND(loocv_results3[[#This Row],[y_true]]=0,loocv_results3[[#This Row],[y_pred]]=1),1,0)</f>
        <v>0</v>
      </c>
      <c r="I303">
        <f>IF(AND(loocv_results3[[#This Row],[y_true]]=1,loocv_results3[[#This Row],[y_pred]]=0),1,0)</f>
        <v>0</v>
      </c>
      <c r="J303">
        <f>IF(AND(loocv_results3[[#This Row],[y_true]]=1,loocv_results3[[#This Row],[y_pred]]=1),1,0)</f>
        <v>1</v>
      </c>
    </row>
    <row r="304" spans="1:10" x14ac:dyDescent="0.25">
      <c r="A304" s="1" t="s">
        <v>142</v>
      </c>
      <c r="B304">
        <v>1</v>
      </c>
      <c r="C304">
        <v>1</v>
      </c>
      <c r="D304">
        <v>0.92993440000000005</v>
      </c>
      <c r="E30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04">
        <f>IF(AND(loocv_results3[[#This Row],[y_true]]=0,loocv_results3[[#This Row],[y_pred]]=0),1,0)</f>
        <v>0</v>
      </c>
      <c r="H304">
        <f>IF(AND(loocv_results3[[#This Row],[y_true]]=0,loocv_results3[[#This Row],[y_pred]]=1),1,0)</f>
        <v>0</v>
      </c>
      <c r="I304">
        <f>IF(AND(loocv_results3[[#This Row],[y_true]]=1,loocv_results3[[#This Row],[y_pred]]=0),1,0)</f>
        <v>0</v>
      </c>
      <c r="J304">
        <f>IF(AND(loocv_results3[[#This Row],[y_true]]=1,loocv_results3[[#This Row],[y_pred]]=1),1,0)</f>
        <v>1</v>
      </c>
    </row>
    <row r="305" spans="1:10" x14ac:dyDescent="0.25">
      <c r="A305" s="1" t="s">
        <v>144</v>
      </c>
      <c r="B305">
        <v>1</v>
      </c>
      <c r="C305">
        <v>1</v>
      </c>
      <c r="D305">
        <v>0.85826749999999996</v>
      </c>
      <c r="E30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05">
        <f>IF(AND(loocv_results3[[#This Row],[y_true]]=0,loocv_results3[[#This Row],[y_pred]]=0),1,0)</f>
        <v>0</v>
      </c>
      <c r="H305">
        <f>IF(AND(loocv_results3[[#This Row],[y_true]]=0,loocv_results3[[#This Row],[y_pred]]=1),1,0)</f>
        <v>0</v>
      </c>
      <c r="I305">
        <f>IF(AND(loocv_results3[[#This Row],[y_true]]=1,loocv_results3[[#This Row],[y_pred]]=0),1,0)</f>
        <v>0</v>
      </c>
      <c r="J305">
        <f>IF(AND(loocv_results3[[#This Row],[y_true]]=1,loocv_results3[[#This Row],[y_pred]]=1),1,0)</f>
        <v>1</v>
      </c>
    </row>
    <row r="306" spans="1:10" x14ac:dyDescent="0.25">
      <c r="A306" s="1" t="s">
        <v>145</v>
      </c>
      <c r="B306">
        <v>1</v>
      </c>
      <c r="C306">
        <v>1</v>
      </c>
      <c r="D306">
        <v>0.98821639999999999</v>
      </c>
      <c r="E30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06">
        <f>IF(AND(loocv_results3[[#This Row],[y_true]]=0,loocv_results3[[#This Row],[y_pred]]=0),1,0)</f>
        <v>0</v>
      </c>
      <c r="H306">
        <f>IF(AND(loocv_results3[[#This Row],[y_true]]=0,loocv_results3[[#This Row],[y_pred]]=1),1,0)</f>
        <v>0</v>
      </c>
      <c r="I306">
        <f>IF(AND(loocv_results3[[#This Row],[y_true]]=1,loocv_results3[[#This Row],[y_pred]]=0),1,0)</f>
        <v>0</v>
      </c>
      <c r="J306">
        <f>IF(AND(loocv_results3[[#This Row],[y_true]]=1,loocv_results3[[#This Row],[y_pred]]=1),1,0)</f>
        <v>1</v>
      </c>
    </row>
    <row r="307" spans="1:10" x14ac:dyDescent="0.25">
      <c r="A307" s="1" t="s">
        <v>146</v>
      </c>
      <c r="B307">
        <v>1</v>
      </c>
      <c r="C307">
        <v>1</v>
      </c>
      <c r="D307">
        <v>0.93588789999999999</v>
      </c>
      <c r="E30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07">
        <f>IF(AND(loocv_results3[[#This Row],[y_true]]=0,loocv_results3[[#This Row],[y_pred]]=0),1,0)</f>
        <v>0</v>
      </c>
      <c r="H307">
        <f>IF(AND(loocv_results3[[#This Row],[y_true]]=0,loocv_results3[[#This Row],[y_pred]]=1),1,0)</f>
        <v>0</v>
      </c>
      <c r="I307">
        <f>IF(AND(loocv_results3[[#This Row],[y_true]]=1,loocv_results3[[#This Row],[y_pred]]=0),1,0)</f>
        <v>0</v>
      </c>
      <c r="J307">
        <f>IF(AND(loocv_results3[[#This Row],[y_true]]=1,loocv_results3[[#This Row],[y_pred]]=1),1,0)</f>
        <v>1</v>
      </c>
    </row>
    <row r="308" spans="1:10" x14ac:dyDescent="0.25">
      <c r="A308" s="1" t="s">
        <v>147</v>
      </c>
      <c r="B308">
        <v>1</v>
      </c>
      <c r="C308">
        <v>1</v>
      </c>
      <c r="D308">
        <v>0.63597239999999999</v>
      </c>
      <c r="E30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08">
        <f>IF(AND(loocv_results3[[#This Row],[y_true]]=0,loocv_results3[[#This Row],[y_pred]]=0),1,0)</f>
        <v>0</v>
      </c>
      <c r="H308">
        <f>IF(AND(loocv_results3[[#This Row],[y_true]]=0,loocv_results3[[#This Row],[y_pred]]=1),1,0)</f>
        <v>0</v>
      </c>
      <c r="I308">
        <f>IF(AND(loocv_results3[[#This Row],[y_true]]=1,loocv_results3[[#This Row],[y_pred]]=0),1,0)</f>
        <v>0</v>
      </c>
      <c r="J308">
        <f>IF(AND(loocv_results3[[#This Row],[y_true]]=1,loocv_results3[[#This Row],[y_pred]]=1),1,0)</f>
        <v>1</v>
      </c>
    </row>
    <row r="309" spans="1:10" x14ac:dyDescent="0.25">
      <c r="A309" s="1" t="s">
        <v>148</v>
      </c>
      <c r="B309">
        <v>1</v>
      </c>
      <c r="C309">
        <v>1</v>
      </c>
      <c r="D309">
        <v>0.93110400000000004</v>
      </c>
      <c r="E30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09">
        <f>IF(AND(loocv_results3[[#This Row],[y_true]]=0,loocv_results3[[#This Row],[y_pred]]=0),1,0)</f>
        <v>0</v>
      </c>
      <c r="H309">
        <f>IF(AND(loocv_results3[[#This Row],[y_true]]=0,loocv_results3[[#This Row],[y_pred]]=1),1,0)</f>
        <v>0</v>
      </c>
      <c r="I309">
        <f>IF(AND(loocv_results3[[#This Row],[y_true]]=1,loocv_results3[[#This Row],[y_pred]]=0),1,0)</f>
        <v>0</v>
      </c>
      <c r="J309">
        <f>IF(AND(loocv_results3[[#This Row],[y_true]]=1,loocv_results3[[#This Row],[y_pred]]=1),1,0)</f>
        <v>1</v>
      </c>
    </row>
    <row r="310" spans="1:10" x14ac:dyDescent="0.25">
      <c r="A310" s="1" t="s">
        <v>149</v>
      </c>
      <c r="B310">
        <v>1</v>
      </c>
      <c r="C310">
        <v>1</v>
      </c>
      <c r="D310">
        <v>0.81151070000000003</v>
      </c>
      <c r="E31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10">
        <f>IF(AND(loocv_results3[[#This Row],[y_true]]=0,loocv_results3[[#This Row],[y_pred]]=0),1,0)</f>
        <v>0</v>
      </c>
      <c r="H310">
        <f>IF(AND(loocv_results3[[#This Row],[y_true]]=0,loocv_results3[[#This Row],[y_pred]]=1),1,0)</f>
        <v>0</v>
      </c>
      <c r="I310">
        <f>IF(AND(loocv_results3[[#This Row],[y_true]]=1,loocv_results3[[#This Row],[y_pred]]=0),1,0)</f>
        <v>0</v>
      </c>
      <c r="J310">
        <f>IF(AND(loocv_results3[[#This Row],[y_true]]=1,loocv_results3[[#This Row],[y_pred]]=1),1,0)</f>
        <v>1</v>
      </c>
    </row>
    <row r="311" spans="1:10" x14ac:dyDescent="0.25">
      <c r="A311" s="1" t="s">
        <v>150</v>
      </c>
      <c r="B311">
        <v>1</v>
      </c>
      <c r="C311">
        <v>1</v>
      </c>
      <c r="D311">
        <v>0.88565797000000002</v>
      </c>
      <c r="E31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11">
        <f>IF(AND(loocv_results3[[#This Row],[y_true]]=0,loocv_results3[[#This Row],[y_pred]]=0),1,0)</f>
        <v>0</v>
      </c>
      <c r="H311">
        <f>IF(AND(loocv_results3[[#This Row],[y_true]]=0,loocv_results3[[#This Row],[y_pred]]=1),1,0)</f>
        <v>0</v>
      </c>
      <c r="I311">
        <f>IF(AND(loocv_results3[[#This Row],[y_true]]=1,loocv_results3[[#This Row],[y_pred]]=0),1,0)</f>
        <v>0</v>
      </c>
      <c r="J311">
        <f>IF(AND(loocv_results3[[#This Row],[y_true]]=1,loocv_results3[[#This Row],[y_pred]]=1),1,0)</f>
        <v>1</v>
      </c>
    </row>
    <row r="312" spans="1:10" x14ac:dyDescent="0.25">
      <c r="A312" s="1" t="s">
        <v>151</v>
      </c>
      <c r="B312">
        <v>1</v>
      </c>
      <c r="C312">
        <v>1</v>
      </c>
      <c r="D312">
        <v>0.96792909999999999</v>
      </c>
      <c r="E31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12">
        <f>IF(AND(loocv_results3[[#This Row],[y_true]]=0,loocv_results3[[#This Row],[y_pred]]=0),1,0)</f>
        <v>0</v>
      </c>
      <c r="H312">
        <f>IF(AND(loocv_results3[[#This Row],[y_true]]=0,loocv_results3[[#This Row],[y_pred]]=1),1,0)</f>
        <v>0</v>
      </c>
      <c r="I312">
        <f>IF(AND(loocv_results3[[#This Row],[y_true]]=1,loocv_results3[[#This Row],[y_pred]]=0),1,0)</f>
        <v>0</v>
      </c>
      <c r="J312">
        <f>IF(AND(loocv_results3[[#This Row],[y_true]]=1,loocv_results3[[#This Row],[y_pred]]=1),1,0)</f>
        <v>1</v>
      </c>
    </row>
    <row r="313" spans="1:10" x14ac:dyDescent="0.25">
      <c r="A313" s="1" t="s">
        <v>152</v>
      </c>
      <c r="B313">
        <v>1</v>
      </c>
      <c r="C313">
        <v>1</v>
      </c>
      <c r="D313">
        <v>0.90433129999999995</v>
      </c>
      <c r="E31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13">
        <f>IF(AND(loocv_results3[[#This Row],[y_true]]=0,loocv_results3[[#This Row],[y_pred]]=0),1,0)</f>
        <v>0</v>
      </c>
      <c r="H313">
        <f>IF(AND(loocv_results3[[#This Row],[y_true]]=0,loocv_results3[[#This Row],[y_pred]]=1),1,0)</f>
        <v>0</v>
      </c>
      <c r="I313">
        <f>IF(AND(loocv_results3[[#This Row],[y_true]]=1,loocv_results3[[#This Row],[y_pred]]=0),1,0)</f>
        <v>0</v>
      </c>
      <c r="J313">
        <f>IF(AND(loocv_results3[[#This Row],[y_true]]=1,loocv_results3[[#This Row],[y_pred]]=1),1,0)</f>
        <v>1</v>
      </c>
    </row>
    <row r="314" spans="1:10" x14ac:dyDescent="0.25">
      <c r="A314" s="1" t="s">
        <v>153</v>
      </c>
      <c r="B314">
        <v>1</v>
      </c>
      <c r="C314">
        <v>1</v>
      </c>
      <c r="D314">
        <v>0.88996830000000005</v>
      </c>
      <c r="E31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14">
        <f>IF(AND(loocv_results3[[#This Row],[y_true]]=0,loocv_results3[[#This Row],[y_pred]]=0),1,0)</f>
        <v>0</v>
      </c>
      <c r="H314">
        <f>IF(AND(loocv_results3[[#This Row],[y_true]]=0,loocv_results3[[#This Row],[y_pred]]=1),1,0)</f>
        <v>0</v>
      </c>
      <c r="I314">
        <f>IF(AND(loocv_results3[[#This Row],[y_true]]=1,loocv_results3[[#This Row],[y_pred]]=0),1,0)</f>
        <v>0</v>
      </c>
      <c r="J314">
        <f>IF(AND(loocv_results3[[#This Row],[y_true]]=1,loocv_results3[[#This Row],[y_pred]]=1),1,0)</f>
        <v>1</v>
      </c>
    </row>
    <row r="315" spans="1:10" x14ac:dyDescent="0.25">
      <c r="A315" s="1" t="s">
        <v>154</v>
      </c>
      <c r="B315">
        <v>1</v>
      </c>
      <c r="C315">
        <v>1</v>
      </c>
      <c r="D315">
        <v>0.91451190000000004</v>
      </c>
      <c r="E31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15">
        <f>IF(AND(loocv_results3[[#This Row],[y_true]]=0,loocv_results3[[#This Row],[y_pred]]=0),1,0)</f>
        <v>0</v>
      </c>
      <c r="H315">
        <f>IF(AND(loocv_results3[[#This Row],[y_true]]=0,loocv_results3[[#This Row],[y_pred]]=1),1,0)</f>
        <v>0</v>
      </c>
      <c r="I315">
        <f>IF(AND(loocv_results3[[#This Row],[y_true]]=1,loocv_results3[[#This Row],[y_pred]]=0),1,0)</f>
        <v>0</v>
      </c>
      <c r="J315">
        <f>IF(AND(loocv_results3[[#This Row],[y_true]]=1,loocv_results3[[#This Row],[y_pred]]=1),1,0)</f>
        <v>1</v>
      </c>
    </row>
    <row r="316" spans="1:10" x14ac:dyDescent="0.25">
      <c r="A316" s="1" t="s">
        <v>155</v>
      </c>
      <c r="B316">
        <v>1</v>
      </c>
      <c r="C316">
        <v>1</v>
      </c>
      <c r="D316">
        <v>0.91876460000000004</v>
      </c>
      <c r="E31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16">
        <f>IF(AND(loocv_results3[[#This Row],[y_true]]=0,loocv_results3[[#This Row],[y_pred]]=0),1,0)</f>
        <v>0</v>
      </c>
      <c r="H316">
        <f>IF(AND(loocv_results3[[#This Row],[y_true]]=0,loocv_results3[[#This Row],[y_pred]]=1),1,0)</f>
        <v>0</v>
      </c>
      <c r="I316">
        <f>IF(AND(loocv_results3[[#This Row],[y_true]]=1,loocv_results3[[#This Row],[y_pred]]=0),1,0)</f>
        <v>0</v>
      </c>
      <c r="J316">
        <f>IF(AND(loocv_results3[[#This Row],[y_true]]=1,loocv_results3[[#This Row],[y_pred]]=1),1,0)</f>
        <v>1</v>
      </c>
    </row>
    <row r="317" spans="1:10" x14ac:dyDescent="0.25">
      <c r="A317" s="1" t="s">
        <v>156</v>
      </c>
      <c r="B317">
        <v>1</v>
      </c>
      <c r="C317">
        <v>1</v>
      </c>
      <c r="D317">
        <v>0.81980489999999995</v>
      </c>
      <c r="E31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17">
        <f>IF(AND(loocv_results3[[#This Row],[y_true]]=0,loocv_results3[[#This Row],[y_pred]]=0),1,0)</f>
        <v>0</v>
      </c>
      <c r="H317">
        <f>IF(AND(loocv_results3[[#This Row],[y_true]]=0,loocv_results3[[#This Row],[y_pred]]=1),1,0)</f>
        <v>0</v>
      </c>
      <c r="I317">
        <f>IF(AND(loocv_results3[[#This Row],[y_true]]=1,loocv_results3[[#This Row],[y_pred]]=0),1,0)</f>
        <v>0</v>
      </c>
      <c r="J317">
        <f>IF(AND(loocv_results3[[#This Row],[y_true]]=1,loocv_results3[[#This Row],[y_pred]]=1),1,0)</f>
        <v>1</v>
      </c>
    </row>
    <row r="318" spans="1:10" x14ac:dyDescent="0.25">
      <c r="A318" s="1" t="s">
        <v>157</v>
      </c>
      <c r="B318">
        <v>1</v>
      </c>
      <c r="C318">
        <v>1</v>
      </c>
      <c r="D318">
        <v>0.97471832999999997</v>
      </c>
      <c r="E31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18">
        <f>IF(AND(loocv_results3[[#This Row],[y_true]]=0,loocv_results3[[#This Row],[y_pred]]=0),1,0)</f>
        <v>0</v>
      </c>
      <c r="H318">
        <f>IF(AND(loocv_results3[[#This Row],[y_true]]=0,loocv_results3[[#This Row],[y_pred]]=1),1,0)</f>
        <v>0</v>
      </c>
      <c r="I318">
        <f>IF(AND(loocv_results3[[#This Row],[y_true]]=1,loocv_results3[[#This Row],[y_pred]]=0),1,0)</f>
        <v>0</v>
      </c>
      <c r="J318">
        <f>IF(AND(loocv_results3[[#This Row],[y_true]]=1,loocv_results3[[#This Row],[y_pred]]=1),1,0)</f>
        <v>1</v>
      </c>
    </row>
    <row r="319" spans="1:10" x14ac:dyDescent="0.25">
      <c r="A319" s="1" t="s">
        <v>158</v>
      </c>
      <c r="B319">
        <v>1</v>
      </c>
      <c r="C319">
        <v>1</v>
      </c>
      <c r="D319">
        <v>0.87622239999999996</v>
      </c>
      <c r="E31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19">
        <f>IF(AND(loocv_results3[[#This Row],[y_true]]=0,loocv_results3[[#This Row],[y_pred]]=0),1,0)</f>
        <v>0</v>
      </c>
      <c r="H319">
        <f>IF(AND(loocv_results3[[#This Row],[y_true]]=0,loocv_results3[[#This Row],[y_pred]]=1),1,0)</f>
        <v>0</v>
      </c>
      <c r="I319">
        <f>IF(AND(loocv_results3[[#This Row],[y_true]]=1,loocv_results3[[#This Row],[y_pred]]=0),1,0)</f>
        <v>0</v>
      </c>
      <c r="J319">
        <f>IF(AND(loocv_results3[[#This Row],[y_true]]=1,loocv_results3[[#This Row],[y_pred]]=1),1,0)</f>
        <v>1</v>
      </c>
    </row>
    <row r="320" spans="1:10" x14ac:dyDescent="0.25">
      <c r="A320" s="1" t="s">
        <v>159</v>
      </c>
      <c r="B320">
        <v>1</v>
      </c>
      <c r="C320">
        <v>1</v>
      </c>
      <c r="D320">
        <v>0.93359612999999997</v>
      </c>
      <c r="E32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20">
        <f>IF(AND(loocv_results3[[#This Row],[y_true]]=0,loocv_results3[[#This Row],[y_pred]]=0),1,0)</f>
        <v>0</v>
      </c>
      <c r="H320">
        <f>IF(AND(loocv_results3[[#This Row],[y_true]]=0,loocv_results3[[#This Row],[y_pred]]=1),1,0)</f>
        <v>0</v>
      </c>
      <c r="I320">
        <f>IF(AND(loocv_results3[[#This Row],[y_true]]=1,loocv_results3[[#This Row],[y_pred]]=0),1,0)</f>
        <v>0</v>
      </c>
      <c r="J320">
        <f>IF(AND(loocv_results3[[#This Row],[y_true]]=1,loocv_results3[[#This Row],[y_pred]]=1),1,0)</f>
        <v>1</v>
      </c>
    </row>
    <row r="321" spans="1:10" x14ac:dyDescent="0.25">
      <c r="A321" s="1" t="s">
        <v>160</v>
      </c>
      <c r="B321">
        <v>1</v>
      </c>
      <c r="C321">
        <v>1</v>
      </c>
      <c r="D321">
        <v>0.91616445999999996</v>
      </c>
      <c r="E32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21">
        <f>IF(AND(loocv_results3[[#This Row],[y_true]]=0,loocv_results3[[#This Row],[y_pred]]=0),1,0)</f>
        <v>0</v>
      </c>
      <c r="H321">
        <f>IF(AND(loocv_results3[[#This Row],[y_true]]=0,loocv_results3[[#This Row],[y_pred]]=1),1,0)</f>
        <v>0</v>
      </c>
      <c r="I321">
        <f>IF(AND(loocv_results3[[#This Row],[y_true]]=1,loocv_results3[[#This Row],[y_pred]]=0),1,0)</f>
        <v>0</v>
      </c>
      <c r="J321">
        <f>IF(AND(loocv_results3[[#This Row],[y_true]]=1,loocv_results3[[#This Row],[y_pred]]=1),1,0)</f>
        <v>1</v>
      </c>
    </row>
    <row r="322" spans="1:10" x14ac:dyDescent="0.25">
      <c r="A322" s="1" t="s">
        <v>161</v>
      </c>
      <c r="B322">
        <v>1</v>
      </c>
      <c r="C322">
        <v>1</v>
      </c>
      <c r="D322">
        <v>0.90752643</v>
      </c>
      <c r="E32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22">
        <f>IF(AND(loocv_results3[[#This Row],[y_true]]=0,loocv_results3[[#This Row],[y_pred]]=0),1,0)</f>
        <v>0</v>
      </c>
      <c r="H322">
        <f>IF(AND(loocv_results3[[#This Row],[y_true]]=0,loocv_results3[[#This Row],[y_pred]]=1),1,0)</f>
        <v>0</v>
      </c>
      <c r="I322">
        <f>IF(AND(loocv_results3[[#This Row],[y_true]]=1,loocv_results3[[#This Row],[y_pred]]=0),1,0)</f>
        <v>0</v>
      </c>
      <c r="J322">
        <f>IF(AND(loocv_results3[[#This Row],[y_true]]=1,loocv_results3[[#This Row],[y_pred]]=1),1,0)</f>
        <v>1</v>
      </c>
    </row>
    <row r="323" spans="1:10" x14ac:dyDescent="0.25">
      <c r="A323" s="1" t="s">
        <v>162</v>
      </c>
      <c r="B323">
        <v>1</v>
      </c>
      <c r="C323">
        <v>1</v>
      </c>
      <c r="D323">
        <v>0.88589543000000004</v>
      </c>
      <c r="E32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23">
        <f>IF(AND(loocv_results3[[#This Row],[y_true]]=0,loocv_results3[[#This Row],[y_pred]]=0),1,0)</f>
        <v>0</v>
      </c>
      <c r="H323">
        <f>IF(AND(loocv_results3[[#This Row],[y_true]]=0,loocv_results3[[#This Row],[y_pred]]=1),1,0)</f>
        <v>0</v>
      </c>
      <c r="I323">
        <f>IF(AND(loocv_results3[[#This Row],[y_true]]=1,loocv_results3[[#This Row],[y_pred]]=0),1,0)</f>
        <v>0</v>
      </c>
      <c r="J323">
        <f>IF(AND(loocv_results3[[#This Row],[y_true]]=1,loocv_results3[[#This Row],[y_pred]]=1),1,0)</f>
        <v>1</v>
      </c>
    </row>
    <row r="324" spans="1:10" x14ac:dyDescent="0.25">
      <c r="A324" s="1" t="s">
        <v>163</v>
      </c>
      <c r="B324">
        <v>1</v>
      </c>
      <c r="C324">
        <v>1</v>
      </c>
      <c r="D324">
        <v>0.94990735999999998</v>
      </c>
      <c r="E32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24">
        <f>IF(AND(loocv_results3[[#This Row],[y_true]]=0,loocv_results3[[#This Row],[y_pred]]=0),1,0)</f>
        <v>0</v>
      </c>
      <c r="H324">
        <f>IF(AND(loocv_results3[[#This Row],[y_true]]=0,loocv_results3[[#This Row],[y_pred]]=1),1,0)</f>
        <v>0</v>
      </c>
      <c r="I324">
        <f>IF(AND(loocv_results3[[#This Row],[y_true]]=1,loocv_results3[[#This Row],[y_pred]]=0),1,0)</f>
        <v>0</v>
      </c>
      <c r="J324">
        <f>IF(AND(loocv_results3[[#This Row],[y_true]]=1,loocv_results3[[#This Row],[y_pred]]=1),1,0)</f>
        <v>1</v>
      </c>
    </row>
    <row r="325" spans="1:10" x14ac:dyDescent="0.25">
      <c r="A325" s="1" t="s">
        <v>164</v>
      </c>
      <c r="B325">
        <v>1</v>
      </c>
      <c r="C325">
        <v>1</v>
      </c>
      <c r="D325">
        <v>0.96598165999999996</v>
      </c>
      <c r="E32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25">
        <f>IF(AND(loocv_results3[[#This Row],[y_true]]=0,loocv_results3[[#This Row],[y_pred]]=0),1,0)</f>
        <v>0</v>
      </c>
      <c r="H325">
        <f>IF(AND(loocv_results3[[#This Row],[y_true]]=0,loocv_results3[[#This Row],[y_pred]]=1),1,0)</f>
        <v>0</v>
      </c>
      <c r="I325">
        <f>IF(AND(loocv_results3[[#This Row],[y_true]]=1,loocv_results3[[#This Row],[y_pred]]=0),1,0)</f>
        <v>0</v>
      </c>
      <c r="J325">
        <f>IF(AND(loocv_results3[[#This Row],[y_true]]=1,loocv_results3[[#This Row],[y_pred]]=1),1,0)</f>
        <v>1</v>
      </c>
    </row>
    <row r="326" spans="1:10" x14ac:dyDescent="0.25">
      <c r="A326" s="1" t="s">
        <v>165</v>
      </c>
      <c r="B326">
        <v>1</v>
      </c>
      <c r="C326">
        <v>1</v>
      </c>
      <c r="D326">
        <v>0.84212109999999996</v>
      </c>
      <c r="E32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26">
        <f>IF(AND(loocv_results3[[#This Row],[y_true]]=0,loocv_results3[[#This Row],[y_pred]]=0),1,0)</f>
        <v>0</v>
      </c>
      <c r="H326">
        <f>IF(AND(loocv_results3[[#This Row],[y_true]]=0,loocv_results3[[#This Row],[y_pred]]=1),1,0)</f>
        <v>0</v>
      </c>
      <c r="I326">
        <f>IF(AND(loocv_results3[[#This Row],[y_true]]=1,loocv_results3[[#This Row],[y_pred]]=0),1,0)</f>
        <v>0</v>
      </c>
      <c r="J326">
        <f>IF(AND(loocv_results3[[#This Row],[y_true]]=1,loocv_results3[[#This Row],[y_pred]]=1),1,0)</f>
        <v>1</v>
      </c>
    </row>
    <row r="327" spans="1:10" x14ac:dyDescent="0.25">
      <c r="A327" s="1" t="s">
        <v>166</v>
      </c>
      <c r="B327">
        <v>1</v>
      </c>
      <c r="C327">
        <v>1</v>
      </c>
      <c r="D327">
        <v>0.9067134</v>
      </c>
      <c r="E32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27">
        <f>IF(AND(loocv_results3[[#This Row],[y_true]]=0,loocv_results3[[#This Row],[y_pred]]=0),1,0)</f>
        <v>0</v>
      </c>
      <c r="H327">
        <f>IF(AND(loocv_results3[[#This Row],[y_true]]=0,loocv_results3[[#This Row],[y_pred]]=1),1,0)</f>
        <v>0</v>
      </c>
      <c r="I327">
        <f>IF(AND(loocv_results3[[#This Row],[y_true]]=1,loocv_results3[[#This Row],[y_pred]]=0),1,0)</f>
        <v>0</v>
      </c>
      <c r="J327">
        <f>IF(AND(loocv_results3[[#This Row],[y_true]]=1,loocv_results3[[#This Row],[y_pred]]=1),1,0)</f>
        <v>1</v>
      </c>
    </row>
    <row r="328" spans="1:10" x14ac:dyDescent="0.25">
      <c r="A328" s="1" t="s">
        <v>167</v>
      </c>
      <c r="B328">
        <v>1</v>
      </c>
      <c r="C328">
        <v>1</v>
      </c>
      <c r="D328">
        <v>0.92506379999999999</v>
      </c>
      <c r="E32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28">
        <f>IF(AND(loocv_results3[[#This Row],[y_true]]=0,loocv_results3[[#This Row],[y_pred]]=0),1,0)</f>
        <v>0</v>
      </c>
      <c r="H328">
        <f>IF(AND(loocv_results3[[#This Row],[y_true]]=0,loocv_results3[[#This Row],[y_pred]]=1),1,0)</f>
        <v>0</v>
      </c>
      <c r="I328">
        <f>IF(AND(loocv_results3[[#This Row],[y_true]]=1,loocv_results3[[#This Row],[y_pred]]=0),1,0)</f>
        <v>0</v>
      </c>
      <c r="J328">
        <f>IF(AND(loocv_results3[[#This Row],[y_true]]=1,loocv_results3[[#This Row],[y_pred]]=1),1,0)</f>
        <v>1</v>
      </c>
    </row>
    <row r="329" spans="1:10" x14ac:dyDescent="0.25">
      <c r="A329" s="1" t="s">
        <v>168</v>
      </c>
      <c r="B329">
        <v>1</v>
      </c>
      <c r="C329">
        <v>1</v>
      </c>
      <c r="D329">
        <v>0.97574050000000001</v>
      </c>
      <c r="E32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29">
        <f>IF(AND(loocv_results3[[#This Row],[y_true]]=0,loocv_results3[[#This Row],[y_pred]]=0),1,0)</f>
        <v>0</v>
      </c>
      <c r="H329">
        <f>IF(AND(loocv_results3[[#This Row],[y_true]]=0,loocv_results3[[#This Row],[y_pred]]=1),1,0)</f>
        <v>0</v>
      </c>
      <c r="I329">
        <f>IF(AND(loocv_results3[[#This Row],[y_true]]=1,loocv_results3[[#This Row],[y_pred]]=0),1,0)</f>
        <v>0</v>
      </c>
      <c r="J329">
        <f>IF(AND(loocv_results3[[#This Row],[y_true]]=1,loocv_results3[[#This Row],[y_pred]]=1),1,0)</f>
        <v>1</v>
      </c>
    </row>
    <row r="330" spans="1:10" x14ac:dyDescent="0.25">
      <c r="A330" s="1" t="s">
        <v>169</v>
      </c>
      <c r="B330">
        <v>1</v>
      </c>
      <c r="C330">
        <v>1</v>
      </c>
      <c r="D330">
        <v>0.99792325000000004</v>
      </c>
      <c r="E33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30">
        <f>IF(AND(loocv_results3[[#This Row],[y_true]]=0,loocv_results3[[#This Row],[y_pred]]=0),1,0)</f>
        <v>0</v>
      </c>
      <c r="H330">
        <f>IF(AND(loocv_results3[[#This Row],[y_true]]=0,loocv_results3[[#This Row],[y_pred]]=1),1,0)</f>
        <v>0</v>
      </c>
      <c r="I330">
        <f>IF(AND(loocv_results3[[#This Row],[y_true]]=1,loocv_results3[[#This Row],[y_pred]]=0),1,0)</f>
        <v>0</v>
      </c>
      <c r="J330">
        <f>IF(AND(loocv_results3[[#This Row],[y_true]]=1,loocv_results3[[#This Row],[y_pred]]=1),1,0)</f>
        <v>1</v>
      </c>
    </row>
    <row r="331" spans="1:10" x14ac:dyDescent="0.25">
      <c r="A331" s="1" t="s">
        <v>170</v>
      </c>
      <c r="B331">
        <v>1</v>
      </c>
      <c r="C331">
        <v>1</v>
      </c>
      <c r="D331">
        <v>0.67783755000000001</v>
      </c>
      <c r="E33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31">
        <f>IF(AND(loocv_results3[[#This Row],[y_true]]=0,loocv_results3[[#This Row],[y_pred]]=0),1,0)</f>
        <v>0</v>
      </c>
      <c r="H331">
        <f>IF(AND(loocv_results3[[#This Row],[y_true]]=0,loocv_results3[[#This Row],[y_pred]]=1),1,0)</f>
        <v>0</v>
      </c>
      <c r="I331">
        <f>IF(AND(loocv_results3[[#This Row],[y_true]]=1,loocv_results3[[#This Row],[y_pred]]=0),1,0)</f>
        <v>0</v>
      </c>
      <c r="J331">
        <f>IF(AND(loocv_results3[[#This Row],[y_true]]=1,loocv_results3[[#This Row],[y_pred]]=1),1,0)</f>
        <v>1</v>
      </c>
    </row>
    <row r="332" spans="1:10" x14ac:dyDescent="0.25">
      <c r="A332" s="1" t="s">
        <v>171</v>
      </c>
      <c r="B332">
        <v>1</v>
      </c>
      <c r="C332">
        <v>1</v>
      </c>
      <c r="D332">
        <v>0.99302082999999997</v>
      </c>
      <c r="E33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32">
        <f>IF(AND(loocv_results3[[#This Row],[y_true]]=0,loocv_results3[[#This Row],[y_pred]]=0),1,0)</f>
        <v>0</v>
      </c>
      <c r="H332">
        <f>IF(AND(loocv_results3[[#This Row],[y_true]]=0,loocv_results3[[#This Row],[y_pred]]=1),1,0)</f>
        <v>0</v>
      </c>
      <c r="I332">
        <f>IF(AND(loocv_results3[[#This Row],[y_true]]=1,loocv_results3[[#This Row],[y_pred]]=0),1,0)</f>
        <v>0</v>
      </c>
      <c r="J332">
        <f>IF(AND(loocv_results3[[#This Row],[y_true]]=1,loocv_results3[[#This Row],[y_pred]]=1),1,0)</f>
        <v>1</v>
      </c>
    </row>
    <row r="333" spans="1:10" x14ac:dyDescent="0.25">
      <c r="A333" s="1" t="s">
        <v>172</v>
      </c>
      <c r="B333">
        <v>1</v>
      </c>
      <c r="C333">
        <v>1</v>
      </c>
      <c r="D333">
        <v>0.87815500000000002</v>
      </c>
      <c r="E33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33">
        <f>IF(AND(loocv_results3[[#This Row],[y_true]]=0,loocv_results3[[#This Row],[y_pred]]=0),1,0)</f>
        <v>0</v>
      </c>
      <c r="H333">
        <f>IF(AND(loocv_results3[[#This Row],[y_true]]=0,loocv_results3[[#This Row],[y_pred]]=1),1,0)</f>
        <v>0</v>
      </c>
      <c r="I333">
        <f>IF(AND(loocv_results3[[#This Row],[y_true]]=1,loocv_results3[[#This Row],[y_pred]]=0),1,0)</f>
        <v>0</v>
      </c>
      <c r="J333">
        <f>IF(AND(loocv_results3[[#This Row],[y_true]]=1,loocv_results3[[#This Row],[y_pred]]=1),1,0)</f>
        <v>1</v>
      </c>
    </row>
    <row r="334" spans="1:10" x14ac:dyDescent="0.25">
      <c r="A334" s="1" t="s">
        <v>173</v>
      </c>
      <c r="B334">
        <v>1</v>
      </c>
      <c r="C334">
        <v>1</v>
      </c>
      <c r="D334">
        <v>0.9986661</v>
      </c>
      <c r="E334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34">
        <f>IF(AND(loocv_results3[[#This Row],[y_true]]=0,loocv_results3[[#This Row],[y_pred]]=0),1,0)</f>
        <v>0</v>
      </c>
      <c r="H334">
        <f>IF(AND(loocv_results3[[#This Row],[y_true]]=0,loocv_results3[[#This Row],[y_pred]]=1),1,0)</f>
        <v>0</v>
      </c>
      <c r="I334">
        <f>IF(AND(loocv_results3[[#This Row],[y_true]]=1,loocv_results3[[#This Row],[y_pred]]=0),1,0)</f>
        <v>0</v>
      </c>
      <c r="J334">
        <f>IF(AND(loocv_results3[[#This Row],[y_true]]=1,loocv_results3[[#This Row],[y_pred]]=1),1,0)</f>
        <v>1</v>
      </c>
    </row>
    <row r="335" spans="1:10" x14ac:dyDescent="0.25">
      <c r="A335" s="1" t="s">
        <v>174</v>
      </c>
      <c r="B335">
        <v>1</v>
      </c>
      <c r="C335">
        <v>1</v>
      </c>
      <c r="D335">
        <v>0.99077510000000002</v>
      </c>
      <c r="E335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35">
        <f>IF(AND(loocv_results3[[#This Row],[y_true]]=0,loocv_results3[[#This Row],[y_pred]]=0),1,0)</f>
        <v>0</v>
      </c>
      <c r="H335">
        <f>IF(AND(loocv_results3[[#This Row],[y_true]]=0,loocv_results3[[#This Row],[y_pred]]=1),1,0)</f>
        <v>0</v>
      </c>
      <c r="I335">
        <f>IF(AND(loocv_results3[[#This Row],[y_true]]=1,loocv_results3[[#This Row],[y_pred]]=0),1,0)</f>
        <v>0</v>
      </c>
      <c r="J335">
        <f>IF(AND(loocv_results3[[#This Row],[y_true]]=1,loocv_results3[[#This Row],[y_pred]]=1),1,0)</f>
        <v>1</v>
      </c>
    </row>
    <row r="336" spans="1:10" x14ac:dyDescent="0.25">
      <c r="A336" s="1" t="s">
        <v>175</v>
      </c>
      <c r="B336">
        <v>1</v>
      </c>
      <c r="C336">
        <v>1</v>
      </c>
      <c r="D336">
        <v>0.81476519999999997</v>
      </c>
      <c r="E336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36">
        <f>IF(AND(loocv_results3[[#This Row],[y_true]]=0,loocv_results3[[#This Row],[y_pred]]=0),1,0)</f>
        <v>0</v>
      </c>
      <c r="H336">
        <f>IF(AND(loocv_results3[[#This Row],[y_true]]=0,loocv_results3[[#This Row],[y_pred]]=1),1,0)</f>
        <v>0</v>
      </c>
      <c r="I336">
        <f>IF(AND(loocv_results3[[#This Row],[y_true]]=1,loocv_results3[[#This Row],[y_pred]]=0),1,0)</f>
        <v>0</v>
      </c>
      <c r="J336">
        <f>IF(AND(loocv_results3[[#This Row],[y_true]]=1,loocv_results3[[#This Row],[y_pred]]=1),1,0)</f>
        <v>1</v>
      </c>
    </row>
    <row r="337" spans="1:10" x14ac:dyDescent="0.25">
      <c r="A337" s="1" t="s">
        <v>176</v>
      </c>
      <c r="B337">
        <v>1</v>
      </c>
      <c r="C337">
        <v>1</v>
      </c>
      <c r="D337">
        <v>0.97694610000000004</v>
      </c>
      <c r="E337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37">
        <f>IF(AND(loocv_results3[[#This Row],[y_true]]=0,loocv_results3[[#This Row],[y_pred]]=0),1,0)</f>
        <v>0</v>
      </c>
      <c r="H337">
        <f>IF(AND(loocv_results3[[#This Row],[y_true]]=0,loocv_results3[[#This Row],[y_pred]]=1),1,0)</f>
        <v>0</v>
      </c>
      <c r="I337">
        <f>IF(AND(loocv_results3[[#This Row],[y_true]]=1,loocv_results3[[#This Row],[y_pred]]=0),1,0)</f>
        <v>0</v>
      </c>
      <c r="J337">
        <f>IF(AND(loocv_results3[[#This Row],[y_true]]=1,loocv_results3[[#This Row],[y_pred]]=1),1,0)</f>
        <v>1</v>
      </c>
    </row>
    <row r="338" spans="1:10" x14ac:dyDescent="0.25">
      <c r="A338" s="1" t="s">
        <v>177</v>
      </c>
      <c r="B338">
        <v>1</v>
      </c>
      <c r="C338">
        <v>1</v>
      </c>
      <c r="D338">
        <v>0.99166240000000005</v>
      </c>
      <c r="E338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38">
        <f>IF(AND(loocv_results3[[#This Row],[y_true]]=0,loocv_results3[[#This Row],[y_pred]]=0),1,0)</f>
        <v>0</v>
      </c>
      <c r="H338">
        <f>IF(AND(loocv_results3[[#This Row],[y_true]]=0,loocv_results3[[#This Row],[y_pred]]=1),1,0)</f>
        <v>0</v>
      </c>
      <c r="I338">
        <f>IF(AND(loocv_results3[[#This Row],[y_true]]=1,loocv_results3[[#This Row],[y_pred]]=0),1,0)</f>
        <v>0</v>
      </c>
      <c r="J338">
        <f>IF(AND(loocv_results3[[#This Row],[y_true]]=1,loocv_results3[[#This Row],[y_pred]]=1),1,0)</f>
        <v>1</v>
      </c>
    </row>
    <row r="339" spans="1:10" x14ac:dyDescent="0.25">
      <c r="A339" s="1" t="s">
        <v>178</v>
      </c>
      <c r="B339">
        <v>1</v>
      </c>
      <c r="C339">
        <v>1</v>
      </c>
      <c r="D339">
        <v>0.99132500000000001</v>
      </c>
      <c r="E339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39">
        <f>IF(AND(loocv_results3[[#This Row],[y_true]]=0,loocv_results3[[#This Row],[y_pred]]=0),1,0)</f>
        <v>0</v>
      </c>
      <c r="H339">
        <f>IF(AND(loocv_results3[[#This Row],[y_true]]=0,loocv_results3[[#This Row],[y_pred]]=1),1,0)</f>
        <v>0</v>
      </c>
      <c r="I339">
        <f>IF(AND(loocv_results3[[#This Row],[y_true]]=1,loocv_results3[[#This Row],[y_pred]]=0),1,0)</f>
        <v>0</v>
      </c>
      <c r="J339">
        <f>IF(AND(loocv_results3[[#This Row],[y_true]]=1,loocv_results3[[#This Row],[y_pred]]=1),1,0)</f>
        <v>1</v>
      </c>
    </row>
    <row r="340" spans="1:10" x14ac:dyDescent="0.25">
      <c r="A340" s="1" t="s">
        <v>179</v>
      </c>
      <c r="B340">
        <v>1</v>
      </c>
      <c r="C340">
        <v>1</v>
      </c>
      <c r="D340">
        <v>0.98484989999999994</v>
      </c>
      <c r="E340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40">
        <f>IF(AND(loocv_results3[[#This Row],[y_true]]=0,loocv_results3[[#This Row],[y_pred]]=0),1,0)</f>
        <v>0</v>
      </c>
      <c r="H340">
        <f>IF(AND(loocv_results3[[#This Row],[y_true]]=0,loocv_results3[[#This Row],[y_pred]]=1),1,0)</f>
        <v>0</v>
      </c>
      <c r="I340">
        <f>IF(AND(loocv_results3[[#This Row],[y_true]]=1,loocv_results3[[#This Row],[y_pred]]=0),1,0)</f>
        <v>0</v>
      </c>
      <c r="J340">
        <f>IF(AND(loocv_results3[[#This Row],[y_true]]=1,loocv_results3[[#This Row],[y_pred]]=1),1,0)</f>
        <v>1</v>
      </c>
    </row>
    <row r="341" spans="1:10" x14ac:dyDescent="0.25">
      <c r="A341" s="1" t="s">
        <v>180</v>
      </c>
      <c r="B341">
        <v>1</v>
      </c>
      <c r="C341">
        <v>1</v>
      </c>
      <c r="D341">
        <v>0.99353089999999999</v>
      </c>
      <c r="E341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41">
        <f>IF(AND(loocv_results3[[#This Row],[y_true]]=0,loocv_results3[[#This Row],[y_pred]]=0),1,0)</f>
        <v>0</v>
      </c>
      <c r="H341">
        <f>IF(AND(loocv_results3[[#This Row],[y_true]]=0,loocv_results3[[#This Row],[y_pred]]=1),1,0)</f>
        <v>0</v>
      </c>
      <c r="I341">
        <f>IF(AND(loocv_results3[[#This Row],[y_true]]=1,loocv_results3[[#This Row],[y_pred]]=0),1,0)</f>
        <v>0</v>
      </c>
      <c r="J341">
        <f>IF(AND(loocv_results3[[#This Row],[y_true]]=1,loocv_results3[[#This Row],[y_pred]]=1),1,0)</f>
        <v>1</v>
      </c>
    </row>
    <row r="342" spans="1:10" x14ac:dyDescent="0.25">
      <c r="A342" s="1" t="s">
        <v>181</v>
      </c>
      <c r="B342">
        <v>1</v>
      </c>
      <c r="C342">
        <v>1</v>
      </c>
      <c r="D342">
        <v>0.87138510000000002</v>
      </c>
      <c r="E342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42">
        <f>IF(AND(loocv_results3[[#This Row],[y_true]]=0,loocv_results3[[#This Row],[y_pred]]=0),1,0)</f>
        <v>0</v>
      </c>
      <c r="H342">
        <f>IF(AND(loocv_results3[[#This Row],[y_true]]=0,loocv_results3[[#This Row],[y_pred]]=1),1,0)</f>
        <v>0</v>
      </c>
      <c r="I342">
        <f>IF(AND(loocv_results3[[#This Row],[y_true]]=1,loocv_results3[[#This Row],[y_pred]]=0),1,0)</f>
        <v>0</v>
      </c>
      <c r="J342">
        <f>IF(AND(loocv_results3[[#This Row],[y_true]]=1,loocv_results3[[#This Row],[y_pred]]=1),1,0)</f>
        <v>1</v>
      </c>
    </row>
    <row r="343" spans="1:10" x14ac:dyDescent="0.25">
      <c r="A343" s="1" t="s">
        <v>182</v>
      </c>
      <c r="B343">
        <v>1</v>
      </c>
      <c r="C343">
        <v>1</v>
      </c>
      <c r="D343">
        <v>0.91404379999999996</v>
      </c>
      <c r="E343" t="str">
        <f>IF(AND(loocv_results3[[#This Row],[y_true]]=0,loocv_results3[[#This Row],[y_pred]]=0),"TN",
IF(AND(loocv_results3[[#This Row],[y_true]]=0,loocv_results3[[#This Row],[y_pred]]=1),"FP",IF(AND(loocv_results3[[#This Row],[y_true]]=1,loocv_results3[[#This Row],[y_pred]]=0),"FN","TP")))</f>
        <v>TP</v>
      </c>
      <c r="G343">
        <f>IF(AND(loocv_results3[[#This Row],[y_true]]=0,loocv_results3[[#This Row],[y_pred]]=0),1,0)</f>
        <v>0</v>
      </c>
      <c r="H343">
        <f>IF(AND(loocv_results3[[#This Row],[y_true]]=0,loocv_results3[[#This Row],[y_pred]]=1),1,0)</f>
        <v>0</v>
      </c>
      <c r="I343">
        <f>IF(AND(loocv_results3[[#This Row],[y_true]]=1,loocv_results3[[#This Row],[y_pred]]=0),1,0)</f>
        <v>0</v>
      </c>
      <c r="J343">
        <f>IF(AND(loocv_results3[[#This Row],[y_true]]=1,loocv_results3[[#This Row],[y_pred]]=1),1,0)</f>
        <v>1</v>
      </c>
    </row>
    <row r="344" spans="1:10" x14ac:dyDescent="0.25">
      <c r="F344">
        <f>SUM(G2:G343)</f>
        <v>126</v>
      </c>
      <c r="G344">
        <f>SUM(H2:H343)</f>
        <v>41</v>
      </c>
      <c r="H344">
        <f>SUM(I2:I343)</f>
        <v>9</v>
      </c>
      <c r="I344">
        <f>SUM(J2:J343)</f>
        <v>166</v>
      </c>
    </row>
  </sheetData>
  <sortState xmlns:xlrd2="http://schemas.microsoft.com/office/spreadsheetml/2017/richdata2" ref="Q2:Q167">
    <sortCondition descending="1" ref="Q1:Q167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EEE7-B891-4926-93A5-5EEEC8EC115C}">
  <dimension ref="A1:S345"/>
  <sheetViews>
    <sheetView workbookViewId="0">
      <selection activeCell="D2" sqref="D2"/>
    </sheetView>
  </sheetViews>
  <sheetFormatPr defaultRowHeight="15" x14ac:dyDescent="0.25"/>
  <cols>
    <col min="1" max="1" width="16.7109375" customWidth="1"/>
    <col min="2" max="2" width="8.85546875" bestFit="1" customWidth="1"/>
    <col min="3" max="3" width="9.28515625" bestFit="1" customWidth="1"/>
    <col min="4" max="4" width="14.28515625" bestFit="1" customWidth="1"/>
    <col min="6" max="6" width="5.5703125" customWidth="1"/>
    <col min="7" max="7" width="5.7109375" customWidth="1"/>
    <col min="8" max="9" width="5" customWidth="1"/>
    <col min="13" max="13" width="12.7109375" customWidth="1"/>
    <col min="14" max="14" width="3.28515625" customWidth="1"/>
    <col min="15" max="15" width="10.5703125" customWidth="1"/>
    <col min="16" max="16" width="2.28515625" customWidth="1"/>
    <col min="18" max="18" width="2" customWidth="1"/>
  </cols>
  <sheetData>
    <row r="1" spans="1:19" x14ac:dyDescent="0.25">
      <c r="D1">
        <v>0.6</v>
      </c>
      <c r="E1">
        <f>(J345+G345)/(SUM(G345:J345))</f>
        <v>0.87134502923976609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350</v>
      </c>
      <c r="G2" t="s">
        <v>4</v>
      </c>
      <c r="H2" t="s">
        <v>5</v>
      </c>
      <c r="I2" t="s">
        <v>6</v>
      </c>
      <c r="J2" t="s">
        <v>7</v>
      </c>
      <c r="M2" t="s">
        <v>5</v>
      </c>
      <c r="O2" t="s">
        <v>6</v>
      </c>
      <c r="Q2" t="s">
        <v>7</v>
      </c>
      <c r="S2" t="s">
        <v>4</v>
      </c>
    </row>
    <row r="3" spans="1:19" x14ac:dyDescent="0.25">
      <c r="A3" s="1" t="s">
        <v>12</v>
      </c>
      <c r="B3">
        <v>1</v>
      </c>
      <c r="C3">
        <f>IF(loocv_results34[[#This Row],[y_pred_prob]]&gt;$D$1,1,0)</f>
        <v>0</v>
      </c>
      <c r="D3">
        <v>0.35582923999999999</v>
      </c>
      <c r="E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FN</v>
      </c>
      <c r="G3">
        <f>IF(AND(loocv_results34[[#This Row],[y_true]]=0,loocv_results34[[#This Row],[y_pred]]=0),1,0)</f>
        <v>0</v>
      </c>
      <c r="H3">
        <f>IF(AND(loocv_results34[[#This Row],[y_true]]=0,loocv_results34[[#This Row],[y_pred]]=1),1,0)</f>
        <v>0</v>
      </c>
      <c r="I3">
        <f>IF(AND(loocv_results34[[#This Row],[y_true]]=1,loocv_results34[[#This Row],[y_pred]]=0),1,0)</f>
        <v>1</v>
      </c>
      <c r="J3">
        <f>IF(AND(loocv_results34[[#This Row],[y_true]]=1,loocv_results34[[#This Row],[y_pred]]=1),1,0)</f>
        <v>0</v>
      </c>
      <c r="M3" s="3">
        <v>0.98196879999999998</v>
      </c>
      <c r="N3" s="3"/>
      <c r="O3" s="3">
        <v>0.49803433000000003</v>
      </c>
      <c r="P3" s="5"/>
      <c r="Q3" s="2">
        <v>0.99956579999999995</v>
      </c>
      <c r="S3" s="3">
        <v>0.49602332999999998</v>
      </c>
    </row>
    <row r="4" spans="1:19" x14ac:dyDescent="0.25">
      <c r="A4" s="1" t="s">
        <v>23</v>
      </c>
      <c r="B4">
        <v>1</v>
      </c>
      <c r="C4">
        <f>IF(loocv_results34[[#This Row],[y_pred_prob]]&gt;$D$1,1,0)</f>
        <v>0</v>
      </c>
      <c r="D4">
        <v>0.31471136</v>
      </c>
      <c r="E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FN</v>
      </c>
      <c r="G4">
        <f>IF(AND(loocv_results34[[#This Row],[y_true]]=0,loocv_results34[[#This Row],[y_pred]]=0),1,0)</f>
        <v>0</v>
      </c>
      <c r="H4">
        <f>IF(AND(loocv_results34[[#This Row],[y_true]]=0,loocv_results34[[#This Row],[y_pred]]=1),1,0)</f>
        <v>0</v>
      </c>
      <c r="I4">
        <f>IF(AND(loocv_results34[[#This Row],[y_true]]=1,loocv_results34[[#This Row],[y_pred]]=0),1,0)</f>
        <v>1</v>
      </c>
      <c r="J4">
        <f>IF(AND(loocv_results34[[#This Row],[y_true]]=1,loocv_results34[[#This Row],[y_pred]]=1),1,0)</f>
        <v>0</v>
      </c>
      <c r="M4" s="2">
        <v>0.96727616000000005</v>
      </c>
      <c r="N4" s="2"/>
      <c r="O4" s="2">
        <v>0.49633408000000001</v>
      </c>
      <c r="P4" s="6"/>
      <c r="Q4" s="2">
        <v>0.99943959999999998</v>
      </c>
      <c r="S4" s="3">
        <v>0.48595124000000001</v>
      </c>
    </row>
    <row r="5" spans="1:19" x14ac:dyDescent="0.25">
      <c r="A5" s="1" t="s">
        <v>40</v>
      </c>
      <c r="B5">
        <v>1</v>
      </c>
      <c r="C5">
        <f>IF(loocv_results34[[#This Row],[y_pred_prob]]&gt;$D$1,1,0)</f>
        <v>0</v>
      </c>
      <c r="D5">
        <v>0.49633408000000001</v>
      </c>
      <c r="E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FN</v>
      </c>
      <c r="G5">
        <f>IF(AND(loocv_results34[[#This Row],[y_true]]=0,loocv_results34[[#This Row],[y_pred]]=0),1,0)</f>
        <v>0</v>
      </c>
      <c r="H5">
        <f>IF(AND(loocv_results34[[#This Row],[y_true]]=0,loocv_results34[[#This Row],[y_pred]]=1),1,0)</f>
        <v>0</v>
      </c>
      <c r="I5">
        <f>IF(AND(loocv_results34[[#This Row],[y_true]]=1,loocv_results34[[#This Row],[y_pred]]=0),1,0)</f>
        <v>1</v>
      </c>
      <c r="J5">
        <f>IF(AND(loocv_results34[[#This Row],[y_true]]=1,loocv_results34[[#This Row],[y_pred]]=1),1,0)</f>
        <v>0</v>
      </c>
      <c r="M5" s="2">
        <v>0.9369189</v>
      </c>
      <c r="N5" s="2"/>
      <c r="O5" s="2">
        <v>0.47981259999999998</v>
      </c>
      <c r="P5" s="6"/>
      <c r="Q5" s="3">
        <v>0.99936705999999997</v>
      </c>
      <c r="S5" s="3">
        <v>0.47907506999999999</v>
      </c>
    </row>
    <row r="6" spans="1:19" x14ac:dyDescent="0.25">
      <c r="A6" s="1" t="s">
        <v>56</v>
      </c>
      <c r="B6">
        <v>1</v>
      </c>
      <c r="C6">
        <f>IF(loocv_results34[[#This Row],[y_pred_prob]]&gt;$D$1,1,0)</f>
        <v>0</v>
      </c>
      <c r="D6">
        <v>0.24942700000000001</v>
      </c>
      <c r="E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FN</v>
      </c>
      <c r="G6">
        <f>IF(AND(loocv_results34[[#This Row],[y_true]]=0,loocv_results34[[#This Row],[y_pred]]=0),1,0)</f>
        <v>0</v>
      </c>
      <c r="H6">
        <f>IF(AND(loocv_results34[[#This Row],[y_true]]=0,loocv_results34[[#This Row],[y_pred]]=1),1,0)</f>
        <v>0</v>
      </c>
      <c r="I6">
        <f>IF(AND(loocv_results34[[#This Row],[y_true]]=1,loocv_results34[[#This Row],[y_pred]]=0),1,0)</f>
        <v>1</v>
      </c>
      <c r="J6">
        <f>IF(AND(loocv_results34[[#This Row],[y_true]]=1,loocv_results34[[#This Row],[y_pred]]=1),1,0)</f>
        <v>0</v>
      </c>
      <c r="M6" s="3">
        <v>0.93642234999999996</v>
      </c>
      <c r="N6" s="3"/>
      <c r="O6" s="2">
        <v>0.35582923999999999</v>
      </c>
      <c r="P6" s="6"/>
      <c r="Q6" s="2">
        <v>0.9986661</v>
      </c>
      <c r="S6" s="2">
        <v>0.47818848000000003</v>
      </c>
    </row>
    <row r="7" spans="1:19" x14ac:dyDescent="0.25">
      <c r="A7" s="1" t="s">
        <v>59</v>
      </c>
      <c r="B7">
        <v>1</v>
      </c>
      <c r="C7">
        <f>IF(loocv_results34[[#This Row],[y_pred_prob]]&gt;$D$1,1,0)</f>
        <v>0</v>
      </c>
      <c r="D7">
        <v>0.33803737</v>
      </c>
      <c r="E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FN</v>
      </c>
      <c r="G7">
        <f>IF(AND(loocv_results34[[#This Row],[y_true]]=0,loocv_results34[[#This Row],[y_pred]]=0),1,0)</f>
        <v>0</v>
      </c>
      <c r="H7">
        <f>IF(AND(loocv_results34[[#This Row],[y_true]]=0,loocv_results34[[#This Row],[y_pred]]=1),1,0)</f>
        <v>0</v>
      </c>
      <c r="I7">
        <f>IF(AND(loocv_results34[[#This Row],[y_true]]=1,loocv_results34[[#This Row],[y_pred]]=0),1,0)</f>
        <v>1</v>
      </c>
      <c r="J7">
        <f>IF(AND(loocv_results34[[#This Row],[y_true]]=1,loocv_results34[[#This Row],[y_pred]]=1),1,0)</f>
        <v>0</v>
      </c>
      <c r="M7" s="3">
        <v>0.92462253999999999</v>
      </c>
      <c r="N7" s="3"/>
      <c r="O7" s="2">
        <v>0.33803737</v>
      </c>
      <c r="P7" s="6"/>
      <c r="Q7" s="2">
        <v>0.99847059999999999</v>
      </c>
      <c r="S7" s="2">
        <v>0.46852993999999998</v>
      </c>
    </row>
    <row r="8" spans="1:19" x14ac:dyDescent="0.25">
      <c r="A8" s="1" t="s">
        <v>77</v>
      </c>
      <c r="B8">
        <v>1</v>
      </c>
      <c r="C8">
        <f>IF(loocv_results34[[#This Row],[y_pred_prob]]&gt;$D$1,1,0)</f>
        <v>0</v>
      </c>
      <c r="D8">
        <v>0.18839910000000001</v>
      </c>
      <c r="E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FN</v>
      </c>
      <c r="G8">
        <f>IF(AND(loocv_results34[[#This Row],[y_true]]=0,loocv_results34[[#This Row],[y_pred]]=0),1,0)</f>
        <v>0</v>
      </c>
      <c r="H8">
        <f>IF(AND(loocv_results34[[#This Row],[y_true]]=0,loocv_results34[[#This Row],[y_pred]]=1),1,0)</f>
        <v>0</v>
      </c>
      <c r="I8">
        <f>IF(AND(loocv_results34[[#This Row],[y_true]]=1,loocv_results34[[#This Row],[y_pred]]=0),1,0)</f>
        <v>1</v>
      </c>
      <c r="J8">
        <f>IF(AND(loocv_results34[[#This Row],[y_true]]=1,loocv_results34[[#This Row],[y_pred]]=1),1,0)</f>
        <v>0</v>
      </c>
      <c r="M8" s="3">
        <v>0.88996302999999999</v>
      </c>
      <c r="N8" s="3"/>
      <c r="O8" s="3">
        <v>0.31471136</v>
      </c>
      <c r="P8" s="5"/>
      <c r="Q8" s="3">
        <v>0.99836309999999995</v>
      </c>
      <c r="S8" s="2">
        <v>0.45952530000000003</v>
      </c>
    </row>
    <row r="9" spans="1:19" x14ac:dyDescent="0.25">
      <c r="A9" s="1" t="s">
        <v>96</v>
      </c>
      <c r="B9">
        <v>1</v>
      </c>
      <c r="C9">
        <f>IF(loocv_results34[[#This Row],[y_pred_prob]]&gt;$D$1,1,0)</f>
        <v>0</v>
      </c>
      <c r="D9">
        <v>0.47981259999999998</v>
      </c>
      <c r="E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FN</v>
      </c>
      <c r="G9">
        <f>IF(AND(loocv_results34[[#This Row],[y_true]]=0,loocv_results34[[#This Row],[y_pred]]=0),1,0)</f>
        <v>0</v>
      </c>
      <c r="H9">
        <f>IF(AND(loocv_results34[[#This Row],[y_true]]=0,loocv_results34[[#This Row],[y_pred]]=1),1,0)</f>
        <v>0</v>
      </c>
      <c r="I9">
        <f>IF(AND(loocv_results34[[#This Row],[y_true]]=1,loocv_results34[[#This Row],[y_pred]]=0),1,0)</f>
        <v>1</v>
      </c>
      <c r="J9">
        <f>IF(AND(loocv_results34[[#This Row],[y_true]]=1,loocv_results34[[#This Row],[y_pred]]=1),1,0)</f>
        <v>0</v>
      </c>
      <c r="M9" s="2">
        <v>0.86355185999999995</v>
      </c>
      <c r="N9" s="2"/>
      <c r="O9" s="3">
        <v>0.24942700000000001</v>
      </c>
      <c r="P9" s="5"/>
      <c r="Q9" s="2">
        <v>0.99792325000000004</v>
      </c>
      <c r="S9" s="3">
        <v>0.43989620000000001</v>
      </c>
    </row>
    <row r="10" spans="1:19" x14ac:dyDescent="0.25">
      <c r="A10" s="1" t="s">
        <v>98</v>
      </c>
      <c r="B10">
        <v>1</v>
      </c>
      <c r="C10">
        <f>IF(loocv_results34[[#This Row],[y_pred_prob]]&gt;$D$1,1,0)</f>
        <v>0</v>
      </c>
      <c r="D10">
        <v>0.49803433000000003</v>
      </c>
      <c r="E1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FN</v>
      </c>
      <c r="G10">
        <f>IF(AND(loocv_results34[[#This Row],[y_true]]=0,loocv_results34[[#This Row],[y_pred]]=0),1,0)</f>
        <v>0</v>
      </c>
      <c r="H10">
        <f>IF(AND(loocv_results34[[#This Row],[y_true]]=0,loocv_results34[[#This Row],[y_pred]]=1),1,0)</f>
        <v>0</v>
      </c>
      <c r="I10">
        <f>IF(AND(loocv_results34[[#This Row],[y_true]]=1,loocv_results34[[#This Row],[y_pred]]=0),1,0)</f>
        <v>1</v>
      </c>
      <c r="J10">
        <f>IF(AND(loocv_results34[[#This Row],[y_true]]=1,loocv_results34[[#This Row],[y_pred]]=1),1,0)</f>
        <v>0</v>
      </c>
      <c r="M10" s="2">
        <v>0.82319706999999998</v>
      </c>
      <c r="N10" s="2"/>
      <c r="O10" s="3">
        <v>0.18839910000000001</v>
      </c>
      <c r="P10" s="5"/>
      <c r="Q10" s="3">
        <v>0.9962974</v>
      </c>
      <c r="S10" s="2">
        <v>0.43709424000000002</v>
      </c>
    </row>
    <row r="11" spans="1:19" x14ac:dyDescent="0.25">
      <c r="A11" s="1" t="s">
        <v>143</v>
      </c>
      <c r="B11">
        <v>1</v>
      </c>
      <c r="C11">
        <f>IF(loocv_results34[[#This Row],[y_pred_prob]]&gt;$D$1,1,0)</f>
        <v>0</v>
      </c>
      <c r="D11">
        <v>6.8805859999999996E-2</v>
      </c>
      <c r="E1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FN</v>
      </c>
      <c r="G11">
        <f>IF(AND(loocv_results34[[#This Row],[y_true]]=0,loocv_results34[[#This Row],[y_pred]]=0),1,0)</f>
        <v>0</v>
      </c>
      <c r="H11">
        <f>IF(AND(loocv_results34[[#This Row],[y_true]]=0,loocv_results34[[#This Row],[y_pred]]=1),1,0)</f>
        <v>0</v>
      </c>
      <c r="I11">
        <f>IF(AND(loocv_results34[[#This Row],[y_true]]=1,loocv_results34[[#This Row],[y_pred]]=0),1,0)</f>
        <v>1</v>
      </c>
      <c r="J11">
        <f>IF(AND(loocv_results34[[#This Row],[y_true]]=1,loocv_results34[[#This Row],[y_pred]]=1),1,0)</f>
        <v>0</v>
      </c>
      <c r="M11" s="2">
        <v>0.82269729999999996</v>
      </c>
      <c r="N11" s="2"/>
      <c r="O11" s="2">
        <v>6.8805859999999996E-2</v>
      </c>
      <c r="P11" s="6"/>
      <c r="Q11" s="3">
        <v>0.99628720000000004</v>
      </c>
      <c r="S11" s="2">
        <v>0.42633364000000001</v>
      </c>
    </row>
    <row r="12" spans="1:19" x14ac:dyDescent="0.25">
      <c r="A12" s="1" t="s">
        <v>191</v>
      </c>
      <c r="B12">
        <v>0</v>
      </c>
      <c r="C12">
        <f>IF(loocv_results34[[#This Row],[y_pred_prob]]&gt;$D$1,1,0)</f>
        <v>1</v>
      </c>
      <c r="D12">
        <v>0.68692635999999996</v>
      </c>
      <c r="E1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12">
        <f>IF(AND(loocv_results34[[#This Row],[y_true]]=0,loocv_results34[[#This Row],[y_pred]]=0),1,0)</f>
        <v>0</v>
      </c>
      <c r="H12">
        <f>IF(AND(loocv_results34[[#This Row],[y_true]]=0,loocv_results34[[#This Row],[y_pred]]=1),1,0)</f>
        <v>1</v>
      </c>
      <c r="I12">
        <f>IF(AND(loocv_results34[[#This Row],[y_true]]=1,loocv_results34[[#This Row],[y_pred]]=0),1,0)</f>
        <v>0</v>
      </c>
      <c r="J12">
        <f>IF(AND(loocv_results34[[#This Row],[y_true]]=1,loocv_results34[[#This Row],[y_pred]]=1),1,0)</f>
        <v>0</v>
      </c>
      <c r="M12" s="3">
        <v>0.81486440000000004</v>
      </c>
      <c r="N12" s="5"/>
      <c r="Q12" s="2">
        <v>0.9950329</v>
      </c>
      <c r="S12" s="2">
        <v>0.41801290000000002</v>
      </c>
    </row>
    <row r="13" spans="1:19" x14ac:dyDescent="0.25">
      <c r="A13" s="1" t="s">
        <v>194</v>
      </c>
      <c r="B13">
        <v>0</v>
      </c>
      <c r="C13">
        <f>IF(loocv_results34[[#This Row],[y_pred_prob]]&gt;$D$1,1,0)</f>
        <v>0</v>
      </c>
      <c r="D13">
        <v>0.56882379999999999</v>
      </c>
      <c r="E1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3">
        <f>IF(AND(loocv_results34[[#This Row],[y_true]]=0,loocv_results34[[#This Row],[y_pred]]=0),1,0)</f>
        <v>1</v>
      </c>
      <c r="H13">
        <f>IF(AND(loocv_results34[[#This Row],[y_true]]=0,loocv_results34[[#This Row],[y_pred]]=1),1,0)</f>
        <v>0</v>
      </c>
      <c r="I13">
        <f>IF(AND(loocv_results34[[#This Row],[y_true]]=1,loocv_results34[[#This Row],[y_pred]]=0),1,0)</f>
        <v>0</v>
      </c>
      <c r="J13">
        <f>IF(AND(loocv_results34[[#This Row],[y_true]]=1,loocv_results34[[#This Row],[y_pred]]=1),1,0)</f>
        <v>0</v>
      </c>
      <c r="M13" s="2">
        <v>0.79739819999999995</v>
      </c>
      <c r="N13" s="6"/>
      <c r="Q13" s="3">
        <v>0.99386759999999996</v>
      </c>
      <c r="S13" s="3">
        <v>0.41658244</v>
      </c>
    </row>
    <row r="14" spans="1:19" x14ac:dyDescent="0.25">
      <c r="A14" s="1" t="s">
        <v>196</v>
      </c>
      <c r="B14">
        <v>0</v>
      </c>
      <c r="C14">
        <f>IF(loocv_results34[[#This Row],[y_pred_prob]]&gt;$D$1,1,0)</f>
        <v>0</v>
      </c>
      <c r="D14">
        <v>0.50953053999999998</v>
      </c>
      <c r="E1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4">
        <f>IF(AND(loocv_results34[[#This Row],[y_true]]=0,loocv_results34[[#This Row],[y_pred]]=0),1,0)</f>
        <v>1</v>
      </c>
      <c r="H14">
        <f>IF(AND(loocv_results34[[#This Row],[y_true]]=0,loocv_results34[[#This Row],[y_pred]]=1),1,0)</f>
        <v>0</v>
      </c>
      <c r="I14">
        <f>IF(AND(loocv_results34[[#This Row],[y_true]]=1,loocv_results34[[#This Row],[y_pred]]=0),1,0)</f>
        <v>0</v>
      </c>
      <c r="J14">
        <f>IF(AND(loocv_results34[[#This Row],[y_true]]=1,loocv_results34[[#This Row],[y_pred]]=1),1,0)</f>
        <v>0</v>
      </c>
      <c r="M14" s="3">
        <v>0.79630416999999998</v>
      </c>
      <c r="N14" s="5"/>
      <c r="Q14" s="2">
        <v>0.99356352999999997</v>
      </c>
      <c r="S14" s="2">
        <v>0.41357814999999998</v>
      </c>
    </row>
    <row r="15" spans="1:19" x14ac:dyDescent="0.25">
      <c r="A15" s="1" t="s">
        <v>197</v>
      </c>
      <c r="B15">
        <v>0</v>
      </c>
      <c r="C15">
        <f>IF(loocv_results34[[#This Row],[y_pred_prob]]&gt;$D$1,1,0)</f>
        <v>1</v>
      </c>
      <c r="D15">
        <v>0.82269729999999996</v>
      </c>
      <c r="E1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15">
        <f>IF(AND(loocv_results34[[#This Row],[y_true]]=0,loocv_results34[[#This Row],[y_pred]]=0),1,0)</f>
        <v>0</v>
      </c>
      <c r="H15">
        <f>IF(AND(loocv_results34[[#This Row],[y_true]]=0,loocv_results34[[#This Row],[y_pred]]=1),1,0)</f>
        <v>1</v>
      </c>
      <c r="I15">
        <f>IF(AND(loocv_results34[[#This Row],[y_true]]=1,loocv_results34[[#This Row],[y_pred]]=0),1,0)</f>
        <v>0</v>
      </c>
      <c r="J15">
        <f>IF(AND(loocv_results34[[#This Row],[y_true]]=1,loocv_results34[[#This Row],[y_pred]]=1),1,0)</f>
        <v>0</v>
      </c>
      <c r="M15" s="3">
        <v>0.77570486000000005</v>
      </c>
      <c r="N15" s="5"/>
      <c r="Q15" s="3">
        <v>0.99353089999999999</v>
      </c>
      <c r="S15" s="3">
        <v>0.40199667</v>
      </c>
    </row>
    <row r="16" spans="1:19" x14ac:dyDescent="0.25">
      <c r="A16" s="1" t="s">
        <v>200</v>
      </c>
      <c r="B16">
        <v>0</v>
      </c>
      <c r="C16">
        <f>IF(loocv_results34[[#This Row],[y_pred_prob]]&gt;$D$1,1,0)</f>
        <v>1</v>
      </c>
      <c r="D16">
        <v>0.88996302999999999</v>
      </c>
      <c r="E1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16">
        <f>IF(AND(loocv_results34[[#This Row],[y_true]]=0,loocv_results34[[#This Row],[y_pred]]=0),1,0)</f>
        <v>0</v>
      </c>
      <c r="H16">
        <f>IF(AND(loocv_results34[[#This Row],[y_true]]=0,loocv_results34[[#This Row],[y_pred]]=1),1,0)</f>
        <v>1</v>
      </c>
      <c r="I16">
        <f>IF(AND(loocv_results34[[#This Row],[y_true]]=1,loocv_results34[[#This Row],[y_pred]]=0),1,0)</f>
        <v>0</v>
      </c>
      <c r="J16">
        <f>IF(AND(loocv_results34[[#This Row],[y_true]]=1,loocv_results34[[#This Row],[y_pred]]=1),1,0)</f>
        <v>0</v>
      </c>
      <c r="M16" s="3">
        <v>0.76956199999999997</v>
      </c>
      <c r="N16" s="5"/>
      <c r="Q16" s="2">
        <v>0.99335015000000004</v>
      </c>
      <c r="S16" s="3">
        <v>0.39896789999999999</v>
      </c>
    </row>
    <row r="17" spans="1:19" x14ac:dyDescent="0.25">
      <c r="A17" s="1" t="s">
        <v>222</v>
      </c>
      <c r="B17">
        <v>0</v>
      </c>
      <c r="C17">
        <f>IF(loocv_results34[[#This Row],[y_pred_prob]]&gt;$D$1,1,0)</f>
        <v>1</v>
      </c>
      <c r="D17">
        <v>0.79739819999999995</v>
      </c>
      <c r="E1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17">
        <f>IF(AND(loocv_results34[[#This Row],[y_true]]=0,loocv_results34[[#This Row],[y_pred]]=0),1,0)</f>
        <v>0</v>
      </c>
      <c r="H17">
        <f>IF(AND(loocv_results34[[#This Row],[y_true]]=0,loocv_results34[[#This Row],[y_pred]]=1),1,0)</f>
        <v>1</v>
      </c>
      <c r="I17">
        <f>IF(AND(loocv_results34[[#This Row],[y_true]]=1,loocv_results34[[#This Row],[y_pred]]=0),1,0)</f>
        <v>0</v>
      </c>
      <c r="J17">
        <f>IF(AND(loocv_results34[[#This Row],[y_true]]=1,loocv_results34[[#This Row],[y_pred]]=1),1,0)</f>
        <v>0</v>
      </c>
      <c r="M17" s="3">
        <v>0.7539148</v>
      </c>
      <c r="N17" s="5"/>
      <c r="Q17" s="2">
        <v>0.99302082999999997</v>
      </c>
      <c r="S17" s="2">
        <v>0.38821055999999998</v>
      </c>
    </row>
    <row r="18" spans="1:19" x14ac:dyDescent="0.25">
      <c r="A18" s="1" t="s">
        <v>223</v>
      </c>
      <c r="B18">
        <v>0</v>
      </c>
      <c r="C18">
        <f>IF(loocv_results34[[#This Row],[y_pred_prob]]&gt;$D$1,1,0)</f>
        <v>1</v>
      </c>
      <c r="D18">
        <v>0.81486440000000004</v>
      </c>
      <c r="E1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18">
        <f>IF(AND(loocv_results34[[#This Row],[y_true]]=0,loocv_results34[[#This Row],[y_pred]]=0),1,0)</f>
        <v>0</v>
      </c>
      <c r="H18">
        <f>IF(AND(loocv_results34[[#This Row],[y_true]]=0,loocv_results34[[#This Row],[y_pred]]=1),1,0)</f>
        <v>1</v>
      </c>
      <c r="I18">
        <f>IF(AND(loocv_results34[[#This Row],[y_true]]=1,loocv_results34[[#This Row],[y_pred]]=0),1,0)</f>
        <v>0</v>
      </c>
      <c r="J18">
        <f>IF(AND(loocv_results34[[#This Row],[y_true]]=1,loocv_results34[[#This Row],[y_pred]]=1),1,0)</f>
        <v>0</v>
      </c>
      <c r="M18" s="2">
        <v>0.7416606</v>
      </c>
      <c r="N18" s="6"/>
      <c r="Q18" s="3">
        <v>0.99256699999999998</v>
      </c>
      <c r="S18" s="3">
        <v>0.38727244999999999</v>
      </c>
    </row>
    <row r="19" spans="1:19" x14ac:dyDescent="0.25">
      <c r="A19" s="1" t="s">
        <v>234</v>
      </c>
      <c r="B19">
        <v>0</v>
      </c>
      <c r="C19">
        <f>IF(loocv_results34[[#This Row],[y_pred_prob]]&gt;$D$1,1,0)</f>
        <v>1</v>
      </c>
      <c r="D19">
        <v>0.70612275999999996</v>
      </c>
      <c r="E1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19">
        <f>IF(AND(loocv_results34[[#This Row],[y_true]]=0,loocv_results34[[#This Row],[y_pred]]=0),1,0)</f>
        <v>0</v>
      </c>
      <c r="H19">
        <f>IF(AND(loocv_results34[[#This Row],[y_true]]=0,loocv_results34[[#This Row],[y_pred]]=1),1,0)</f>
        <v>1</v>
      </c>
      <c r="I19">
        <f>IF(AND(loocv_results34[[#This Row],[y_true]]=1,loocv_results34[[#This Row],[y_pred]]=0),1,0)</f>
        <v>0</v>
      </c>
      <c r="J19">
        <f>IF(AND(loocv_results34[[#This Row],[y_true]]=1,loocv_results34[[#This Row],[y_pred]]=1),1,0)</f>
        <v>0</v>
      </c>
      <c r="M19" s="2">
        <v>0.71664404999999998</v>
      </c>
      <c r="N19" s="6"/>
      <c r="Q19" s="3">
        <v>0.99226713</v>
      </c>
      <c r="S19" s="3">
        <v>0.38637274999999999</v>
      </c>
    </row>
    <row r="20" spans="1:19" x14ac:dyDescent="0.25">
      <c r="A20" s="1" t="s">
        <v>243</v>
      </c>
      <c r="B20">
        <v>0</v>
      </c>
      <c r="C20">
        <f>IF(loocv_results34[[#This Row],[y_pred_prob]]&gt;$D$1,1,0)</f>
        <v>1</v>
      </c>
      <c r="D20">
        <v>0.63778853000000002</v>
      </c>
      <c r="E2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20">
        <f>IF(AND(loocv_results34[[#This Row],[y_true]]=0,loocv_results34[[#This Row],[y_pred]]=0),1,0)</f>
        <v>0</v>
      </c>
      <c r="H20">
        <f>IF(AND(loocv_results34[[#This Row],[y_true]]=0,loocv_results34[[#This Row],[y_pred]]=1),1,0)</f>
        <v>1</v>
      </c>
      <c r="I20">
        <f>IF(AND(loocv_results34[[#This Row],[y_true]]=1,loocv_results34[[#This Row],[y_pred]]=0),1,0)</f>
        <v>0</v>
      </c>
      <c r="J20">
        <f>IF(AND(loocv_results34[[#This Row],[y_true]]=1,loocv_results34[[#This Row],[y_pred]]=1),1,0)</f>
        <v>0</v>
      </c>
      <c r="M20" s="2">
        <v>0.71610426999999999</v>
      </c>
      <c r="N20" s="6"/>
      <c r="Q20" s="2">
        <v>0.99166240000000005</v>
      </c>
      <c r="S20" s="3">
        <v>0.37992724999999999</v>
      </c>
    </row>
    <row r="21" spans="1:19" x14ac:dyDescent="0.25">
      <c r="A21" s="1" t="s">
        <v>248</v>
      </c>
      <c r="B21">
        <v>0</v>
      </c>
      <c r="C21">
        <f>IF(loocv_results34[[#This Row],[y_pred_prob]]&gt;$D$1,1,0)</f>
        <v>0</v>
      </c>
      <c r="D21">
        <v>0.52267903000000004</v>
      </c>
      <c r="E2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21">
        <f>IF(AND(loocv_results34[[#This Row],[y_true]]=0,loocv_results34[[#This Row],[y_pred]]=0),1,0)</f>
        <v>1</v>
      </c>
      <c r="H21">
        <f>IF(AND(loocv_results34[[#This Row],[y_true]]=0,loocv_results34[[#This Row],[y_pred]]=1),1,0)</f>
        <v>0</v>
      </c>
      <c r="I21">
        <f>IF(AND(loocv_results34[[#This Row],[y_true]]=1,loocv_results34[[#This Row],[y_pred]]=0),1,0)</f>
        <v>0</v>
      </c>
      <c r="J21">
        <f>IF(AND(loocv_results34[[#This Row],[y_true]]=1,loocv_results34[[#This Row],[y_pred]]=1),1,0)</f>
        <v>0</v>
      </c>
      <c r="M21" s="4">
        <v>0.70612275999999996</v>
      </c>
      <c r="N21" s="7"/>
      <c r="Q21" s="3">
        <v>0.99132500000000001</v>
      </c>
      <c r="S21" s="2">
        <v>0.37883723000000002</v>
      </c>
    </row>
    <row r="22" spans="1:19" x14ac:dyDescent="0.25">
      <c r="A22" s="1" t="s">
        <v>259</v>
      </c>
      <c r="B22">
        <v>0</v>
      </c>
      <c r="C22">
        <f>IF(loocv_results34[[#This Row],[y_pred_prob]]&gt;$D$1,1,0)</f>
        <v>1</v>
      </c>
      <c r="D22">
        <v>0.61989000000000005</v>
      </c>
      <c r="E2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22">
        <f>IF(AND(loocv_results34[[#This Row],[y_true]]=0,loocv_results34[[#This Row],[y_pred]]=0),1,0)</f>
        <v>0</v>
      </c>
      <c r="H22">
        <f>IF(AND(loocv_results34[[#This Row],[y_true]]=0,loocv_results34[[#This Row],[y_pred]]=1),1,0)</f>
        <v>1</v>
      </c>
      <c r="I22">
        <f>IF(AND(loocv_results34[[#This Row],[y_true]]=1,loocv_results34[[#This Row],[y_pred]]=0),1,0)</f>
        <v>0</v>
      </c>
      <c r="J22">
        <f>IF(AND(loocv_results34[[#This Row],[y_true]]=1,loocv_results34[[#This Row],[y_pred]]=1),1,0)</f>
        <v>0</v>
      </c>
      <c r="M22" s="2">
        <v>0.69854819999999995</v>
      </c>
      <c r="N22" s="6"/>
      <c r="Q22" s="3">
        <v>0.99077510000000002</v>
      </c>
      <c r="S22" s="3">
        <v>0.36647126000000002</v>
      </c>
    </row>
    <row r="23" spans="1:19" x14ac:dyDescent="0.25">
      <c r="A23" s="1" t="s">
        <v>271</v>
      </c>
      <c r="B23">
        <v>0</v>
      </c>
      <c r="C23">
        <f>IF(loocv_results34[[#This Row],[y_pred_prob]]&gt;$D$1,1,0)</f>
        <v>0</v>
      </c>
      <c r="D23">
        <v>0.53808829999999996</v>
      </c>
      <c r="E2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23">
        <f>IF(AND(loocv_results34[[#This Row],[y_true]]=0,loocv_results34[[#This Row],[y_pred]]=0),1,0)</f>
        <v>1</v>
      </c>
      <c r="H23">
        <f>IF(AND(loocv_results34[[#This Row],[y_true]]=0,loocv_results34[[#This Row],[y_pred]]=1),1,0)</f>
        <v>0</v>
      </c>
      <c r="I23">
        <f>IF(AND(loocv_results34[[#This Row],[y_true]]=1,loocv_results34[[#This Row],[y_pred]]=0),1,0)</f>
        <v>0</v>
      </c>
      <c r="J23">
        <f>IF(AND(loocv_results34[[#This Row],[y_true]]=1,loocv_results34[[#This Row],[y_pred]]=1),1,0)</f>
        <v>0</v>
      </c>
      <c r="M23" s="3">
        <v>0.68742764000000001</v>
      </c>
      <c r="N23" s="5"/>
      <c r="Q23" s="3">
        <v>0.99044010000000005</v>
      </c>
      <c r="S23" s="3">
        <v>0.33668944000000001</v>
      </c>
    </row>
    <row r="24" spans="1:19" x14ac:dyDescent="0.25">
      <c r="A24" s="1" t="s">
        <v>272</v>
      </c>
      <c r="B24">
        <v>0</v>
      </c>
      <c r="C24">
        <f>IF(loocv_results34[[#This Row],[y_pred_prob]]&gt;$D$1,1,0)</f>
        <v>1</v>
      </c>
      <c r="D24">
        <v>0.60459423000000001</v>
      </c>
      <c r="E2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24">
        <f>IF(AND(loocv_results34[[#This Row],[y_true]]=0,loocv_results34[[#This Row],[y_pred]]=0),1,0)</f>
        <v>0</v>
      </c>
      <c r="H24">
        <f>IF(AND(loocv_results34[[#This Row],[y_true]]=0,loocv_results34[[#This Row],[y_pred]]=1),1,0)</f>
        <v>1</v>
      </c>
      <c r="I24">
        <f>IF(AND(loocv_results34[[#This Row],[y_true]]=1,loocv_results34[[#This Row],[y_pred]]=0),1,0)</f>
        <v>0</v>
      </c>
      <c r="J24">
        <f>IF(AND(loocv_results34[[#This Row],[y_true]]=1,loocv_results34[[#This Row],[y_pred]]=1),1,0)</f>
        <v>0</v>
      </c>
      <c r="M24" s="3">
        <v>0.68692635999999996</v>
      </c>
      <c r="N24" s="5"/>
      <c r="Q24" s="2">
        <v>0.99023855000000005</v>
      </c>
      <c r="S24" s="3">
        <v>0.33390822999999997</v>
      </c>
    </row>
    <row r="25" spans="1:19" x14ac:dyDescent="0.25">
      <c r="A25" s="1" t="s">
        <v>274</v>
      </c>
      <c r="B25">
        <v>0</v>
      </c>
      <c r="C25">
        <f>IF(loocv_results34[[#This Row],[y_pred_prob]]&gt;$D$1,1,0)</f>
        <v>1</v>
      </c>
      <c r="D25">
        <v>0.63933825</v>
      </c>
      <c r="E2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25">
        <f>IF(AND(loocv_results34[[#This Row],[y_true]]=0,loocv_results34[[#This Row],[y_pred]]=0),1,0)</f>
        <v>0</v>
      </c>
      <c r="H25">
        <f>IF(AND(loocv_results34[[#This Row],[y_true]]=0,loocv_results34[[#This Row],[y_pred]]=1),1,0)</f>
        <v>1</v>
      </c>
      <c r="I25">
        <f>IF(AND(loocv_results34[[#This Row],[y_true]]=1,loocv_results34[[#This Row],[y_pred]]=0),1,0)</f>
        <v>0</v>
      </c>
      <c r="J25">
        <f>IF(AND(loocv_results34[[#This Row],[y_true]]=1,loocv_results34[[#This Row],[y_pred]]=1),1,0)</f>
        <v>0</v>
      </c>
      <c r="M25" s="3">
        <v>0.6733266</v>
      </c>
      <c r="N25" s="5"/>
      <c r="Q25" s="3">
        <v>0.98892676999999996</v>
      </c>
      <c r="S25" s="2">
        <v>0.32957003000000001</v>
      </c>
    </row>
    <row r="26" spans="1:19" x14ac:dyDescent="0.25">
      <c r="A26" s="1" t="s">
        <v>276</v>
      </c>
      <c r="B26">
        <v>0</v>
      </c>
      <c r="C26">
        <f>IF(loocv_results34[[#This Row],[y_pred_prob]]&gt;$D$1,1,0)</f>
        <v>1</v>
      </c>
      <c r="D26">
        <v>0.7539148</v>
      </c>
      <c r="E2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26">
        <f>IF(AND(loocv_results34[[#This Row],[y_true]]=0,loocv_results34[[#This Row],[y_pred]]=0),1,0)</f>
        <v>0</v>
      </c>
      <c r="H26">
        <f>IF(AND(loocv_results34[[#This Row],[y_true]]=0,loocv_results34[[#This Row],[y_pred]]=1),1,0)</f>
        <v>1</v>
      </c>
      <c r="I26">
        <f>IF(AND(loocv_results34[[#This Row],[y_true]]=1,loocv_results34[[#This Row],[y_pred]]=0),1,0)</f>
        <v>0</v>
      </c>
      <c r="J26">
        <f>IF(AND(loocv_results34[[#This Row],[y_true]]=1,loocv_results34[[#This Row],[y_pred]]=1),1,0)</f>
        <v>0</v>
      </c>
      <c r="M26" s="2">
        <v>0.65070355000000002</v>
      </c>
      <c r="N26" s="6"/>
      <c r="Q26" s="2">
        <v>0.98844960000000004</v>
      </c>
      <c r="S26" s="3">
        <v>0.31381342000000001</v>
      </c>
    </row>
    <row r="27" spans="1:19" x14ac:dyDescent="0.25">
      <c r="A27" s="1" t="s">
        <v>297</v>
      </c>
      <c r="B27">
        <v>0</v>
      </c>
      <c r="C27">
        <f>IF(loocv_results34[[#This Row],[y_pred_prob]]&gt;$D$1,1,0)</f>
        <v>1</v>
      </c>
      <c r="D27">
        <v>0.65070355000000002</v>
      </c>
      <c r="E2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27">
        <f>IF(AND(loocv_results34[[#This Row],[y_true]]=0,loocv_results34[[#This Row],[y_pred]]=0),1,0)</f>
        <v>0</v>
      </c>
      <c r="H27">
        <f>IF(AND(loocv_results34[[#This Row],[y_true]]=0,loocv_results34[[#This Row],[y_pred]]=1),1,0)</f>
        <v>1</v>
      </c>
      <c r="I27">
        <f>IF(AND(loocv_results34[[#This Row],[y_true]]=1,loocv_results34[[#This Row],[y_pred]]=0),1,0)</f>
        <v>0</v>
      </c>
      <c r="J27">
        <f>IF(AND(loocv_results34[[#This Row],[y_true]]=1,loocv_results34[[#This Row],[y_pred]]=1),1,0)</f>
        <v>0</v>
      </c>
      <c r="M27" s="2">
        <v>0.64758979999999999</v>
      </c>
      <c r="N27" s="6"/>
      <c r="Q27" s="2">
        <v>0.98821639999999999</v>
      </c>
      <c r="S27" s="2">
        <v>0.30787930000000002</v>
      </c>
    </row>
    <row r="28" spans="1:19" x14ac:dyDescent="0.25">
      <c r="A28" s="1" t="s">
        <v>299</v>
      </c>
      <c r="B28">
        <v>0</v>
      </c>
      <c r="C28">
        <f>IF(loocv_results34[[#This Row],[y_pred_prob]]&gt;$D$1,1,0)</f>
        <v>0</v>
      </c>
      <c r="D28">
        <v>0.53333350000000002</v>
      </c>
      <c r="E2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28">
        <f>IF(AND(loocv_results34[[#This Row],[y_true]]=0,loocv_results34[[#This Row],[y_pred]]=0),1,0)</f>
        <v>1</v>
      </c>
      <c r="H28">
        <f>IF(AND(loocv_results34[[#This Row],[y_true]]=0,loocv_results34[[#This Row],[y_pred]]=1),1,0)</f>
        <v>0</v>
      </c>
      <c r="I28">
        <f>IF(AND(loocv_results34[[#This Row],[y_true]]=1,loocv_results34[[#This Row],[y_pred]]=0),1,0)</f>
        <v>0</v>
      </c>
      <c r="J28">
        <f>IF(AND(loocv_results34[[#This Row],[y_true]]=1,loocv_results34[[#This Row],[y_pred]]=1),1,0)</f>
        <v>0</v>
      </c>
      <c r="M28" s="2">
        <v>0.63933825</v>
      </c>
      <c r="N28" s="6"/>
      <c r="Q28" s="2">
        <v>0.98763710000000005</v>
      </c>
      <c r="S28" s="3">
        <v>0.30770645000000002</v>
      </c>
    </row>
    <row r="29" spans="1:19" x14ac:dyDescent="0.25">
      <c r="A29" s="1" t="s">
        <v>300</v>
      </c>
      <c r="B29">
        <v>0</v>
      </c>
      <c r="C29">
        <f>IF(loocv_results34[[#This Row],[y_pred_prob]]&gt;$D$1,1,0)</f>
        <v>1</v>
      </c>
      <c r="D29">
        <v>0.64758979999999999</v>
      </c>
      <c r="E2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29">
        <f>IF(AND(loocv_results34[[#This Row],[y_true]]=0,loocv_results34[[#This Row],[y_pred]]=0),1,0)</f>
        <v>0</v>
      </c>
      <c r="H29">
        <f>IF(AND(loocv_results34[[#This Row],[y_true]]=0,loocv_results34[[#This Row],[y_pred]]=1),1,0)</f>
        <v>1</v>
      </c>
      <c r="I29">
        <f>IF(AND(loocv_results34[[#This Row],[y_true]]=1,loocv_results34[[#This Row],[y_pred]]=0),1,0)</f>
        <v>0</v>
      </c>
      <c r="J29">
        <f>IF(AND(loocv_results34[[#This Row],[y_true]]=1,loocv_results34[[#This Row],[y_pred]]=1),1,0)</f>
        <v>0</v>
      </c>
      <c r="M29" s="3">
        <v>0.63778853000000002</v>
      </c>
      <c r="N29" s="5"/>
      <c r="Q29" s="3">
        <v>0.98687290000000005</v>
      </c>
      <c r="S29" s="2">
        <v>0.30030972</v>
      </c>
    </row>
    <row r="30" spans="1:19" x14ac:dyDescent="0.25">
      <c r="A30" s="1" t="s">
        <v>301</v>
      </c>
      <c r="B30">
        <v>0</v>
      </c>
      <c r="C30">
        <f>IF(loocv_results34[[#This Row],[y_pred_prob]]&gt;$D$1,1,0)</f>
        <v>1</v>
      </c>
      <c r="D30">
        <v>0.79630416999999998</v>
      </c>
      <c r="E3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30">
        <f>IF(AND(loocv_results34[[#This Row],[y_true]]=0,loocv_results34[[#This Row],[y_pred]]=0),1,0)</f>
        <v>0</v>
      </c>
      <c r="H30">
        <f>IF(AND(loocv_results34[[#This Row],[y_true]]=0,loocv_results34[[#This Row],[y_pred]]=1),1,0)</f>
        <v>1</v>
      </c>
      <c r="I30">
        <f>IF(AND(loocv_results34[[#This Row],[y_true]]=1,loocv_results34[[#This Row],[y_pred]]=0),1,0)</f>
        <v>0</v>
      </c>
      <c r="J30">
        <f>IF(AND(loocv_results34[[#This Row],[y_true]]=1,loocv_results34[[#This Row],[y_pred]]=1),1,0)</f>
        <v>0</v>
      </c>
      <c r="M30" s="2">
        <v>0.6330228</v>
      </c>
      <c r="N30" s="6"/>
      <c r="Q30" s="2">
        <v>0.98636259999999998</v>
      </c>
      <c r="S30" s="2">
        <v>0.29954999999999998</v>
      </c>
    </row>
    <row r="31" spans="1:19" x14ac:dyDescent="0.25">
      <c r="A31" s="1" t="s">
        <v>305</v>
      </c>
      <c r="B31">
        <v>0</v>
      </c>
      <c r="C31">
        <f>IF(loocv_results34[[#This Row],[y_pred_prob]]&gt;$D$1,1,0)</f>
        <v>1</v>
      </c>
      <c r="D31">
        <v>0.82319706999999998</v>
      </c>
      <c r="E3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31">
        <f>IF(AND(loocv_results34[[#This Row],[y_true]]=0,loocv_results34[[#This Row],[y_pred]]=0),1,0)</f>
        <v>0</v>
      </c>
      <c r="H31">
        <f>IF(AND(loocv_results34[[#This Row],[y_true]]=0,loocv_results34[[#This Row],[y_pred]]=1),1,0)</f>
        <v>1</v>
      </c>
      <c r="I31">
        <f>IF(AND(loocv_results34[[#This Row],[y_true]]=1,loocv_results34[[#This Row],[y_pred]]=0),1,0)</f>
        <v>0</v>
      </c>
      <c r="J31">
        <f>IF(AND(loocv_results34[[#This Row],[y_true]]=1,loocv_results34[[#This Row],[y_pred]]=1),1,0)</f>
        <v>0</v>
      </c>
      <c r="M31" s="3">
        <v>0.61989000000000005</v>
      </c>
      <c r="N31" s="5"/>
      <c r="Q31" s="2">
        <v>0.98598609999999998</v>
      </c>
      <c r="S31" s="2">
        <v>0.29100814000000003</v>
      </c>
    </row>
    <row r="32" spans="1:19" x14ac:dyDescent="0.25">
      <c r="A32" s="1" t="s">
        <v>311</v>
      </c>
      <c r="B32">
        <v>0</v>
      </c>
      <c r="C32">
        <f>IF(loocv_results34[[#This Row],[y_pred_prob]]&gt;$D$1,1,0)</f>
        <v>0</v>
      </c>
      <c r="D32">
        <v>0.54886544000000004</v>
      </c>
      <c r="E3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32">
        <f>IF(AND(loocv_results34[[#This Row],[y_true]]=0,loocv_results34[[#This Row],[y_pred]]=0),1,0)</f>
        <v>1</v>
      </c>
      <c r="H32">
        <f>IF(AND(loocv_results34[[#This Row],[y_true]]=0,loocv_results34[[#This Row],[y_pred]]=1),1,0)</f>
        <v>0</v>
      </c>
      <c r="I32">
        <f>IF(AND(loocv_results34[[#This Row],[y_true]]=1,loocv_results34[[#This Row],[y_pred]]=0),1,0)</f>
        <v>0</v>
      </c>
      <c r="J32">
        <f>IF(AND(loocv_results34[[#This Row],[y_true]]=1,loocv_results34[[#This Row],[y_pred]]=1),1,0)</f>
        <v>0</v>
      </c>
      <c r="M32" s="3">
        <v>0.60459423000000001</v>
      </c>
      <c r="N32" s="5"/>
      <c r="Q32" s="3">
        <v>0.98511479999999996</v>
      </c>
      <c r="S32" s="3">
        <v>0.29039267000000002</v>
      </c>
    </row>
    <row r="33" spans="1:19" x14ac:dyDescent="0.25">
      <c r="A33" s="1" t="s">
        <v>314</v>
      </c>
      <c r="B33">
        <v>0</v>
      </c>
      <c r="C33">
        <f>IF(loocv_results34[[#This Row],[y_pred_prob]]&gt;$D$1,1,0)</f>
        <v>1</v>
      </c>
      <c r="D33">
        <v>0.7416606</v>
      </c>
      <c r="E3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33">
        <f>IF(AND(loocv_results34[[#This Row],[y_true]]=0,loocv_results34[[#This Row],[y_pred]]=0),1,0)</f>
        <v>0</v>
      </c>
      <c r="H33">
        <f>IF(AND(loocv_results34[[#This Row],[y_true]]=0,loocv_results34[[#This Row],[y_pred]]=1),1,0)</f>
        <v>1</v>
      </c>
      <c r="I33">
        <f>IF(AND(loocv_results34[[#This Row],[y_true]]=1,loocv_results34[[#This Row],[y_pred]]=0),1,0)</f>
        <v>0</v>
      </c>
      <c r="J33">
        <f>IF(AND(loocv_results34[[#This Row],[y_true]]=1,loocv_results34[[#This Row],[y_pred]]=1),1,0)</f>
        <v>0</v>
      </c>
      <c r="M33" s="3">
        <v>0.59103249999999996</v>
      </c>
      <c r="N33" s="5"/>
      <c r="Q33" s="2">
        <v>0.98484989999999994</v>
      </c>
      <c r="S33" s="3">
        <v>0.28287459999999998</v>
      </c>
    </row>
    <row r="34" spans="1:19" x14ac:dyDescent="0.25">
      <c r="A34" s="1" t="s">
        <v>315</v>
      </c>
      <c r="B34">
        <v>0</v>
      </c>
      <c r="C34">
        <f>IF(loocv_results34[[#This Row],[y_pred_prob]]&gt;$D$1,1,0)</f>
        <v>1</v>
      </c>
      <c r="D34">
        <v>0.6733266</v>
      </c>
      <c r="E3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34">
        <f>IF(AND(loocv_results34[[#This Row],[y_true]]=0,loocv_results34[[#This Row],[y_pred]]=0),1,0)</f>
        <v>0</v>
      </c>
      <c r="H34">
        <f>IF(AND(loocv_results34[[#This Row],[y_true]]=0,loocv_results34[[#This Row],[y_pred]]=1),1,0)</f>
        <v>1</v>
      </c>
      <c r="I34">
        <f>IF(AND(loocv_results34[[#This Row],[y_true]]=1,loocv_results34[[#This Row],[y_pred]]=0),1,0)</f>
        <v>0</v>
      </c>
      <c r="J34">
        <f>IF(AND(loocv_results34[[#This Row],[y_true]]=1,loocv_results34[[#This Row],[y_pred]]=1),1,0)</f>
        <v>0</v>
      </c>
      <c r="M34" s="3">
        <v>0.58779590000000004</v>
      </c>
      <c r="N34" s="5"/>
      <c r="Q34" s="3">
        <v>0.98352390000000001</v>
      </c>
      <c r="S34" s="3">
        <v>0.282476</v>
      </c>
    </row>
    <row r="35" spans="1:19" x14ac:dyDescent="0.25">
      <c r="A35" s="1" t="s">
        <v>319</v>
      </c>
      <c r="B35">
        <v>0</v>
      </c>
      <c r="C35">
        <f>IF(loocv_results34[[#This Row],[y_pred_prob]]&gt;$D$1,1,0)</f>
        <v>0</v>
      </c>
      <c r="D35">
        <v>0.57904409999999995</v>
      </c>
      <c r="E3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35">
        <f>IF(AND(loocv_results34[[#This Row],[y_true]]=0,loocv_results34[[#This Row],[y_pred]]=0),1,0)</f>
        <v>1</v>
      </c>
      <c r="H35">
        <f>IF(AND(loocv_results34[[#This Row],[y_true]]=0,loocv_results34[[#This Row],[y_pred]]=1),1,0)</f>
        <v>0</v>
      </c>
      <c r="I35">
        <f>IF(AND(loocv_results34[[#This Row],[y_true]]=1,loocv_results34[[#This Row],[y_pred]]=0),1,0)</f>
        <v>0</v>
      </c>
      <c r="J35">
        <f>IF(AND(loocv_results34[[#This Row],[y_true]]=1,loocv_results34[[#This Row],[y_pred]]=1),1,0)</f>
        <v>0</v>
      </c>
      <c r="M35" s="2">
        <v>0.57904409999999995</v>
      </c>
      <c r="N35" s="6"/>
      <c r="Q35" s="2">
        <v>0.98300767</v>
      </c>
      <c r="S35" s="2">
        <v>0.28029860000000001</v>
      </c>
    </row>
    <row r="36" spans="1:19" x14ac:dyDescent="0.25">
      <c r="A36" s="1" t="s">
        <v>321</v>
      </c>
      <c r="B36">
        <v>0</v>
      </c>
      <c r="C36">
        <f>IF(loocv_results34[[#This Row],[y_pred_prob]]&gt;$D$1,1,0)</f>
        <v>0</v>
      </c>
      <c r="D36">
        <v>0.59103249999999996</v>
      </c>
      <c r="E3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36">
        <f>IF(AND(loocv_results34[[#This Row],[y_true]]=0,loocv_results34[[#This Row],[y_pred]]=0),1,0)</f>
        <v>1</v>
      </c>
      <c r="H36">
        <f>IF(AND(loocv_results34[[#This Row],[y_true]]=0,loocv_results34[[#This Row],[y_pred]]=1),1,0)</f>
        <v>0</v>
      </c>
      <c r="I36">
        <f>IF(AND(loocv_results34[[#This Row],[y_true]]=1,loocv_results34[[#This Row],[y_pred]]=0),1,0)</f>
        <v>0</v>
      </c>
      <c r="J36">
        <f>IF(AND(loocv_results34[[#This Row],[y_true]]=1,loocv_results34[[#This Row],[y_pred]]=1),1,0)</f>
        <v>0</v>
      </c>
      <c r="M36" s="3">
        <v>0.56900810000000002</v>
      </c>
      <c r="N36" s="5"/>
      <c r="Q36" s="2">
        <v>0.98237050000000004</v>
      </c>
      <c r="S36" s="3">
        <v>0.27756735999999999</v>
      </c>
    </row>
    <row r="37" spans="1:19" x14ac:dyDescent="0.25">
      <c r="A37" s="1" t="s">
        <v>323</v>
      </c>
      <c r="B37">
        <v>0</v>
      </c>
      <c r="C37">
        <f>IF(loocv_results34[[#This Row],[y_pred_prob]]&gt;$D$1,1,0)</f>
        <v>1</v>
      </c>
      <c r="D37">
        <v>0.71664404999999998</v>
      </c>
      <c r="E3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37">
        <f>IF(AND(loocv_results34[[#This Row],[y_true]]=0,loocv_results34[[#This Row],[y_pred]]=0),1,0)</f>
        <v>0</v>
      </c>
      <c r="H37">
        <f>IF(AND(loocv_results34[[#This Row],[y_true]]=0,loocv_results34[[#This Row],[y_pred]]=1),1,0)</f>
        <v>1</v>
      </c>
      <c r="I37">
        <f>IF(AND(loocv_results34[[#This Row],[y_true]]=1,loocv_results34[[#This Row],[y_pred]]=0),1,0)</f>
        <v>0</v>
      </c>
      <c r="J37">
        <f>IF(AND(loocv_results34[[#This Row],[y_true]]=1,loocv_results34[[#This Row],[y_pred]]=1),1,0)</f>
        <v>0</v>
      </c>
      <c r="M37" s="2">
        <v>0.56882379999999999</v>
      </c>
      <c r="N37" s="6"/>
      <c r="Q37" s="2">
        <v>0.98233294000000004</v>
      </c>
      <c r="S37" s="2">
        <v>0.27547939999999999</v>
      </c>
    </row>
    <row r="38" spans="1:19" x14ac:dyDescent="0.25">
      <c r="A38" s="1" t="s">
        <v>324</v>
      </c>
      <c r="B38">
        <v>0</v>
      </c>
      <c r="C38">
        <f>IF(loocv_results34[[#This Row],[y_pred_prob]]&gt;$D$1,1,0)</f>
        <v>1</v>
      </c>
      <c r="D38">
        <v>0.76956199999999997</v>
      </c>
      <c r="E3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38">
        <f>IF(AND(loocv_results34[[#This Row],[y_true]]=0,loocv_results34[[#This Row],[y_pred]]=0),1,0)</f>
        <v>0</v>
      </c>
      <c r="H38">
        <f>IF(AND(loocv_results34[[#This Row],[y_true]]=0,loocv_results34[[#This Row],[y_pred]]=1),1,0)</f>
        <v>1</v>
      </c>
      <c r="I38">
        <f>IF(AND(loocv_results34[[#This Row],[y_true]]=1,loocv_results34[[#This Row],[y_pred]]=0),1,0)</f>
        <v>0</v>
      </c>
      <c r="J38">
        <f>IF(AND(loocv_results34[[#This Row],[y_true]]=1,loocv_results34[[#This Row],[y_pred]]=1),1,0)</f>
        <v>0</v>
      </c>
      <c r="M38" s="3">
        <v>0.54886544000000004</v>
      </c>
      <c r="N38" s="5"/>
      <c r="Q38" s="3">
        <v>0.98226935000000004</v>
      </c>
      <c r="S38" s="3">
        <v>0.26047406000000001</v>
      </c>
    </row>
    <row r="39" spans="1:19" x14ac:dyDescent="0.25">
      <c r="A39" s="1" t="s">
        <v>325</v>
      </c>
      <c r="B39">
        <v>0</v>
      </c>
      <c r="C39">
        <f>IF(loocv_results34[[#This Row],[y_pred_prob]]&gt;$D$1,1,0)</f>
        <v>1</v>
      </c>
      <c r="D39">
        <v>0.71610426999999999</v>
      </c>
      <c r="E3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39">
        <f>IF(AND(loocv_results34[[#This Row],[y_true]]=0,loocv_results34[[#This Row],[y_pred]]=0),1,0)</f>
        <v>0</v>
      </c>
      <c r="H39">
        <f>IF(AND(loocv_results34[[#This Row],[y_true]]=0,loocv_results34[[#This Row],[y_pred]]=1),1,0)</f>
        <v>1</v>
      </c>
      <c r="I39">
        <f>IF(AND(loocv_results34[[#This Row],[y_true]]=1,loocv_results34[[#This Row],[y_pred]]=0),1,0)</f>
        <v>0</v>
      </c>
      <c r="J39">
        <f>IF(AND(loocv_results34[[#This Row],[y_true]]=1,loocv_results34[[#This Row],[y_pred]]=1),1,0)</f>
        <v>0</v>
      </c>
      <c r="M39" s="2">
        <v>0.53808829999999996</v>
      </c>
      <c r="N39" s="6"/>
      <c r="Q39" s="3">
        <v>0.98134030000000005</v>
      </c>
      <c r="S39" s="3">
        <v>0.25313053000000002</v>
      </c>
    </row>
    <row r="40" spans="1:19" x14ac:dyDescent="0.25">
      <c r="A40" s="1" t="s">
        <v>326</v>
      </c>
      <c r="B40">
        <v>0</v>
      </c>
      <c r="C40">
        <f>IF(loocv_results34[[#This Row],[y_pred_prob]]&gt;$D$1,1,0)</f>
        <v>1</v>
      </c>
      <c r="D40">
        <v>0.68742764000000001</v>
      </c>
      <c r="E4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40">
        <f>IF(AND(loocv_results34[[#This Row],[y_true]]=0,loocv_results34[[#This Row],[y_pred]]=0),1,0)</f>
        <v>0</v>
      </c>
      <c r="H40">
        <f>IF(AND(loocv_results34[[#This Row],[y_true]]=0,loocv_results34[[#This Row],[y_pred]]=1),1,0)</f>
        <v>1</v>
      </c>
      <c r="I40">
        <f>IF(AND(loocv_results34[[#This Row],[y_true]]=1,loocv_results34[[#This Row],[y_pred]]=0),1,0)</f>
        <v>0</v>
      </c>
      <c r="J40">
        <f>IF(AND(loocv_results34[[#This Row],[y_true]]=1,loocv_results34[[#This Row],[y_pred]]=1),1,0)</f>
        <v>0</v>
      </c>
      <c r="M40" s="3">
        <v>0.53333350000000002</v>
      </c>
      <c r="N40" s="5"/>
      <c r="Q40" s="3">
        <v>0.98038535999999998</v>
      </c>
      <c r="S40" s="2">
        <v>0.25012119999999999</v>
      </c>
    </row>
    <row r="41" spans="1:19" x14ac:dyDescent="0.25">
      <c r="A41" s="1" t="s">
        <v>327</v>
      </c>
      <c r="B41">
        <v>0</v>
      </c>
      <c r="C41">
        <f>IF(loocv_results34[[#This Row],[y_pred_prob]]&gt;$D$1,1,0)</f>
        <v>1</v>
      </c>
      <c r="D41">
        <v>0.86355185999999995</v>
      </c>
      <c r="E4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41">
        <f>IF(AND(loocv_results34[[#This Row],[y_true]]=0,loocv_results34[[#This Row],[y_pred]]=0),1,0)</f>
        <v>0</v>
      </c>
      <c r="H41">
        <f>IF(AND(loocv_results34[[#This Row],[y_true]]=0,loocv_results34[[#This Row],[y_pred]]=1),1,0)</f>
        <v>1</v>
      </c>
      <c r="I41">
        <f>IF(AND(loocv_results34[[#This Row],[y_true]]=1,loocv_results34[[#This Row],[y_pred]]=0),1,0)</f>
        <v>0</v>
      </c>
      <c r="J41">
        <f>IF(AND(loocv_results34[[#This Row],[y_true]]=1,loocv_results34[[#This Row],[y_pred]]=1),1,0)</f>
        <v>0</v>
      </c>
      <c r="M41" s="2">
        <v>0.52267903000000004</v>
      </c>
      <c r="N41" s="6"/>
      <c r="Q41" s="3">
        <v>0.97694610000000004</v>
      </c>
      <c r="S41" s="3">
        <v>0.2482287</v>
      </c>
    </row>
    <row r="42" spans="1:19" x14ac:dyDescent="0.25">
      <c r="A42" s="1" t="s">
        <v>328</v>
      </c>
      <c r="B42">
        <v>0</v>
      </c>
      <c r="C42">
        <f>IF(loocv_results34[[#This Row],[y_pred_prob]]&gt;$D$1,1,0)</f>
        <v>0</v>
      </c>
      <c r="D42">
        <v>0.56900810000000002</v>
      </c>
      <c r="E4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42">
        <f>IF(AND(loocv_results34[[#This Row],[y_true]]=0,loocv_results34[[#This Row],[y_pred]]=0),1,0)</f>
        <v>1</v>
      </c>
      <c r="H42">
        <f>IF(AND(loocv_results34[[#This Row],[y_true]]=0,loocv_results34[[#This Row],[y_pred]]=1),1,0)</f>
        <v>0</v>
      </c>
      <c r="I42">
        <f>IF(AND(loocv_results34[[#This Row],[y_true]]=1,loocv_results34[[#This Row],[y_pred]]=0),1,0)</f>
        <v>0</v>
      </c>
      <c r="J42">
        <f>IF(AND(loocv_results34[[#This Row],[y_true]]=1,loocv_results34[[#This Row],[y_pred]]=1),1,0)</f>
        <v>0</v>
      </c>
      <c r="M42" s="2">
        <v>0.51780355</v>
      </c>
      <c r="N42" s="6"/>
      <c r="Q42" s="2">
        <v>0.97689444000000003</v>
      </c>
      <c r="S42" s="2">
        <v>0.23179694000000001</v>
      </c>
    </row>
    <row r="43" spans="1:19" x14ac:dyDescent="0.25">
      <c r="A43" s="1" t="s">
        <v>331</v>
      </c>
      <c r="B43">
        <v>0</v>
      </c>
      <c r="C43">
        <f>IF(loocv_results34[[#This Row],[y_pred_prob]]&gt;$D$1,1,0)</f>
        <v>1</v>
      </c>
      <c r="D43">
        <v>0.69854819999999995</v>
      </c>
      <c r="E4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43">
        <f>IF(AND(loocv_results34[[#This Row],[y_true]]=0,loocv_results34[[#This Row],[y_pred]]=0),1,0)</f>
        <v>0</v>
      </c>
      <c r="H43">
        <f>IF(AND(loocv_results34[[#This Row],[y_true]]=0,loocv_results34[[#This Row],[y_pred]]=1),1,0)</f>
        <v>1</v>
      </c>
      <c r="I43">
        <f>IF(AND(loocv_results34[[#This Row],[y_true]]=1,loocv_results34[[#This Row],[y_pred]]=0),1,0)</f>
        <v>0</v>
      </c>
      <c r="J43">
        <f>IF(AND(loocv_results34[[#This Row],[y_true]]=1,loocv_results34[[#This Row],[y_pred]]=1),1,0)</f>
        <v>0</v>
      </c>
      <c r="M43" s="3">
        <v>0.50953053999999998</v>
      </c>
      <c r="N43" s="5"/>
      <c r="Q43" s="2">
        <v>0.97574263999999999</v>
      </c>
      <c r="S43" s="2">
        <v>0.22917277</v>
      </c>
    </row>
    <row r="44" spans="1:19" x14ac:dyDescent="0.25">
      <c r="A44" s="1" t="s">
        <v>336</v>
      </c>
      <c r="B44">
        <v>0</v>
      </c>
      <c r="C44">
        <f>IF(loocv_results34[[#This Row],[y_pred_prob]]&gt;$D$1,1,0)</f>
        <v>0</v>
      </c>
      <c r="D44">
        <v>0.58779590000000004</v>
      </c>
      <c r="E4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44">
        <f>IF(AND(loocv_results34[[#This Row],[y_true]]=0,loocv_results34[[#This Row],[y_pred]]=0),1,0)</f>
        <v>1</v>
      </c>
      <c r="H44">
        <f>IF(AND(loocv_results34[[#This Row],[y_true]]=0,loocv_results34[[#This Row],[y_pred]]=1),1,0)</f>
        <v>0</v>
      </c>
      <c r="I44">
        <f>IF(AND(loocv_results34[[#This Row],[y_true]]=1,loocv_results34[[#This Row],[y_pred]]=0),1,0)</f>
        <v>0</v>
      </c>
      <c r="J44">
        <f>IF(AND(loocv_results34[[#This Row],[y_true]]=1,loocv_results34[[#This Row],[y_pred]]=1),1,0)</f>
        <v>0</v>
      </c>
      <c r="Q44" s="3">
        <v>0.97574050000000001</v>
      </c>
      <c r="S44" s="3">
        <v>0.22385690999999999</v>
      </c>
    </row>
    <row r="45" spans="1:19" x14ac:dyDescent="0.25">
      <c r="A45" s="1" t="s">
        <v>337</v>
      </c>
      <c r="B45">
        <v>0</v>
      </c>
      <c r="C45">
        <f>IF(loocv_results34[[#This Row],[y_pred_prob]]&gt;$D$1,1,0)</f>
        <v>1</v>
      </c>
      <c r="D45">
        <v>0.96727616000000005</v>
      </c>
      <c r="E4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45">
        <f>IF(AND(loocv_results34[[#This Row],[y_true]]=0,loocv_results34[[#This Row],[y_pred]]=0),1,0)</f>
        <v>0</v>
      </c>
      <c r="H45">
        <f>IF(AND(loocv_results34[[#This Row],[y_true]]=0,loocv_results34[[#This Row],[y_pred]]=1),1,0)</f>
        <v>1</v>
      </c>
      <c r="I45">
        <f>IF(AND(loocv_results34[[#This Row],[y_true]]=1,loocv_results34[[#This Row],[y_pred]]=0),1,0)</f>
        <v>0</v>
      </c>
      <c r="J45">
        <f>IF(AND(loocv_results34[[#This Row],[y_true]]=1,loocv_results34[[#This Row],[y_pred]]=1),1,0)</f>
        <v>0</v>
      </c>
      <c r="Q45" s="2">
        <v>0.97557729999999998</v>
      </c>
      <c r="S45" s="3">
        <v>0.21844874</v>
      </c>
    </row>
    <row r="46" spans="1:19" x14ac:dyDescent="0.25">
      <c r="A46" s="1" t="s">
        <v>340</v>
      </c>
      <c r="B46">
        <v>0</v>
      </c>
      <c r="C46">
        <f>IF(loocv_results34[[#This Row],[y_pred_prob]]&gt;$D$1,1,0)</f>
        <v>1</v>
      </c>
      <c r="D46">
        <v>0.93642234999999996</v>
      </c>
      <c r="E4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46">
        <f>IF(AND(loocv_results34[[#This Row],[y_true]]=0,loocv_results34[[#This Row],[y_pred]]=0),1,0)</f>
        <v>0</v>
      </c>
      <c r="H46">
        <f>IF(AND(loocv_results34[[#This Row],[y_true]]=0,loocv_results34[[#This Row],[y_pred]]=1),1,0)</f>
        <v>1</v>
      </c>
      <c r="I46">
        <f>IF(AND(loocv_results34[[#This Row],[y_true]]=1,loocv_results34[[#This Row],[y_pred]]=0),1,0)</f>
        <v>0</v>
      </c>
      <c r="J46">
        <f>IF(AND(loocv_results34[[#This Row],[y_true]]=1,loocv_results34[[#This Row],[y_pred]]=1),1,0)</f>
        <v>0</v>
      </c>
      <c r="Q46" s="2">
        <v>0.97471832999999997</v>
      </c>
      <c r="S46" s="3">
        <v>0.21718234</v>
      </c>
    </row>
    <row r="47" spans="1:19" x14ac:dyDescent="0.25">
      <c r="A47" s="1" t="s">
        <v>341</v>
      </c>
      <c r="B47">
        <v>0</v>
      </c>
      <c r="C47">
        <f>IF(loocv_results34[[#This Row],[y_pred_prob]]&gt;$D$1,1,0)</f>
        <v>1</v>
      </c>
      <c r="D47">
        <v>0.6330228</v>
      </c>
      <c r="E4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47">
        <f>IF(AND(loocv_results34[[#This Row],[y_true]]=0,loocv_results34[[#This Row],[y_pred]]=0),1,0)</f>
        <v>0</v>
      </c>
      <c r="H47">
        <f>IF(AND(loocv_results34[[#This Row],[y_true]]=0,loocv_results34[[#This Row],[y_pred]]=1),1,0)</f>
        <v>1</v>
      </c>
      <c r="I47">
        <f>IF(AND(loocv_results34[[#This Row],[y_true]]=1,loocv_results34[[#This Row],[y_pred]]=0),1,0)</f>
        <v>0</v>
      </c>
      <c r="J47">
        <f>IF(AND(loocv_results34[[#This Row],[y_true]]=1,loocv_results34[[#This Row],[y_pred]]=1),1,0)</f>
        <v>0</v>
      </c>
      <c r="Q47" s="3">
        <v>0.97429794000000003</v>
      </c>
      <c r="S47" s="2">
        <v>0.21214283</v>
      </c>
    </row>
    <row r="48" spans="1:19" x14ac:dyDescent="0.25">
      <c r="A48" s="1" t="s">
        <v>342</v>
      </c>
      <c r="B48">
        <v>0</v>
      </c>
      <c r="C48">
        <f>IF(loocv_results34[[#This Row],[y_pred_prob]]&gt;$D$1,1,0)</f>
        <v>1</v>
      </c>
      <c r="D48">
        <v>0.77570486000000005</v>
      </c>
      <c r="E4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48">
        <f>IF(AND(loocv_results34[[#This Row],[y_true]]=0,loocv_results34[[#This Row],[y_pred]]=0),1,0)</f>
        <v>0</v>
      </c>
      <c r="H48">
        <f>IF(AND(loocv_results34[[#This Row],[y_true]]=0,loocv_results34[[#This Row],[y_pred]]=1),1,0)</f>
        <v>1</v>
      </c>
      <c r="I48">
        <f>IF(AND(loocv_results34[[#This Row],[y_true]]=1,loocv_results34[[#This Row],[y_pred]]=0),1,0)</f>
        <v>0</v>
      </c>
      <c r="J48">
        <f>IF(AND(loocv_results34[[#This Row],[y_true]]=1,loocv_results34[[#This Row],[y_pred]]=1),1,0)</f>
        <v>0</v>
      </c>
      <c r="Q48" s="2">
        <v>0.97407999999999995</v>
      </c>
      <c r="S48" s="3">
        <v>0.21164833999999999</v>
      </c>
    </row>
    <row r="49" spans="1:19" x14ac:dyDescent="0.25">
      <c r="A49" s="1" t="s">
        <v>343</v>
      </c>
      <c r="B49">
        <v>0</v>
      </c>
      <c r="C49">
        <f>IF(loocv_results34[[#This Row],[y_pred_prob]]&gt;$D$1,1,0)</f>
        <v>1</v>
      </c>
      <c r="D49">
        <v>0.9369189</v>
      </c>
      <c r="E4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49">
        <f>IF(AND(loocv_results34[[#This Row],[y_true]]=0,loocv_results34[[#This Row],[y_pred]]=0),1,0)</f>
        <v>0</v>
      </c>
      <c r="H49">
        <f>IF(AND(loocv_results34[[#This Row],[y_true]]=0,loocv_results34[[#This Row],[y_pred]]=1),1,0)</f>
        <v>1</v>
      </c>
      <c r="I49">
        <f>IF(AND(loocv_results34[[#This Row],[y_true]]=1,loocv_results34[[#This Row],[y_pred]]=0),1,0)</f>
        <v>0</v>
      </c>
      <c r="J49">
        <f>IF(AND(loocv_results34[[#This Row],[y_true]]=1,loocv_results34[[#This Row],[y_pred]]=1),1,0)</f>
        <v>0</v>
      </c>
      <c r="Q49" s="3">
        <v>0.97319454000000005</v>
      </c>
      <c r="S49" s="2">
        <v>0.20326174999999999</v>
      </c>
    </row>
    <row r="50" spans="1:19" x14ac:dyDescent="0.25">
      <c r="A50" s="1" t="s">
        <v>344</v>
      </c>
      <c r="B50">
        <v>0</v>
      </c>
      <c r="C50">
        <f>IF(loocv_results34[[#This Row],[y_pred_prob]]&gt;$D$1,1,0)</f>
        <v>1</v>
      </c>
      <c r="D50">
        <v>0.98196879999999998</v>
      </c>
      <c r="E5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50">
        <f>IF(AND(loocv_results34[[#This Row],[y_true]]=0,loocv_results34[[#This Row],[y_pred]]=0),1,0)</f>
        <v>0</v>
      </c>
      <c r="H50">
        <f>IF(AND(loocv_results34[[#This Row],[y_true]]=0,loocv_results34[[#This Row],[y_pred]]=1),1,0)</f>
        <v>1</v>
      </c>
      <c r="I50">
        <f>IF(AND(loocv_results34[[#This Row],[y_true]]=1,loocv_results34[[#This Row],[y_pred]]=0),1,0)</f>
        <v>0</v>
      </c>
      <c r="J50">
        <f>IF(AND(loocv_results34[[#This Row],[y_true]]=1,loocv_results34[[#This Row],[y_pred]]=1),1,0)</f>
        <v>0</v>
      </c>
      <c r="Q50" s="2">
        <v>0.97088209999999997</v>
      </c>
      <c r="S50" s="2">
        <v>0.19917715</v>
      </c>
    </row>
    <row r="51" spans="1:19" x14ac:dyDescent="0.25">
      <c r="A51" s="1" t="s">
        <v>345</v>
      </c>
      <c r="B51">
        <v>0</v>
      </c>
      <c r="C51">
        <f>IF(loocv_results34[[#This Row],[y_pred_prob]]&gt;$D$1,1,0)</f>
        <v>0</v>
      </c>
      <c r="D51">
        <v>0.51780355</v>
      </c>
      <c r="E5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51">
        <f>IF(AND(loocv_results34[[#This Row],[y_true]]=0,loocv_results34[[#This Row],[y_pred]]=0),1,0)</f>
        <v>1</v>
      </c>
      <c r="H51">
        <f>IF(AND(loocv_results34[[#This Row],[y_true]]=0,loocv_results34[[#This Row],[y_pred]]=1),1,0)</f>
        <v>0</v>
      </c>
      <c r="I51">
        <f>IF(AND(loocv_results34[[#This Row],[y_true]]=1,loocv_results34[[#This Row],[y_pred]]=0),1,0)</f>
        <v>0</v>
      </c>
      <c r="J51">
        <f>IF(AND(loocv_results34[[#This Row],[y_true]]=1,loocv_results34[[#This Row],[y_pred]]=1),1,0)</f>
        <v>0</v>
      </c>
      <c r="Q51" s="2">
        <v>0.97055760000000002</v>
      </c>
      <c r="S51" s="3">
        <v>0.19417486</v>
      </c>
    </row>
    <row r="52" spans="1:19" x14ac:dyDescent="0.25">
      <c r="A52" s="1" t="s">
        <v>349</v>
      </c>
      <c r="B52">
        <v>0</v>
      </c>
      <c r="C52">
        <f>IF(loocv_results34[[#This Row],[y_pred_prob]]&gt;$D$1,1,0)</f>
        <v>1</v>
      </c>
      <c r="D52">
        <v>0.92462253999999999</v>
      </c>
      <c r="E5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FP</v>
      </c>
      <c r="G52">
        <f>IF(AND(loocv_results34[[#This Row],[y_true]]=0,loocv_results34[[#This Row],[y_pred]]=0),1,0)</f>
        <v>0</v>
      </c>
      <c r="H52">
        <f>IF(AND(loocv_results34[[#This Row],[y_true]]=0,loocv_results34[[#This Row],[y_pred]]=1),1,0)</f>
        <v>1</v>
      </c>
      <c r="I52">
        <f>IF(AND(loocv_results34[[#This Row],[y_true]]=1,loocv_results34[[#This Row],[y_pred]]=0),1,0)</f>
        <v>0</v>
      </c>
      <c r="J52">
        <f>IF(AND(loocv_results34[[#This Row],[y_true]]=1,loocv_results34[[#This Row],[y_pred]]=1),1,0)</f>
        <v>0</v>
      </c>
      <c r="Q52" s="2">
        <v>0.96900430000000004</v>
      </c>
      <c r="S52" s="2">
        <v>0.19408521000000001</v>
      </c>
    </row>
    <row r="53" spans="1:19" x14ac:dyDescent="0.25">
      <c r="A53" s="1" t="s">
        <v>183</v>
      </c>
      <c r="B53">
        <v>0</v>
      </c>
      <c r="C53">
        <f>IF(loocv_results34[[#This Row],[y_pred_prob]]&gt;$D$1,1,0)</f>
        <v>0</v>
      </c>
      <c r="D53">
        <v>0.22917277</v>
      </c>
      <c r="E5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53">
        <f>IF(AND(loocv_results34[[#This Row],[y_true]]=0,loocv_results34[[#This Row],[y_pred]]=0),1,0)</f>
        <v>1</v>
      </c>
      <c r="H53">
        <f>IF(AND(loocv_results34[[#This Row],[y_true]]=0,loocv_results34[[#This Row],[y_pred]]=1),1,0)</f>
        <v>0</v>
      </c>
      <c r="I53">
        <f>IF(AND(loocv_results34[[#This Row],[y_true]]=1,loocv_results34[[#This Row],[y_pred]]=0),1,0)</f>
        <v>0</v>
      </c>
      <c r="J53">
        <f>IF(AND(loocv_results34[[#This Row],[y_true]]=1,loocv_results34[[#This Row],[y_pred]]=1),1,0)</f>
        <v>0</v>
      </c>
      <c r="Q53" s="2">
        <v>0.96883180000000002</v>
      </c>
      <c r="S53" s="2">
        <v>0.19154860000000001</v>
      </c>
    </row>
    <row r="54" spans="1:19" x14ac:dyDescent="0.25">
      <c r="A54" s="1" t="s">
        <v>184</v>
      </c>
      <c r="B54">
        <v>0</v>
      </c>
      <c r="C54">
        <f>IF(loocv_results34[[#This Row],[y_pred_prob]]&gt;$D$1,1,0)</f>
        <v>0</v>
      </c>
      <c r="D54">
        <v>0.2482287</v>
      </c>
      <c r="E5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54">
        <f>IF(AND(loocv_results34[[#This Row],[y_true]]=0,loocv_results34[[#This Row],[y_pred]]=0),1,0)</f>
        <v>1</v>
      </c>
      <c r="H54">
        <f>IF(AND(loocv_results34[[#This Row],[y_true]]=0,loocv_results34[[#This Row],[y_pred]]=1),1,0)</f>
        <v>0</v>
      </c>
      <c r="I54">
        <f>IF(AND(loocv_results34[[#This Row],[y_true]]=1,loocv_results34[[#This Row],[y_pred]]=0),1,0)</f>
        <v>0</v>
      </c>
      <c r="J54">
        <f>IF(AND(loocv_results34[[#This Row],[y_true]]=1,loocv_results34[[#This Row],[y_pred]]=1),1,0)</f>
        <v>0</v>
      </c>
      <c r="Q54" s="2">
        <v>0.96832996999999998</v>
      </c>
      <c r="S54" s="2">
        <v>0.19154009</v>
      </c>
    </row>
    <row r="55" spans="1:19" x14ac:dyDescent="0.25">
      <c r="A55" s="1" t="s">
        <v>185</v>
      </c>
      <c r="B55">
        <v>0</v>
      </c>
      <c r="C55">
        <f>IF(loocv_results34[[#This Row],[y_pred_prob]]&gt;$D$1,1,0)</f>
        <v>0</v>
      </c>
      <c r="D55">
        <v>4.9762371999999999E-2</v>
      </c>
      <c r="E5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55">
        <f>IF(AND(loocv_results34[[#This Row],[y_true]]=0,loocv_results34[[#This Row],[y_pred]]=0),1,0)</f>
        <v>1</v>
      </c>
      <c r="H55">
        <f>IF(AND(loocv_results34[[#This Row],[y_true]]=0,loocv_results34[[#This Row],[y_pred]]=1),1,0)</f>
        <v>0</v>
      </c>
      <c r="I55">
        <f>IF(AND(loocv_results34[[#This Row],[y_true]]=1,loocv_results34[[#This Row],[y_pred]]=0),1,0)</f>
        <v>0</v>
      </c>
      <c r="J55">
        <f>IF(AND(loocv_results34[[#This Row],[y_true]]=1,loocv_results34[[#This Row],[y_pred]]=1),1,0)</f>
        <v>0</v>
      </c>
      <c r="Q55" s="2">
        <v>0.96808850000000002</v>
      </c>
      <c r="S55" s="2">
        <v>0.1870597</v>
      </c>
    </row>
    <row r="56" spans="1:19" x14ac:dyDescent="0.25">
      <c r="A56" s="1" t="s">
        <v>186</v>
      </c>
      <c r="B56">
        <v>0</v>
      </c>
      <c r="C56">
        <f>IF(loocv_results34[[#This Row],[y_pred_prob]]&gt;$D$1,1,0)</f>
        <v>0</v>
      </c>
      <c r="D56">
        <v>4.0061449999999998E-2</v>
      </c>
      <c r="E5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56">
        <f>IF(AND(loocv_results34[[#This Row],[y_true]]=0,loocv_results34[[#This Row],[y_pred]]=0),1,0)</f>
        <v>1</v>
      </c>
      <c r="H56">
        <f>IF(AND(loocv_results34[[#This Row],[y_true]]=0,loocv_results34[[#This Row],[y_pred]]=1),1,0)</f>
        <v>0</v>
      </c>
      <c r="I56">
        <f>IF(AND(loocv_results34[[#This Row],[y_true]]=1,loocv_results34[[#This Row],[y_pred]]=0),1,0)</f>
        <v>0</v>
      </c>
      <c r="J56">
        <f>IF(AND(loocv_results34[[#This Row],[y_true]]=1,loocv_results34[[#This Row],[y_pred]]=1),1,0)</f>
        <v>0</v>
      </c>
      <c r="Q56" s="2">
        <v>0.96792909999999999</v>
      </c>
      <c r="S56" s="2">
        <v>0.18595333</v>
      </c>
    </row>
    <row r="57" spans="1:19" x14ac:dyDescent="0.25">
      <c r="A57" s="1" t="s">
        <v>187</v>
      </c>
      <c r="B57">
        <v>0</v>
      </c>
      <c r="C57">
        <f>IF(loocv_results34[[#This Row],[y_pred_prob]]&gt;$D$1,1,0)</f>
        <v>0</v>
      </c>
      <c r="D57">
        <v>0.45952530000000003</v>
      </c>
      <c r="E5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57">
        <f>IF(AND(loocv_results34[[#This Row],[y_true]]=0,loocv_results34[[#This Row],[y_pred]]=0),1,0)</f>
        <v>1</v>
      </c>
      <c r="H57">
        <f>IF(AND(loocv_results34[[#This Row],[y_true]]=0,loocv_results34[[#This Row],[y_pred]]=1),1,0)</f>
        <v>0</v>
      </c>
      <c r="I57">
        <f>IF(AND(loocv_results34[[#This Row],[y_true]]=1,loocv_results34[[#This Row],[y_pred]]=0),1,0)</f>
        <v>0</v>
      </c>
      <c r="J57">
        <f>IF(AND(loocv_results34[[#This Row],[y_true]]=1,loocv_results34[[#This Row],[y_pred]]=1),1,0)</f>
        <v>0</v>
      </c>
      <c r="Q57" s="3">
        <v>0.96687080000000003</v>
      </c>
      <c r="S57" s="3">
        <v>0.18492317</v>
      </c>
    </row>
    <row r="58" spans="1:19" x14ac:dyDescent="0.25">
      <c r="A58" s="1" t="s">
        <v>188</v>
      </c>
      <c r="B58">
        <v>0</v>
      </c>
      <c r="C58">
        <f>IF(loocv_results34[[#This Row],[y_pred_prob]]&gt;$D$1,1,0)</f>
        <v>0</v>
      </c>
      <c r="D58">
        <v>2.0499177E-2</v>
      </c>
      <c r="E5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58">
        <f>IF(AND(loocv_results34[[#This Row],[y_true]]=0,loocv_results34[[#This Row],[y_pred]]=0),1,0)</f>
        <v>1</v>
      </c>
      <c r="H58">
        <f>IF(AND(loocv_results34[[#This Row],[y_true]]=0,loocv_results34[[#This Row],[y_pred]]=1),1,0)</f>
        <v>0</v>
      </c>
      <c r="I58">
        <f>IF(AND(loocv_results34[[#This Row],[y_true]]=1,loocv_results34[[#This Row],[y_pred]]=0),1,0)</f>
        <v>0</v>
      </c>
      <c r="J58">
        <f>IF(AND(loocv_results34[[#This Row],[y_true]]=1,loocv_results34[[#This Row],[y_pred]]=1),1,0)</f>
        <v>0</v>
      </c>
      <c r="Q58" s="3">
        <v>0.96598165999999996</v>
      </c>
      <c r="S58" s="3">
        <v>0.18287771999999999</v>
      </c>
    </row>
    <row r="59" spans="1:19" x14ac:dyDescent="0.25">
      <c r="A59" s="1" t="s">
        <v>189</v>
      </c>
      <c r="B59">
        <v>0</v>
      </c>
      <c r="C59">
        <f>IF(loocv_results34[[#This Row],[y_pred_prob]]&gt;$D$1,1,0)</f>
        <v>0</v>
      </c>
      <c r="D59">
        <v>6.8247180000000005E-2</v>
      </c>
      <c r="E5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59">
        <f>IF(AND(loocv_results34[[#This Row],[y_true]]=0,loocv_results34[[#This Row],[y_pred]]=0),1,0)</f>
        <v>1</v>
      </c>
      <c r="H59">
        <f>IF(AND(loocv_results34[[#This Row],[y_true]]=0,loocv_results34[[#This Row],[y_pred]]=1),1,0)</f>
        <v>0</v>
      </c>
      <c r="I59">
        <f>IF(AND(loocv_results34[[#This Row],[y_true]]=1,loocv_results34[[#This Row],[y_pred]]=0),1,0)</f>
        <v>0</v>
      </c>
      <c r="J59">
        <f>IF(AND(loocv_results34[[#This Row],[y_true]]=1,loocv_results34[[#This Row],[y_pred]]=1),1,0)</f>
        <v>0</v>
      </c>
      <c r="Q59" s="2">
        <v>0.96418994999999996</v>
      </c>
      <c r="S59" s="2">
        <v>0.17449522000000001</v>
      </c>
    </row>
    <row r="60" spans="1:19" x14ac:dyDescent="0.25">
      <c r="A60" s="1" t="s">
        <v>190</v>
      </c>
      <c r="B60">
        <v>0</v>
      </c>
      <c r="C60">
        <f>IF(loocv_results34[[#This Row],[y_pred_prob]]&gt;$D$1,1,0)</f>
        <v>0</v>
      </c>
      <c r="D60">
        <v>0.37992724999999999</v>
      </c>
      <c r="E6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60">
        <f>IF(AND(loocv_results34[[#This Row],[y_true]]=0,loocv_results34[[#This Row],[y_pred]]=0),1,0)</f>
        <v>1</v>
      </c>
      <c r="H60">
        <f>IF(AND(loocv_results34[[#This Row],[y_true]]=0,loocv_results34[[#This Row],[y_pred]]=1),1,0)</f>
        <v>0</v>
      </c>
      <c r="I60">
        <f>IF(AND(loocv_results34[[#This Row],[y_true]]=1,loocv_results34[[#This Row],[y_pred]]=0),1,0)</f>
        <v>0</v>
      </c>
      <c r="J60">
        <f>IF(AND(loocv_results34[[#This Row],[y_true]]=1,loocv_results34[[#This Row],[y_pred]]=1),1,0)</f>
        <v>0</v>
      </c>
      <c r="Q60" s="2">
        <v>0.96320130000000004</v>
      </c>
      <c r="S60" s="2">
        <v>0.1733229</v>
      </c>
    </row>
    <row r="61" spans="1:19" x14ac:dyDescent="0.25">
      <c r="A61" s="1" t="s">
        <v>192</v>
      </c>
      <c r="B61">
        <v>0</v>
      </c>
      <c r="C61">
        <f>IF(loocv_results34[[#This Row],[y_pred_prob]]&gt;$D$1,1,0)</f>
        <v>0</v>
      </c>
      <c r="D61">
        <v>0.14675853</v>
      </c>
      <c r="E6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61">
        <f>IF(AND(loocv_results34[[#This Row],[y_true]]=0,loocv_results34[[#This Row],[y_pred]]=0),1,0)</f>
        <v>1</v>
      </c>
      <c r="H61">
        <f>IF(AND(loocv_results34[[#This Row],[y_true]]=0,loocv_results34[[#This Row],[y_pred]]=1),1,0)</f>
        <v>0</v>
      </c>
      <c r="I61">
        <f>IF(AND(loocv_results34[[#This Row],[y_true]]=1,loocv_results34[[#This Row],[y_pred]]=0),1,0)</f>
        <v>0</v>
      </c>
      <c r="J61">
        <f>IF(AND(loocv_results34[[#This Row],[y_true]]=1,loocv_results34[[#This Row],[y_pred]]=1),1,0)</f>
        <v>0</v>
      </c>
      <c r="Q61" s="2">
        <v>0.96224063999999998</v>
      </c>
      <c r="S61" s="2">
        <v>0.17265797999999999</v>
      </c>
    </row>
    <row r="62" spans="1:19" x14ac:dyDescent="0.25">
      <c r="A62" s="1" t="s">
        <v>193</v>
      </c>
      <c r="B62">
        <v>0</v>
      </c>
      <c r="C62">
        <f>IF(loocv_results34[[#This Row],[y_pred_prob]]&gt;$D$1,1,0)</f>
        <v>0</v>
      </c>
      <c r="D62">
        <v>0.12725316</v>
      </c>
      <c r="E6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62">
        <f>IF(AND(loocv_results34[[#This Row],[y_true]]=0,loocv_results34[[#This Row],[y_pred]]=0),1,0)</f>
        <v>1</v>
      </c>
      <c r="H62">
        <f>IF(AND(loocv_results34[[#This Row],[y_true]]=0,loocv_results34[[#This Row],[y_pred]]=1),1,0)</f>
        <v>0</v>
      </c>
      <c r="I62">
        <f>IF(AND(loocv_results34[[#This Row],[y_true]]=1,loocv_results34[[#This Row],[y_pred]]=0),1,0)</f>
        <v>0</v>
      </c>
      <c r="J62">
        <f>IF(AND(loocv_results34[[#This Row],[y_true]]=1,loocv_results34[[#This Row],[y_pred]]=1),1,0)</f>
        <v>0</v>
      </c>
      <c r="Q62" s="2">
        <v>0.96101683000000004</v>
      </c>
      <c r="S62" s="2">
        <v>0.16864154000000001</v>
      </c>
    </row>
    <row r="63" spans="1:19" x14ac:dyDescent="0.25">
      <c r="A63" s="1" t="s">
        <v>195</v>
      </c>
      <c r="B63">
        <v>0</v>
      </c>
      <c r="C63">
        <f>IF(loocv_results34[[#This Row],[y_pred_prob]]&gt;$D$1,1,0)</f>
        <v>0</v>
      </c>
      <c r="D63">
        <v>5.3225703999999999E-2</v>
      </c>
      <c r="E6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63">
        <f>IF(AND(loocv_results34[[#This Row],[y_true]]=0,loocv_results34[[#This Row],[y_pred]]=0),1,0)</f>
        <v>1</v>
      </c>
      <c r="H63">
        <f>IF(AND(loocv_results34[[#This Row],[y_true]]=0,loocv_results34[[#This Row],[y_pred]]=1),1,0)</f>
        <v>0</v>
      </c>
      <c r="I63">
        <f>IF(AND(loocv_results34[[#This Row],[y_true]]=1,loocv_results34[[#This Row],[y_pred]]=0),1,0)</f>
        <v>0</v>
      </c>
      <c r="J63">
        <f>IF(AND(loocv_results34[[#This Row],[y_true]]=1,loocv_results34[[#This Row],[y_pred]]=1),1,0)</f>
        <v>0</v>
      </c>
      <c r="Q63" s="2">
        <v>0.96059530000000004</v>
      </c>
      <c r="S63" s="2">
        <v>0.16679215</v>
      </c>
    </row>
    <row r="64" spans="1:19" x14ac:dyDescent="0.25">
      <c r="A64" s="1" t="s">
        <v>198</v>
      </c>
      <c r="B64">
        <v>0</v>
      </c>
      <c r="C64">
        <f>IF(loocv_results34[[#This Row],[y_pred_prob]]&gt;$D$1,1,0)</f>
        <v>0</v>
      </c>
      <c r="D64">
        <v>0.29039267000000002</v>
      </c>
      <c r="E6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64">
        <f>IF(AND(loocv_results34[[#This Row],[y_true]]=0,loocv_results34[[#This Row],[y_pred]]=0),1,0)</f>
        <v>1</v>
      </c>
      <c r="H64">
        <f>IF(AND(loocv_results34[[#This Row],[y_true]]=0,loocv_results34[[#This Row],[y_pred]]=1),1,0)</f>
        <v>0</v>
      </c>
      <c r="I64">
        <f>IF(AND(loocv_results34[[#This Row],[y_true]]=1,loocv_results34[[#This Row],[y_pred]]=0),1,0)</f>
        <v>0</v>
      </c>
      <c r="J64">
        <f>IF(AND(loocv_results34[[#This Row],[y_true]]=1,loocv_results34[[#This Row],[y_pred]]=1),1,0)</f>
        <v>0</v>
      </c>
      <c r="Q64" s="2">
        <v>0.95790945999999999</v>
      </c>
      <c r="S64" s="2">
        <v>0.15407604</v>
      </c>
    </row>
    <row r="65" spans="1:19" x14ac:dyDescent="0.25">
      <c r="A65" s="1" t="s">
        <v>199</v>
      </c>
      <c r="B65">
        <v>0</v>
      </c>
      <c r="C65">
        <f>IF(loocv_results34[[#This Row],[y_pred_prob]]&gt;$D$1,1,0)</f>
        <v>0</v>
      </c>
      <c r="D65">
        <v>0.30030972</v>
      </c>
      <c r="E6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65">
        <f>IF(AND(loocv_results34[[#This Row],[y_true]]=0,loocv_results34[[#This Row],[y_pred]]=0),1,0)</f>
        <v>1</v>
      </c>
      <c r="H65">
        <f>IF(AND(loocv_results34[[#This Row],[y_true]]=0,loocv_results34[[#This Row],[y_pred]]=1),1,0)</f>
        <v>0</v>
      </c>
      <c r="I65">
        <f>IF(AND(loocv_results34[[#This Row],[y_true]]=1,loocv_results34[[#This Row],[y_pred]]=0),1,0)</f>
        <v>0</v>
      </c>
      <c r="J65">
        <f>IF(AND(loocv_results34[[#This Row],[y_true]]=1,loocv_results34[[#This Row],[y_pred]]=1),1,0)</f>
        <v>0</v>
      </c>
      <c r="Q65" s="3">
        <v>0.95718276999999996</v>
      </c>
      <c r="S65" s="2">
        <v>0.15255624000000001</v>
      </c>
    </row>
    <row r="66" spans="1:19" x14ac:dyDescent="0.25">
      <c r="A66" s="1" t="s">
        <v>201</v>
      </c>
      <c r="B66">
        <v>0</v>
      </c>
      <c r="C66">
        <f>IF(loocv_results34[[#This Row],[y_pred_prob]]&gt;$D$1,1,0)</f>
        <v>0</v>
      </c>
      <c r="D66">
        <v>0.26047406000000001</v>
      </c>
      <c r="E6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66">
        <f>IF(AND(loocv_results34[[#This Row],[y_true]]=0,loocv_results34[[#This Row],[y_pred]]=0),1,0)</f>
        <v>1</v>
      </c>
      <c r="H66">
        <f>IF(AND(loocv_results34[[#This Row],[y_true]]=0,loocv_results34[[#This Row],[y_pred]]=1),1,0)</f>
        <v>0</v>
      </c>
      <c r="I66">
        <f>IF(AND(loocv_results34[[#This Row],[y_true]]=1,loocv_results34[[#This Row],[y_pred]]=0),1,0)</f>
        <v>0</v>
      </c>
      <c r="J66">
        <f>IF(AND(loocv_results34[[#This Row],[y_true]]=1,loocv_results34[[#This Row],[y_pred]]=1),1,0)</f>
        <v>0</v>
      </c>
      <c r="Q66" s="3">
        <v>0.95610110000000004</v>
      </c>
      <c r="S66" s="3">
        <v>0.14880950000000001</v>
      </c>
    </row>
    <row r="67" spans="1:19" x14ac:dyDescent="0.25">
      <c r="A67" s="1" t="s">
        <v>202</v>
      </c>
      <c r="B67">
        <v>0</v>
      </c>
      <c r="C67">
        <f>IF(loocv_results34[[#This Row],[y_pred_prob]]&gt;$D$1,1,0)</f>
        <v>0</v>
      </c>
      <c r="D67">
        <v>0.32957003000000001</v>
      </c>
      <c r="E6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67">
        <f>IF(AND(loocv_results34[[#This Row],[y_true]]=0,loocv_results34[[#This Row],[y_pred]]=0),1,0)</f>
        <v>1</v>
      </c>
      <c r="H67">
        <f>IF(AND(loocv_results34[[#This Row],[y_true]]=0,loocv_results34[[#This Row],[y_pred]]=1),1,0)</f>
        <v>0</v>
      </c>
      <c r="I67">
        <f>IF(AND(loocv_results34[[#This Row],[y_true]]=1,loocv_results34[[#This Row],[y_pred]]=0),1,0)</f>
        <v>0</v>
      </c>
      <c r="J67">
        <f>IF(AND(loocv_results34[[#This Row],[y_true]]=1,loocv_results34[[#This Row],[y_pred]]=1),1,0)</f>
        <v>0</v>
      </c>
      <c r="Q67" s="3">
        <v>0.95474809999999999</v>
      </c>
      <c r="S67" s="2">
        <v>0.14675853</v>
      </c>
    </row>
    <row r="68" spans="1:19" x14ac:dyDescent="0.25">
      <c r="A68" s="1" t="s">
        <v>203</v>
      </c>
      <c r="B68">
        <v>0</v>
      </c>
      <c r="C68">
        <f>IF(loocv_results34[[#This Row],[y_pred_prob]]&gt;$D$1,1,0)</f>
        <v>0</v>
      </c>
      <c r="D68">
        <v>0.40199667</v>
      </c>
      <c r="E6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68">
        <f>IF(AND(loocv_results34[[#This Row],[y_true]]=0,loocv_results34[[#This Row],[y_pred]]=0),1,0)</f>
        <v>1</v>
      </c>
      <c r="H68">
        <f>IF(AND(loocv_results34[[#This Row],[y_true]]=0,loocv_results34[[#This Row],[y_pred]]=1),1,0)</f>
        <v>0</v>
      </c>
      <c r="I68">
        <f>IF(AND(loocv_results34[[#This Row],[y_true]]=1,loocv_results34[[#This Row],[y_pred]]=0),1,0)</f>
        <v>0</v>
      </c>
      <c r="J68">
        <f>IF(AND(loocv_results34[[#This Row],[y_true]]=1,loocv_results34[[#This Row],[y_pred]]=1),1,0)</f>
        <v>0</v>
      </c>
      <c r="Q68" s="3">
        <v>0.95454943000000003</v>
      </c>
      <c r="S68" s="3">
        <v>0.14289209999999999</v>
      </c>
    </row>
    <row r="69" spans="1:19" x14ac:dyDescent="0.25">
      <c r="A69" s="1" t="s">
        <v>204</v>
      </c>
      <c r="B69">
        <v>0</v>
      </c>
      <c r="C69">
        <f>IF(loocv_results34[[#This Row],[y_pred_prob]]&gt;$D$1,1,0)</f>
        <v>0</v>
      </c>
      <c r="D69">
        <v>0.15407604</v>
      </c>
      <c r="E6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69">
        <f>IF(AND(loocv_results34[[#This Row],[y_true]]=0,loocv_results34[[#This Row],[y_pred]]=0),1,0)</f>
        <v>1</v>
      </c>
      <c r="H69">
        <f>IF(AND(loocv_results34[[#This Row],[y_true]]=0,loocv_results34[[#This Row],[y_pred]]=1),1,0)</f>
        <v>0</v>
      </c>
      <c r="I69">
        <f>IF(AND(loocv_results34[[#This Row],[y_true]]=1,loocv_results34[[#This Row],[y_pred]]=0),1,0)</f>
        <v>0</v>
      </c>
      <c r="J69">
        <f>IF(AND(loocv_results34[[#This Row],[y_true]]=1,loocv_results34[[#This Row],[y_pred]]=1),1,0)</f>
        <v>0</v>
      </c>
      <c r="Q69" s="2">
        <v>0.94990735999999998</v>
      </c>
      <c r="S69" s="2">
        <v>0.13663015000000001</v>
      </c>
    </row>
    <row r="70" spans="1:19" x14ac:dyDescent="0.25">
      <c r="A70" s="1" t="s">
        <v>205</v>
      </c>
      <c r="B70">
        <v>0</v>
      </c>
      <c r="C70">
        <f>IF(loocv_results34[[#This Row],[y_pred_prob]]&gt;$D$1,1,0)</f>
        <v>0</v>
      </c>
      <c r="D70">
        <v>0.38727244999999999</v>
      </c>
      <c r="E7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70">
        <f>IF(AND(loocv_results34[[#This Row],[y_true]]=0,loocv_results34[[#This Row],[y_pred]]=0),1,0)</f>
        <v>1</v>
      </c>
      <c r="H70">
        <f>IF(AND(loocv_results34[[#This Row],[y_true]]=0,loocv_results34[[#This Row],[y_pred]]=1),1,0)</f>
        <v>0</v>
      </c>
      <c r="I70">
        <f>IF(AND(loocv_results34[[#This Row],[y_true]]=1,loocv_results34[[#This Row],[y_pred]]=0),1,0)</f>
        <v>0</v>
      </c>
      <c r="J70">
        <f>IF(AND(loocv_results34[[#This Row],[y_true]]=1,loocv_results34[[#This Row],[y_pred]]=1),1,0)</f>
        <v>0</v>
      </c>
      <c r="Q70" s="3">
        <v>0.94404949999999999</v>
      </c>
      <c r="S70" s="3">
        <v>0.13156681000000001</v>
      </c>
    </row>
    <row r="71" spans="1:19" x14ac:dyDescent="0.25">
      <c r="A71" s="1" t="s">
        <v>206</v>
      </c>
      <c r="B71">
        <v>0</v>
      </c>
      <c r="C71">
        <f>IF(loocv_results34[[#This Row],[y_pred_prob]]&gt;$D$1,1,0)</f>
        <v>0</v>
      </c>
      <c r="D71">
        <v>5.9695320000000003E-2</v>
      </c>
      <c r="E7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71">
        <f>IF(AND(loocv_results34[[#This Row],[y_true]]=0,loocv_results34[[#This Row],[y_pred]]=0),1,0)</f>
        <v>1</v>
      </c>
      <c r="H71">
        <f>IF(AND(loocv_results34[[#This Row],[y_true]]=0,loocv_results34[[#This Row],[y_pred]]=1),1,0)</f>
        <v>0</v>
      </c>
      <c r="I71">
        <f>IF(AND(loocv_results34[[#This Row],[y_true]]=1,loocv_results34[[#This Row],[y_pred]]=0),1,0)</f>
        <v>0</v>
      </c>
      <c r="J71">
        <f>IF(AND(loocv_results34[[#This Row],[y_true]]=1,loocv_results34[[#This Row],[y_pred]]=1),1,0)</f>
        <v>0</v>
      </c>
      <c r="Q71" s="3">
        <v>0.94337870000000001</v>
      </c>
      <c r="S71" s="3">
        <v>0.13111682</v>
      </c>
    </row>
    <row r="72" spans="1:19" x14ac:dyDescent="0.25">
      <c r="A72" s="1" t="s">
        <v>207</v>
      </c>
      <c r="B72">
        <v>0</v>
      </c>
      <c r="C72">
        <f>IF(loocv_results34[[#This Row],[y_pred_prob]]&gt;$D$1,1,0)</f>
        <v>0</v>
      </c>
      <c r="D72">
        <v>0.21718234</v>
      </c>
      <c r="E7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72">
        <f>IF(AND(loocv_results34[[#This Row],[y_true]]=0,loocv_results34[[#This Row],[y_pred]]=0),1,0)</f>
        <v>1</v>
      </c>
      <c r="H72">
        <f>IF(AND(loocv_results34[[#This Row],[y_true]]=0,loocv_results34[[#This Row],[y_pred]]=1),1,0)</f>
        <v>0</v>
      </c>
      <c r="I72">
        <f>IF(AND(loocv_results34[[#This Row],[y_true]]=1,loocv_results34[[#This Row],[y_pred]]=0),1,0)</f>
        <v>0</v>
      </c>
      <c r="J72">
        <f>IF(AND(loocv_results34[[#This Row],[y_true]]=1,loocv_results34[[#This Row],[y_pred]]=1),1,0)</f>
        <v>0</v>
      </c>
      <c r="Q72" s="3">
        <v>0.94213559999999996</v>
      </c>
      <c r="S72" s="3">
        <v>0.12725316</v>
      </c>
    </row>
    <row r="73" spans="1:19" x14ac:dyDescent="0.25">
      <c r="A73" s="1" t="s">
        <v>208</v>
      </c>
      <c r="B73">
        <v>0</v>
      </c>
      <c r="C73">
        <f>IF(loocv_results34[[#This Row],[y_pred_prob]]&gt;$D$1,1,0)</f>
        <v>0</v>
      </c>
      <c r="D73">
        <v>0.21214283</v>
      </c>
      <c r="E7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73">
        <f>IF(AND(loocv_results34[[#This Row],[y_true]]=0,loocv_results34[[#This Row],[y_pred]]=0),1,0)</f>
        <v>1</v>
      </c>
      <c r="H73">
        <f>IF(AND(loocv_results34[[#This Row],[y_true]]=0,loocv_results34[[#This Row],[y_pred]]=1),1,0)</f>
        <v>0</v>
      </c>
      <c r="I73">
        <f>IF(AND(loocv_results34[[#This Row],[y_true]]=1,loocv_results34[[#This Row],[y_pred]]=0),1,0)</f>
        <v>0</v>
      </c>
      <c r="J73">
        <f>IF(AND(loocv_results34[[#This Row],[y_true]]=1,loocv_results34[[#This Row],[y_pred]]=1),1,0)</f>
        <v>0</v>
      </c>
      <c r="Q73" s="3">
        <v>0.93857217000000004</v>
      </c>
      <c r="S73" s="3">
        <v>0.12693366</v>
      </c>
    </row>
    <row r="74" spans="1:19" x14ac:dyDescent="0.25">
      <c r="A74" s="1" t="s">
        <v>209</v>
      </c>
      <c r="B74">
        <v>0</v>
      </c>
      <c r="C74">
        <f>IF(loocv_results34[[#This Row],[y_pred_prob]]&gt;$D$1,1,0)</f>
        <v>0</v>
      </c>
      <c r="D74">
        <v>0.13111682</v>
      </c>
      <c r="E7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74">
        <f>IF(AND(loocv_results34[[#This Row],[y_true]]=0,loocv_results34[[#This Row],[y_pred]]=0),1,0)</f>
        <v>1</v>
      </c>
      <c r="H74">
        <f>IF(AND(loocv_results34[[#This Row],[y_true]]=0,loocv_results34[[#This Row],[y_pred]]=1),1,0)</f>
        <v>0</v>
      </c>
      <c r="I74">
        <f>IF(AND(loocv_results34[[#This Row],[y_true]]=1,loocv_results34[[#This Row],[y_pred]]=0),1,0)</f>
        <v>0</v>
      </c>
      <c r="J74">
        <f>IF(AND(loocv_results34[[#This Row],[y_true]]=1,loocv_results34[[#This Row],[y_pred]]=1),1,0)</f>
        <v>0</v>
      </c>
      <c r="Q74" s="2">
        <v>0.93788004000000003</v>
      </c>
      <c r="S74" s="3">
        <v>0.11809474</v>
      </c>
    </row>
    <row r="75" spans="1:19" x14ac:dyDescent="0.25">
      <c r="A75" s="1" t="s">
        <v>210</v>
      </c>
      <c r="B75">
        <v>0</v>
      </c>
      <c r="C75">
        <f>IF(loocv_results34[[#This Row],[y_pred_prob]]&gt;$D$1,1,0)</f>
        <v>0</v>
      </c>
      <c r="D75">
        <v>9.4082004999999996E-2</v>
      </c>
      <c r="E7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75">
        <f>IF(AND(loocv_results34[[#This Row],[y_true]]=0,loocv_results34[[#This Row],[y_pred]]=0),1,0)</f>
        <v>1</v>
      </c>
      <c r="H75">
        <f>IF(AND(loocv_results34[[#This Row],[y_true]]=0,loocv_results34[[#This Row],[y_pred]]=1),1,0)</f>
        <v>0</v>
      </c>
      <c r="I75">
        <f>IF(AND(loocv_results34[[#This Row],[y_true]]=1,loocv_results34[[#This Row],[y_pred]]=0),1,0)</f>
        <v>0</v>
      </c>
      <c r="J75">
        <f>IF(AND(loocv_results34[[#This Row],[y_true]]=1,loocv_results34[[#This Row],[y_pred]]=1),1,0)</f>
        <v>0</v>
      </c>
      <c r="Q75" s="3">
        <v>0.93588789999999999</v>
      </c>
      <c r="S75" s="3">
        <v>0.11396935</v>
      </c>
    </row>
    <row r="76" spans="1:19" x14ac:dyDescent="0.25">
      <c r="A76" s="1" t="s">
        <v>211</v>
      </c>
      <c r="B76">
        <v>0</v>
      </c>
      <c r="C76">
        <f>IF(loocv_results34[[#This Row],[y_pred_prob]]&gt;$D$1,1,0)</f>
        <v>0</v>
      </c>
      <c r="D76">
        <v>0.282476</v>
      </c>
      <c r="E7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76">
        <f>IF(AND(loocv_results34[[#This Row],[y_true]]=0,loocv_results34[[#This Row],[y_pred]]=0),1,0)</f>
        <v>1</v>
      </c>
      <c r="H76">
        <f>IF(AND(loocv_results34[[#This Row],[y_true]]=0,loocv_results34[[#This Row],[y_pred]]=1),1,0)</f>
        <v>0</v>
      </c>
      <c r="I76">
        <f>IF(AND(loocv_results34[[#This Row],[y_true]]=1,loocv_results34[[#This Row],[y_pred]]=0),1,0)</f>
        <v>0</v>
      </c>
      <c r="J76">
        <f>IF(AND(loocv_results34[[#This Row],[y_true]]=1,loocv_results34[[#This Row],[y_pred]]=1),1,0)</f>
        <v>0</v>
      </c>
      <c r="Q76" s="3">
        <v>0.93473030000000001</v>
      </c>
      <c r="S76" s="3">
        <v>0.11322197000000001</v>
      </c>
    </row>
    <row r="77" spans="1:19" x14ac:dyDescent="0.25">
      <c r="A77" s="1" t="s">
        <v>212</v>
      </c>
      <c r="B77">
        <v>0</v>
      </c>
      <c r="C77">
        <f>IF(loocv_results34[[#This Row],[y_pred_prob]]&gt;$D$1,1,0)</f>
        <v>0</v>
      </c>
      <c r="D77">
        <v>9.5464170000000001E-2</v>
      </c>
      <c r="E7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77">
        <f>IF(AND(loocv_results34[[#This Row],[y_true]]=0,loocv_results34[[#This Row],[y_pred]]=0),1,0)</f>
        <v>1</v>
      </c>
      <c r="H77">
        <f>IF(AND(loocv_results34[[#This Row],[y_true]]=0,loocv_results34[[#This Row],[y_pred]]=1),1,0)</f>
        <v>0</v>
      </c>
      <c r="I77">
        <f>IF(AND(loocv_results34[[#This Row],[y_true]]=1,loocv_results34[[#This Row],[y_pred]]=0),1,0)</f>
        <v>0</v>
      </c>
      <c r="J77">
        <f>IF(AND(loocv_results34[[#This Row],[y_true]]=1,loocv_results34[[#This Row],[y_pred]]=1),1,0)</f>
        <v>0</v>
      </c>
      <c r="Q77" s="2">
        <v>0.93359612999999997</v>
      </c>
      <c r="S77" s="2">
        <v>0.10985873</v>
      </c>
    </row>
    <row r="78" spans="1:19" x14ac:dyDescent="0.25">
      <c r="A78" s="1" t="s">
        <v>213</v>
      </c>
      <c r="B78">
        <v>0</v>
      </c>
      <c r="C78">
        <f>IF(loocv_results34[[#This Row],[y_pred_prob]]&gt;$D$1,1,0)</f>
        <v>0</v>
      </c>
      <c r="D78">
        <v>3.3647626999999999E-2</v>
      </c>
      <c r="E7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78">
        <f>IF(AND(loocv_results34[[#This Row],[y_true]]=0,loocv_results34[[#This Row],[y_pred]]=0),1,0)</f>
        <v>1</v>
      </c>
      <c r="H78">
        <f>IF(AND(loocv_results34[[#This Row],[y_true]]=0,loocv_results34[[#This Row],[y_pred]]=1),1,0)</f>
        <v>0</v>
      </c>
      <c r="I78">
        <f>IF(AND(loocv_results34[[#This Row],[y_true]]=1,loocv_results34[[#This Row],[y_pred]]=0),1,0)</f>
        <v>0</v>
      </c>
      <c r="J78">
        <f>IF(AND(loocv_results34[[#This Row],[y_true]]=1,loocv_results34[[#This Row],[y_pred]]=1),1,0)</f>
        <v>0</v>
      </c>
      <c r="Q78" s="3">
        <v>0.93285704000000003</v>
      </c>
      <c r="S78" s="2">
        <v>0.10983068999999999</v>
      </c>
    </row>
    <row r="79" spans="1:19" x14ac:dyDescent="0.25">
      <c r="A79" s="1" t="s">
        <v>214</v>
      </c>
      <c r="B79">
        <v>0</v>
      </c>
      <c r="C79">
        <f>IF(loocv_results34[[#This Row],[y_pred_prob]]&gt;$D$1,1,0)</f>
        <v>0</v>
      </c>
      <c r="D79">
        <v>0.43709424000000002</v>
      </c>
      <c r="E7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79">
        <f>IF(AND(loocv_results34[[#This Row],[y_true]]=0,loocv_results34[[#This Row],[y_pred]]=0),1,0)</f>
        <v>1</v>
      </c>
      <c r="H79">
        <f>IF(AND(loocv_results34[[#This Row],[y_true]]=0,loocv_results34[[#This Row],[y_pred]]=1),1,0)</f>
        <v>0</v>
      </c>
      <c r="I79">
        <f>IF(AND(loocv_results34[[#This Row],[y_true]]=1,loocv_results34[[#This Row],[y_pred]]=0),1,0)</f>
        <v>0</v>
      </c>
      <c r="J79">
        <f>IF(AND(loocv_results34[[#This Row],[y_true]]=1,loocv_results34[[#This Row],[y_pred]]=1),1,0)</f>
        <v>0</v>
      </c>
      <c r="Q79" s="3">
        <v>0.93110400000000004</v>
      </c>
      <c r="S79" s="2">
        <v>0.10792725</v>
      </c>
    </row>
    <row r="80" spans="1:19" x14ac:dyDescent="0.25">
      <c r="A80" s="1" t="s">
        <v>215</v>
      </c>
      <c r="B80">
        <v>0</v>
      </c>
      <c r="C80">
        <f>IF(loocv_results34[[#This Row],[y_pred_prob]]&gt;$D$1,1,0)</f>
        <v>0</v>
      </c>
      <c r="D80">
        <v>0.31381342000000001</v>
      </c>
      <c r="E8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80">
        <f>IF(AND(loocv_results34[[#This Row],[y_true]]=0,loocv_results34[[#This Row],[y_pred]]=0),1,0)</f>
        <v>1</v>
      </c>
      <c r="H80">
        <f>IF(AND(loocv_results34[[#This Row],[y_true]]=0,loocv_results34[[#This Row],[y_pred]]=1),1,0)</f>
        <v>0</v>
      </c>
      <c r="I80">
        <f>IF(AND(loocv_results34[[#This Row],[y_true]]=1,loocv_results34[[#This Row],[y_pred]]=0),1,0)</f>
        <v>0</v>
      </c>
      <c r="J80">
        <f>IF(AND(loocv_results34[[#This Row],[y_true]]=1,loocv_results34[[#This Row],[y_pred]]=1),1,0)</f>
        <v>0</v>
      </c>
      <c r="Q80" s="2">
        <v>0.93094622999999999</v>
      </c>
      <c r="S80" s="2">
        <v>0.104497984</v>
      </c>
    </row>
    <row r="81" spans="1:19" x14ac:dyDescent="0.25">
      <c r="A81" s="1" t="s">
        <v>216</v>
      </c>
      <c r="B81">
        <v>0</v>
      </c>
      <c r="C81">
        <f>IF(loocv_results34[[#This Row],[y_pred_prob]]&gt;$D$1,1,0)</f>
        <v>0</v>
      </c>
      <c r="D81">
        <v>0.29100814000000003</v>
      </c>
      <c r="E8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81">
        <f>IF(AND(loocv_results34[[#This Row],[y_true]]=0,loocv_results34[[#This Row],[y_pred]]=0),1,0)</f>
        <v>1</v>
      </c>
      <c r="H81">
        <f>IF(AND(loocv_results34[[#This Row],[y_true]]=0,loocv_results34[[#This Row],[y_pred]]=1),1,0)</f>
        <v>0</v>
      </c>
      <c r="I81">
        <f>IF(AND(loocv_results34[[#This Row],[y_true]]=1,loocv_results34[[#This Row],[y_pred]]=0),1,0)</f>
        <v>0</v>
      </c>
      <c r="J81">
        <f>IF(AND(loocv_results34[[#This Row],[y_true]]=1,loocv_results34[[#This Row],[y_pred]]=1),1,0)</f>
        <v>0</v>
      </c>
      <c r="Q81" s="2">
        <v>0.92993440000000005</v>
      </c>
      <c r="S81" s="2">
        <v>0.10299612</v>
      </c>
    </row>
    <row r="82" spans="1:19" x14ac:dyDescent="0.25">
      <c r="A82" s="1" t="s">
        <v>217</v>
      </c>
      <c r="B82">
        <v>0</v>
      </c>
      <c r="C82">
        <f>IF(loocv_results34[[#This Row],[y_pred_prob]]&gt;$D$1,1,0)</f>
        <v>0</v>
      </c>
      <c r="D82">
        <v>4.8786692E-2</v>
      </c>
      <c r="E8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82">
        <f>IF(AND(loocv_results34[[#This Row],[y_true]]=0,loocv_results34[[#This Row],[y_pred]]=0),1,0)</f>
        <v>1</v>
      </c>
      <c r="H82">
        <f>IF(AND(loocv_results34[[#This Row],[y_true]]=0,loocv_results34[[#This Row],[y_pred]]=1),1,0)</f>
        <v>0</v>
      </c>
      <c r="I82">
        <f>IF(AND(loocv_results34[[#This Row],[y_true]]=1,loocv_results34[[#This Row],[y_pred]]=0),1,0)</f>
        <v>0</v>
      </c>
      <c r="J82">
        <f>IF(AND(loocv_results34[[#This Row],[y_true]]=1,loocv_results34[[#This Row],[y_pred]]=1),1,0)</f>
        <v>0</v>
      </c>
      <c r="Q82" s="3">
        <v>0.92986619999999998</v>
      </c>
      <c r="S82" s="3">
        <v>0.10223196399999999</v>
      </c>
    </row>
    <row r="83" spans="1:19" x14ac:dyDescent="0.25">
      <c r="A83" s="1" t="s">
        <v>218</v>
      </c>
      <c r="B83">
        <v>0</v>
      </c>
      <c r="C83">
        <f>IF(loocv_results34[[#This Row],[y_pred_prob]]&gt;$D$1,1,0)</f>
        <v>0</v>
      </c>
      <c r="D83">
        <v>0.41357814999999998</v>
      </c>
      <c r="E8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83">
        <f>IF(AND(loocv_results34[[#This Row],[y_true]]=0,loocv_results34[[#This Row],[y_pred]]=0),1,0)</f>
        <v>1</v>
      </c>
      <c r="H83">
        <f>IF(AND(loocv_results34[[#This Row],[y_true]]=0,loocv_results34[[#This Row],[y_pred]]=1),1,0)</f>
        <v>0</v>
      </c>
      <c r="I83">
        <f>IF(AND(loocv_results34[[#This Row],[y_true]]=1,loocv_results34[[#This Row],[y_pred]]=0),1,0)</f>
        <v>0</v>
      </c>
      <c r="J83">
        <f>IF(AND(loocv_results34[[#This Row],[y_true]]=1,loocv_results34[[#This Row],[y_pred]]=1),1,0)</f>
        <v>0</v>
      </c>
      <c r="Q83" s="2">
        <v>0.92934275</v>
      </c>
      <c r="S83" s="3">
        <v>9.9144099999999999E-2</v>
      </c>
    </row>
    <row r="84" spans="1:19" x14ac:dyDescent="0.25">
      <c r="A84" s="1" t="s">
        <v>219</v>
      </c>
      <c r="B84">
        <v>0</v>
      </c>
      <c r="C84">
        <f>IF(loocv_results34[[#This Row],[y_pred_prob]]&gt;$D$1,1,0)</f>
        <v>0</v>
      </c>
      <c r="D84">
        <v>4.0028010000000003E-2</v>
      </c>
      <c r="E8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84">
        <f>IF(AND(loocv_results34[[#This Row],[y_true]]=0,loocv_results34[[#This Row],[y_pred]]=0),1,0)</f>
        <v>1</v>
      </c>
      <c r="H84">
        <f>IF(AND(loocv_results34[[#This Row],[y_true]]=0,loocv_results34[[#This Row],[y_pred]]=1),1,0)</f>
        <v>0</v>
      </c>
      <c r="I84">
        <f>IF(AND(loocv_results34[[#This Row],[y_true]]=1,loocv_results34[[#This Row],[y_pred]]=0),1,0)</f>
        <v>0</v>
      </c>
      <c r="J84">
        <f>IF(AND(loocv_results34[[#This Row],[y_true]]=1,loocv_results34[[#This Row],[y_pred]]=1),1,0)</f>
        <v>0</v>
      </c>
      <c r="Q84" s="2">
        <v>0.92826549999999997</v>
      </c>
      <c r="S84" s="2">
        <v>9.5464170000000001E-2</v>
      </c>
    </row>
    <row r="85" spans="1:19" x14ac:dyDescent="0.25">
      <c r="A85" s="1" t="s">
        <v>220</v>
      </c>
      <c r="B85">
        <v>0</v>
      </c>
      <c r="C85">
        <f>IF(loocv_results34[[#This Row],[y_pred_prob]]&gt;$D$1,1,0)</f>
        <v>0</v>
      </c>
      <c r="D85">
        <v>0.18595333</v>
      </c>
      <c r="E8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85">
        <f>IF(AND(loocv_results34[[#This Row],[y_true]]=0,loocv_results34[[#This Row],[y_pred]]=0),1,0)</f>
        <v>1</v>
      </c>
      <c r="H85">
        <f>IF(AND(loocv_results34[[#This Row],[y_true]]=0,loocv_results34[[#This Row],[y_pred]]=1),1,0)</f>
        <v>0</v>
      </c>
      <c r="I85">
        <f>IF(AND(loocv_results34[[#This Row],[y_true]]=1,loocv_results34[[#This Row],[y_pred]]=0),1,0)</f>
        <v>0</v>
      </c>
      <c r="J85">
        <f>IF(AND(loocv_results34[[#This Row],[y_true]]=1,loocv_results34[[#This Row],[y_pred]]=1),1,0)</f>
        <v>0</v>
      </c>
      <c r="Q85" s="2">
        <v>0.92760739999999997</v>
      </c>
      <c r="S85" s="2">
        <v>9.4082004999999996E-2</v>
      </c>
    </row>
    <row r="86" spans="1:19" x14ac:dyDescent="0.25">
      <c r="A86" s="1" t="s">
        <v>221</v>
      </c>
      <c r="B86">
        <v>0</v>
      </c>
      <c r="C86">
        <f>IF(loocv_results34[[#This Row],[y_pred_prob]]&gt;$D$1,1,0)</f>
        <v>0</v>
      </c>
      <c r="D86">
        <v>1.1891148000000001E-2</v>
      </c>
      <c r="E8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86">
        <f>IF(AND(loocv_results34[[#This Row],[y_true]]=0,loocv_results34[[#This Row],[y_pred]]=0),1,0)</f>
        <v>1</v>
      </c>
      <c r="H86">
        <f>IF(AND(loocv_results34[[#This Row],[y_true]]=0,loocv_results34[[#This Row],[y_pred]]=1),1,0)</f>
        <v>0</v>
      </c>
      <c r="I86">
        <f>IF(AND(loocv_results34[[#This Row],[y_true]]=1,loocv_results34[[#This Row],[y_pred]]=0),1,0)</f>
        <v>0</v>
      </c>
      <c r="J86">
        <f>IF(AND(loocv_results34[[#This Row],[y_true]]=1,loocv_results34[[#This Row],[y_pred]]=1),1,0)</f>
        <v>0</v>
      </c>
      <c r="Q86" s="2">
        <v>0.92506379999999999</v>
      </c>
      <c r="S86" s="2">
        <v>9.2805639999999995E-2</v>
      </c>
    </row>
    <row r="87" spans="1:19" x14ac:dyDescent="0.25">
      <c r="A87" s="1" t="s">
        <v>224</v>
      </c>
      <c r="B87">
        <v>0</v>
      </c>
      <c r="C87">
        <f>IF(loocv_results34[[#This Row],[y_pred_prob]]&gt;$D$1,1,0)</f>
        <v>0</v>
      </c>
      <c r="D87">
        <v>0.1870597</v>
      </c>
      <c r="E8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87">
        <f>IF(AND(loocv_results34[[#This Row],[y_true]]=0,loocv_results34[[#This Row],[y_pred]]=0),1,0)</f>
        <v>1</v>
      </c>
      <c r="H87">
        <f>IF(AND(loocv_results34[[#This Row],[y_true]]=0,loocv_results34[[#This Row],[y_pred]]=1),1,0)</f>
        <v>0</v>
      </c>
      <c r="I87">
        <f>IF(AND(loocv_results34[[#This Row],[y_true]]=1,loocv_results34[[#This Row],[y_pred]]=0),1,0)</f>
        <v>0</v>
      </c>
      <c r="J87">
        <f>IF(AND(loocv_results34[[#This Row],[y_true]]=1,loocv_results34[[#This Row],[y_pred]]=1),1,0)</f>
        <v>0</v>
      </c>
      <c r="Q87" s="3">
        <v>0.92354139999999996</v>
      </c>
      <c r="S87" s="3">
        <v>8.8907680000000003E-2</v>
      </c>
    </row>
    <row r="88" spans="1:19" x14ac:dyDescent="0.25">
      <c r="A88" s="1" t="s">
        <v>225</v>
      </c>
      <c r="B88">
        <v>0</v>
      </c>
      <c r="C88">
        <f>IF(loocv_results34[[#This Row],[y_pred_prob]]&gt;$D$1,1,0)</f>
        <v>0</v>
      </c>
      <c r="D88">
        <v>0.12693366</v>
      </c>
      <c r="E8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88">
        <f>IF(AND(loocv_results34[[#This Row],[y_true]]=0,loocv_results34[[#This Row],[y_pred]]=0),1,0)</f>
        <v>1</v>
      </c>
      <c r="H88">
        <f>IF(AND(loocv_results34[[#This Row],[y_true]]=0,loocv_results34[[#This Row],[y_pred]]=1),1,0)</f>
        <v>0</v>
      </c>
      <c r="I88">
        <f>IF(AND(loocv_results34[[#This Row],[y_true]]=1,loocv_results34[[#This Row],[y_pred]]=0),1,0)</f>
        <v>0</v>
      </c>
      <c r="J88">
        <f>IF(AND(loocv_results34[[#This Row],[y_true]]=1,loocv_results34[[#This Row],[y_pred]]=1),1,0)</f>
        <v>0</v>
      </c>
      <c r="Q88" s="2">
        <v>0.92093130000000001</v>
      </c>
      <c r="S88" s="3">
        <v>8.8660829999999996E-2</v>
      </c>
    </row>
    <row r="89" spans="1:19" x14ac:dyDescent="0.25">
      <c r="A89" s="1" t="s">
        <v>226</v>
      </c>
      <c r="B89">
        <v>0</v>
      </c>
      <c r="C89">
        <f>IF(loocv_results34[[#This Row],[y_pred_prob]]&gt;$D$1,1,0)</f>
        <v>0</v>
      </c>
      <c r="D89">
        <v>1.5172039999999999E-2</v>
      </c>
      <c r="E8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89">
        <f>IF(AND(loocv_results34[[#This Row],[y_true]]=0,loocv_results34[[#This Row],[y_pred]]=0),1,0)</f>
        <v>1</v>
      </c>
      <c r="H89">
        <f>IF(AND(loocv_results34[[#This Row],[y_true]]=0,loocv_results34[[#This Row],[y_pred]]=1),1,0)</f>
        <v>0</v>
      </c>
      <c r="I89">
        <f>IF(AND(loocv_results34[[#This Row],[y_true]]=1,loocv_results34[[#This Row],[y_pred]]=0),1,0)</f>
        <v>0</v>
      </c>
      <c r="J89">
        <f>IF(AND(loocv_results34[[#This Row],[y_true]]=1,loocv_results34[[#This Row],[y_pred]]=1),1,0)</f>
        <v>0</v>
      </c>
      <c r="Q89" s="3">
        <v>0.92072639999999994</v>
      </c>
      <c r="S89" s="3">
        <v>8.2435854000000003E-2</v>
      </c>
    </row>
    <row r="90" spans="1:19" x14ac:dyDescent="0.25">
      <c r="A90" s="1" t="s">
        <v>227</v>
      </c>
      <c r="B90">
        <v>0</v>
      </c>
      <c r="C90">
        <f>IF(loocv_results34[[#This Row],[y_pred_prob]]&gt;$D$1,1,0)</f>
        <v>0</v>
      </c>
      <c r="D90">
        <v>0.22385690999999999</v>
      </c>
      <c r="E9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90">
        <f>IF(AND(loocv_results34[[#This Row],[y_true]]=0,loocv_results34[[#This Row],[y_pred]]=0),1,0)</f>
        <v>1</v>
      </c>
      <c r="H90">
        <f>IF(AND(loocv_results34[[#This Row],[y_true]]=0,loocv_results34[[#This Row],[y_pred]]=1),1,0)</f>
        <v>0</v>
      </c>
      <c r="I90">
        <f>IF(AND(loocv_results34[[#This Row],[y_true]]=1,loocv_results34[[#This Row],[y_pred]]=0),1,0)</f>
        <v>0</v>
      </c>
      <c r="J90">
        <f>IF(AND(loocv_results34[[#This Row],[y_true]]=1,loocv_results34[[#This Row],[y_pred]]=1),1,0)</f>
        <v>0</v>
      </c>
      <c r="Q90" s="2">
        <v>0.91876460000000004</v>
      </c>
      <c r="S90" s="2">
        <v>8.1769034000000004E-2</v>
      </c>
    </row>
    <row r="91" spans="1:19" x14ac:dyDescent="0.25">
      <c r="A91" s="1" t="s">
        <v>228</v>
      </c>
      <c r="B91">
        <v>0</v>
      </c>
      <c r="C91">
        <f>IF(loocv_results34[[#This Row],[y_pred_prob]]&gt;$D$1,1,0)</f>
        <v>0</v>
      </c>
      <c r="D91">
        <v>0.17265797999999999</v>
      </c>
      <c r="E9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91">
        <f>IF(AND(loocv_results34[[#This Row],[y_true]]=0,loocv_results34[[#This Row],[y_pred]]=0),1,0)</f>
        <v>1</v>
      </c>
      <c r="H91">
        <f>IF(AND(loocv_results34[[#This Row],[y_true]]=0,loocv_results34[[#This Row],[y_pred]]=1),1,0)</f>
        <v>0</v>
      </c>
      <c r="I91">
        <f>IF(AND(loocv_results34[[#This Row],[y_true]]=1,loocv_results34[[#This Row],[y_pred]]=0),1,0)</f>
        <v>0</v>
      </c>
      <c r="J91">
        <f>IF(AND(loocv_results34[[#This Row],[y_true]]=1,loocv_results34[[#This Row],[y_pred]]=1),1,0)</f>
        <v>0</v>
      </c>
      <c r="Q91" s="3">
        <v>0.9180722</v>
      </c>
      <c r="S91" s="3">
        <v>7.3707454000000006E-2</v>
      </c>
    </row>
    <row r="92" spans="1:19" x14ac:dyDescent="0.25">
      <c r="A92" s="1" t="s">
        <v>229</v>
      </c>
      <c r="B92">
        <v>0</v>
      </c>
      <c r="C92">
        <f>IF(loocv_results34[[#This Row],[y_pred_prob]]&gt;$D$1,1,0)</f>
        <v>0</v>
      </c>
      <c r="D92">
        <v>0.41658244</v>
      </c>
      <c r="E9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92">
        <f>IF(AND(loocv_results34[[#This Row],[y_true]]=0,loocv_results34[[#This Row],[y_pred]]=0),1,0)</f>
        <v>1</v>
      </c>
      <c r="H92">
        <f>IF(AND(loocv_results34[[#This Row],[y_true]]=0,loocv_results34[[#This Row],[y_pred]]=1),1,0)</f>
        <v>0</v>
      </c>
      <c r="I92">
        <f>IF(AND(loocv_results34[[#This Row],[y_true]]=1,loocv_results34[[#This Row],[y_pred]]=0),1,0)</f>
        <v>0</v>
      </c>
      <c r="J92">
        <f>IF(AND(loocv_results34[[#This Row],[y_true]]=1,loocv_results34[[#This Row],[y_pred]]=1),1,0)</f>
        <v>0</v>
      </c>
      <c r="Q92" s="3">
        <v>0.91616445999999996</v>
      </c>
      <c r="S92" s="2">
        <v>6.8247180000000005E-2</v>
      </c>
    </row>
    <row r="93" spans="1:19" x14ac:dyDescent="0.25">
      <c r="A93" s="1" t="s">
        <v>230</v>
      </c>
      <c r="B93">
        <v>0</v>
      </c>
      <c r="C93">
        <f>IF(loocv_results34[[#This Row],[y_pred_prob]]&gt;$D$1,1,0)</f>
        <v>0</v>
      </c>
      <c r="D93">
        <v>0.19917715</v>
      </c>
      <c r="E9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93">
        <f>IF(AND(loocv_results34[[#This Row],[y_true]]=0,loocv_results34[[#This Row],[y_pred]]=0),1,0)</f>
        <v>1</v>
      </c>
      <c r="H93">
        <f>IF(AND(loocv_results34[[#This Row],[y_true]]=0,loocv_results34[[#This Row],[y_pred]]=1),1,0)</f>
        <v>0</v>
      </c>
      <c r="I93">
        <f>IF(AND(loocv_results34[[#This Row],[y_true]]=1,loocv_results34[[#This Row],[y_pred]]=0),1,0)</f>
        <v>0</v>
      </c>
      <c r="J93">
        <f>IF(AND(loocv_results34[[#This Row],[y_true]]=1,loocv_results34[[#This Row],[y_pred]]=1),1,0)</f>
        <v>0</v>
      </c>
      <c r="Q93" s="3">
        <v>0.91513109999999998</v>
      </c>
      <c r="S93" s="2">
        <v>6.0926408000000001E-2</v>
      </c>
    </row>
    <row r="94" spans="1:19" x14ac:dyDescent="0.25">
      <c r="A94" s="1" t="s">
        <v>231</v>
      </c>
      <c r="B94">
        <v>0</v>
      </c>
      <c r="C94">
        <f>IF(loocv_results34[[#This Row],[y_pred_prob]]&gt;$D$1,1,0)</f>
        <v>0</v>
      </c>
      <c r="D94">
        <v>1.1533672E-3</v>
      </c>
      <c r="E9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94">
        <f>IF(AND(loocv_results34[[#This Row],[y_true]]=0,loocv_results34[[#This Row],[y_pred]]=0),1,0)</f>
        <v>1</v>
      </c>
      <c r="H94">
        <f>IF(AND(loocv_results34[[#This Row],[y_true]]=0,loocv_results34[[#This Row],[y_pred]]=1),1,0)</f>
        <v>0</v>
      </c>
      <c r="I94">
        <f>IF(AND(loocv_results34[[#This Row],[y_true]]=1,loocv_results34[[#This Row],[y_pred]]=0),1,0)</f>
        <v>0</v>
      </c>
      <c r="J94">
        <f>IF(AND(loocv_results34[[#This Row],[y_true]]=1,loocv_results34[[#This Row],[y_pred]]=1),1,0)</f>
        <v>0</v>
      </c>
      <c r="Q94" s="3">
        <v>0.91451190000000004</v>
      </c>
      <c r="S94" s="2">
        <v>5.9695320000000003E-2</v>
      </c>
    </row>
    <row r="95" spans="1:19" x14ac:dyDescent="0.25">
      <c r="A95" s="1" t="s">
        <v>232</v>
      </c>
      <c r="B95">
        <v>0</v>
      </c>
      <c r="C95">
        <f>IF(loocv_results34[[#This Row],[y_pred_prob]]&gt;$D$1,1,0)</f>
        <v>0</v>
      </c>
      <c r="D95">
        <v>0.19154009</v>
      </c>
      <c r="E9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95">
        <f>IF(AND(loocv_results34[[#This Row],[y_true]]=0,loocv_results34[[#This Row],[y_pred]]=0),1,0)</f>
        <v>1</v>
      </c>
      <c r="H95">
        <f>IF(AND(loocv_results34[[#This Row],[y_true]]=0,loocv_results34[[#This Row],[y_pred]]=1),1,0)</f>
        <v>0</v>
      </c>
      <c r="I95">
        <f>IF(AND(loocv_results34[[#This Row],[y_true]]=1,loocv_results34[[#This Row],[y_pred]]=0),1,0)</f>
        <v>0</v>
      </c>
      <c r="J95">
        <f>IF(AND(loocv_results34[[#This Row],[y_true]]=1,loocv_results34[[#This Row],[y_pred]]=1),1,0)</f>
        <v>0</v>
      </c>
      <c r="Q95" s="3">
        <v>0.91404379999999996</v>
      </c>
      <c r="S95" s="2">
        <v>5.3225703999999999E-2</v>
      </c>
    </row>
    <row r="96" spans="1:19" x14ac:dyDescent="0.25">
      <c r="A96" s="1" t="s">
        <v>233</v>
      </c>
      <c r="B96">
        <v>0</v>
      </c>
      <c r="C96">
        <f>IF(loocv_results34[[#This Row],[y_pred_prob]]&gt;$D$1,1,0)</f>
        <v>0</v>
      </c>
      <c r="D96">
        <v>0.21844874</v>
      </c>
      <c r="E9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96">
        <f>IF(AND(loocv_results34[[#This Row],[y_true]]=0,loocv_results34[[#This Row],[y_pred]]=0),1,0)</f>
        <v>1</v>
      </c>
      <c r="H96">
        <f>IF(AND(loocv_results34[[#This Row],[y_true]]=0,loocv_results34[[#This Row],[y_pred]]=1),1,0)</f>
        <v>0</v>
      </c>
      <c r="I96">
        <f>IF(AND(loocv_results34[[#This Row],[y_true]]=1,loocv_results34[[#This Row],[y_pred]]=0),1,0)</f>
        <v>0</v>
      </c>
      <c r="J96">
        <f>IF(AND(loocv_results34[[#This Row],[y_true]]=1,loocv_results34[[#This Row],[y_pred]]=1),1,0)</f>
        <v>0</v>
      </c>
      <c r="Q96" s="2">
        <v>0.91158399999999995</v>
      </c>
      <c r="S96" s="2">
        <v>4.9762371999999999E-2</v>
      </c>
    </row>
    <row r="97" spans="1:19" x14ac:dyDescent="0.25">
      <c r="A97" s="1" t="s">
        <v>235</v>
      </c>
      <c r="B97">
        <v>0</v>
      </c>
      <c r="C97">
        <f>IF(loocv_results34[[#This Row],[y_pred_prob]]&gt;$D$1,1,0)</f>
        <v>0</v>
      </c>
      <c r="D97">
        <v>0.37883723000000002</v>
      </c>
      <c r="E9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97">
        <f>IF(AND(loocv_results34[[#This Row],[y_true]]=0,loocv_results34[[#This Row],[y_pred]]=0),1,0)</f>
        <v>1</v>
      </c>
      <c r="H97">
        <f>IF(AND(loocv_results34[[#This Row],[y_true]]=0,loocv_results34[[#This Row],[y_pred]]=1),1,0)</f>
        <v>0</v>
      </c>
      <c r="I97">
        <f>IF(AND(loocv_results34[[#This Row],[y_true]]=1,loocv_results34[[#This Row],[y_pred]]=0),1,0)</f>
        <v>0</v>
      </c>
      <c r="J97">
        <f>IF(AND(loocv_results34[[#This Row],[y_true]]=1,loocv_results34[[#This Row],[y_pred]]=1),1,0)</f>
        <v>0</v>
      </c>
      <c r="Q97" s="2">
        <v>0.90752643</v>
      </c>
      <c r="S97" s="3">
        <v>4.8786692E-2</v>
      </c>
    </row>
    <row r="98" spans="1:19" x14ac:dyDescent="0.25">
      <c r="A98" s="1" t="s">
        <v>236</v>
      </c>
      <c r="B98">
        <v>0</v>
      </c>
      <c r="C98">
        <f>IF(loocv_results34[[#This Row],[y_pred_prob]]&gt;$D$1,1,0)</f>
        <v>0</v>
      </c>
      <c r="D98">
        <v>0.27756735999999999</v>
      </c>
      <c r="E9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98">
        <f>IF(AND(loocv_results34[[#This Row],[y_true]]=0,loocv_results34[[#This Row],[y_pred]]=0),1,0)</f>
        <v>1</v>
      </c>
      <c r="H98">
        <f>IF(AND(loocv_results34[[#This Row],[y_true]]=0,loocv_results34[[#This Row],[y_pred]]=1),1,0)</f>
        <v>0</v>
      </c>
      <c r="I98">
        <f>IF(AND(loocv_results34[[#This Row],[y_true]]=1,loocv_results34[[#This Row],[y_pred]]=0),1,0)</f>
        <v>0</v>
      </c>
      <c r="J98">
        <f>IF(AND(loocv_results34[[#This Row],[y_true]]=1,loocv_results34[[#This Row],[y_pred]]=1),1,0)</f>
        <v>0</v>
      </c>
      <c r="Q98" s="3">
        <v>0.9067134</v>
      </c>
      <c r="S98" s="2">
        <v>4.8382689999999999E-2</v>
      </c>
    </row>
    <row r="99" spans="1:19" x14ac:dyDescent="0.25">
      <c r="A99" s="1" t="s">
        <v>237</v>
      </c>
      <c r="B99">
        <v>0</v>
      </c>
      <c r="C99">
        <f>IF(loocv_results34[[#This Row],[y_pred_prob]]&gt;$D$1,1,0)</f>
        <v>0</v>
      </c>
      <c r="D99">
        <v>0.13663015000000001</v>
      </c>
      <c r="E9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99">
        <f>IF(AND(loocv_results34[[#This Row],[y_true]]=0,loocv_results34[[#This Row],[y_pred]]=0),1,0)</f>
        <v>1</v>
      </c>
      <c r="H99">
        <f>IF(AND(loocv_results34[[#This Row],[y_true]]=0,loocv_results34[[#This Row],[y_pred]]=1),1,0)</f>
        <v>0</v>
      </c>
      <c r="I99">
        <f>IF(AND(loocv_results34[[#This Row],[y_true]]=1,loocv_results34[[#This Row],[y_pred]]=0),1,0)</f>
        <v>0</v>
      </c>
      <c r="J99">
        <f>IF(AND(loocv_results34[[#This Row],[y_true]]=1,loocv_results34[[#This Row],[y_pred]]=1),1,0)</f>
        <v>0</v>
      </c>
      <c r="Q99" s="3">
        <v>0.90545710000000001</v>
      </c>
      <c r="S99" s="3">
        <v>4.4743136000000003E-2</v>
      </c>
    </row>
    <row r="100" spans="1:19" x14ac:dyDescent="0.25">
      <c r="A100" s="1" t="s">
        <v>238</v>
      </c>
      <c r="B100">
        <v>0</v>
      </c>
      <c r="C100">
        <f>IF(loocv_results34[[#This Row],[y_pred_prob]]&gt;$D$1,1,0)</f>
        <v>0</v>
      </c>
      <c r="D100">
        <v>0.39896789999999999</v>
      </c>
      <c r="E10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00">
        <f>IF(AND(loocv_results34[[#This Row],[y_true]]=0,loocv_results34[[#This Row],[y_pred]]=0),1,0)</f>
        <v>1</v>
      </c>
      <c r="H100">
        <f>IF(AND(loocv_results34[[#This Row],[y_true]]=0,loocv_results34[[#This Row],[y_pred]]=1),1,0)</f>
        <v>0</v>
      </c>
      <c r="I100">
        <f>IF(AND(loocv_results34[[#This Row],[y_true]]=1,loocv_results34[[#This Row],[y_pred]]=0),1,0)</f>
        <v>0</v>
      </c>
      <c r="J100">
        <f>IF(AND(loocv_results34[[#This Row],[y_true]]=1,loocv_results34[[#This Row],[y_pred]]=1),1,0)</f>
        <v>0</v>
      </c>
      <c r="Q100" s="2">
        <v>0.90489419999999998</v>
      </c>
      <c r="S100" s="3">
        <v>4.1748710000000001E-2</v>
      </c>
    </row>
    <row r="101" spans="1:19" x14ac:dyDescent="0.25">
      <c r="A101" s="1" t="s">
        <v>239</v>
      </c>
      <c r="B101">
        <v>0</v>
      </c>
      <c r="C101">
        <f>IF(loocv_results34[[#This Row],[y_pred_prob]]&gt;$D$1,1,0)</f>
        <v>0</v>
      </c>
      <c r="D101">
        <v>0.46852993999999998</v>
      </c>
      <c r="E10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01">
        <f>IF(AND(loocv_results34[[#This Row],[y_true]]=0,loocv_results34[[#This Row],[y_pred]]=0),1,0)</f>
        <v>1</v>
      </c>
      <c r="H101">
        <f>IF(AND(loocv_results34[[#This Row],[y_true]]=0,loocv_results34[[#This Row],[y_pred]]=1),1,0)</f>
        <v>0</v>
      </c>
      <c r="I101">
        <f>IF(AND(loocv_results34[[#This Row],[y_true]]=1,loocv_results34[[#This Row],[y_pred]]=0),1,0)</f>
        <v>0</v>
      </c>
      <c r="J101">
        <f>IF(AND(loocv_results34[[#This Row],[y_true]]=1,loocv_results34[[#This Row],[y_pred]]=1),1,0)</f>
        <v>0</v>
      </c>
      <c r="Q101" s="3">
        <v>0.90457140000000003</v>
      </c>
      <c r="S101" s="3">
        <v>4.0061449999999998E-2</v>
      </c>
    </row>
    <row r="102" spans="1:19" x14ac:dyDescent="0.25">
      <c r="A102" s="1" t="s">
        <v>240</v>
      </c>
      <c r="B102">
        <v>0</v>
      </c>
      <c r="C102">
        <f>IF(loocv_results34[[#This Row],[y_pred_prob]]&gt;$D$1,1,0)</f>
        <v>0</v>
      </c>
      <c r="D102">
        <v>0.36647126000000002</v>
      </c>
      <c r="E10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02">
        <f>IF(AND(loocv_results34[[#This Row],[y_true]]=0,loocv_results34[[#This Row],[y_pred]]=0),1,0)</f>
        <v>1</v>
      </c>
      <c r="H102">
        <f>IF(AND(loocv_results34[[#This Row],[y_true]]=0,loocv_results34[[#This Row],[y_pred]]=1),1,0)</f>
        <v>0</v>
      </c>
      <c r="I102">
        <f>IF(AND(loocv_results34[[#This Row],[y_true]]=1,loocv_results34[[#This Row],[y_pred]]=0),1,0)</f>
        <v>0</v>
      </c>
      <c r="J102">
        <f>IF(AND(loocv_results34[[#This Row],[y_true]]=1,loocv_results34[[#This Row],[y_pred]]=1),1,0)</f>
        <v>0</v>
      </c>
      <c r="Q102" s="3">
        <v>0.90433129999999995</v>
      </c>
      <c r="S102" s="3">
        <v>4.0028010000000003E-2</v>
      </c>
    </row>
    <row r="103" spans="1:19" x14ac:dyDescent="0.25">
      <c r="A103" s="1" t="s">
        <v>241</v>
      </c>
      <c r="B103">
        <v>0</v>
      </c>
      <c r="C103">
        <f>IF(loocv_results34[[#This Row],[y_pred_prob]]&gt;$D$1,1,0)</f>
        <v>0</v>
      </c>
      <c r="D103">
        <v>0.19408521000000001</v>
      </c>
      <c r="E10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03">
        <f>IF(AND(loocv_results34[[#This Row],[y_true]]=0,loocv_results34[[#This Row],[y_pred]]=0),1,0)</f>
        <v>1</v>
      </c>
      <c r="H103">
        <f>IF(AND(loocv_results34[[#This Row],[y_true]]=0,loocv_results34[[#This Row],[y_pred]]=1),1,0)</f>
        <v>0</v>
      </c>
      <c r="I103">
        <f>IF(AND(loocv_results34[[#This Row],[y_true]]=1,loocv_results34[[#This Row],[y_pred]]=0),1,0)</f>
        <v>0</v>
      </c>
      <c r="J103">
        <f>IF(AND(loocv_results34[[#This Row],[y_true]]=1,loocv_results34[[#This Row],[y_pred]]=1),1,0)</f>
        <v>0</v>
      </c>
      <c r="Q103" s="3">
        <v>0.90070439999999996</v>
      </c>
      <c r="S103" s="2">
        <v>3.4637460000000002E-2</v>
      </c>
    </row>
    <row r="104" spans="1:19" x14ac:dyDescent="0.25">
      <c r="A104" s="1" t="s">
        <v>242</v>
      </c>
      <c r="B104">
        <v>0</v>
      </c>
      <c r="C104">
        <f>IF(loocv_results34[[#This Row],[y_pred_prob]]&gt;$D$1,1,0)</f>
        <v>0</v>
      </c>
      <c r="D104">
        <v>0.21164833999999999</v>
      </c>
      <c r="E10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04">
        <f>IF(AND(loocv_results34[[#This Row],[y_true]]=0,loocv_results34[[#This Row],[y_pred]]=0),1,0)</f>
        <v>1</v>
      </c>
      <c r="H104">
        <f>IF(AND(loocv_results34[[#This Row],[y_true]]=0,loocv_results34[[#This Row],[y_pred]]=1),1,0)</f>
        <v>0</v>
      </c>
      <c r="I104">
        <f>IF(AND(loocv_results34[[#This Row],[y_true]]=1,loocv_results34[[#This Row],[y_pred]]=0),1,0)</f>
        <v>0</v>
      </c>
      <c r="J104">
        <f>IF(AND(loocv_results34[[#This Row],[y_true]]=1,loocv_results34[[#This Row],[y_pred]]=1),1,0)</f>
        <v>0</v>
      </c>
      <c r="Q104" s="2">
        <v>0.90000659999999999</v>
      </c>
      <c r="S104" s="3">
        <v>3.3647626999999999E-2</v>
      </c>
    </row>
    <row r="105" spans="1:19" x14ac:dyDescent="0.25">
      <c r="A105" s="1" t="s">
        <v>244</v>
      </c>
      <c r="B105">
        <v>0</v>
      </c>
      <c r="C105">
        <f>IF(loocv_results34[[#This Row],[y_pred_prob]]&gt;$D$1,1,0)</f>
        <v>0</v>
      </c>
      <c r="D105">
        <v>0.30787930000000002</v>
      </c>
      <c r="E10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05">
        <f>IF(AND(loocv_results34[[#This Row],[y_true]]=0,loocv_results34[[#This Row],[y_pred]]=0),1,0)</f>
        <v>1</v>
      </c>
      <c r="H105">
        <f>IF(AND(loocv_results34[[#This Row],[y_true]]=0,loocv_results34[[#This Row],[y_pred]]=1),1,0)</f>
        <v>0</v>
      </c>
      <c r="I105">
        <f>IF(AND(loocv_results34[[#This Row],[y_true]]=1,loocv_results34[[#This Row],[y_pred]]=0),1,0)</f>
        <v>0</v>
      </c>
      <c r="J105">
        <f>IF(AND(loocv_results34[[#This Row],[y_true]]=1,loocv_results34[[#This Row],[y_pred]]=1),1,0)</f>
        <v>0</v>
      </c>
      <c r="Q105" s="3">
        <v>0.89924440000000005</v>
      </c>
      <c r="S105" s="3">
        <v>2.6866879999999999E-2</v>
      </c>
    </row>
    <row r="106" spans="1:19" x14ac:dyDescent="0.25">
      <c r="A106" s="1" t="s">
        <v>245</v>
      </c>
      <c r="B106">
        <v>0</v>
      </c>
      <c r="C106">
        <f>IF(loocv_results34[[#This Row],[y_pred_prob]]&gt;$D$1,1,0)</f>
        <v>0</v>
      </c>
      <c r="D106">
        <v>0.28287459999999998</v>
      </c>
      <c r="E10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06">
        <f>IF(AND(loocv_results34[[#This Row],[y_true]]=0,loocv_results34[[#This Row],[y_pred]]=0),1,0)</f>
        <v>1</v>
      </c>
      <c r="H106">
        <f>IF(AND(loocv_results34[[#This Row],[y_true]]=0,loocv_results34[[#This Row],[y_pred]]=1),1,0)</f>
        <v>0</v>
      </c>
      <c r="I106">
        <f>IF(AND(loocv_results34[[#This Row],[y_true]]=1,loocv_results34[[#This Row],[y_pred]]=0),1,0)</f>
        <v>0</v>
      </c>
      <c r="J106">
        <f>IF(AND(loocv_results34[[#This Row],[y_true]]=1,loocv_results34[[#This Row],[y_pred]]=1),1,0)</f>
        <v>0</v>
      </c>
      <c r="Q106" s="3">
        <v>0.89839935000000004</v>
      </c>
      <c r="S106" s="3">
        <v>2.1766306999999999E-2</v>
      </c>
    </row>
    <row r="107" spans="1:19" x14ac:dyDescent="0.25">
      <c r="A107" s="1" t="s">
        <v>246</v>
      </c>
      <c r="B107">
        <v>0</v>
      </c>
      <c r="C107">
        <f>IF(loocv_results34[[#This Row],[y_pred_prob]]&gt;$D$1,1,0)</f>
        <v>0</v>
      </c>
      <c r="D107">
        <v>0.27547939999999999</v>
      </c>
      <c r="E10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07">
        <f>IF(AND(loocv_results34[[#This Row],[y_true]]=0,loocv_results34[[#This Row],[y_pred]]=0),1,0)</f>
        <v>1</v>
      </c>
      <c r="H107">
        <f>IF(AND(loocv_results34[[#This Row],[y_true]]=0,loocv_results34[[#This Row],[y_pred]]=1),1,0)</f>
        <v>0</v>
      </c>
      <c r="I107">
        <f>IF(AND(loocv_results34[[#This Row],[y_true]]=1,loocv_results34[[#This Row],[y_pred]]=0),1,0)</f>
        <v>0</v>
      </c>
      <c r="J107">
        <f>IF(AND(loocv_results34[[#This Row],[y_true]]=1,loocv_results34[[#This Row],[y_pred]]=1),1,0)</f>
        <v>0</v>
      </c>
      <c r="Q107" s="3">
        <v>0.89380210000000004</v>
      </c>
      <c r="S107" s="2">
        <v>2.1702306000000001E-2</v>
      </c>
    </row>
    <row r="108" spans="1:19" x14ac:dyDescent="0.25">
      <c r="A108" s="1" t="s">
        <v>247</v>
      </c>
      <c r="B108">
        <v>0</v>
      </c>
      <c r="C108">
        <f>IF(loocv_results34[[#This Row],[y_pred_prob]]&gt;$D$1,1,0)</f>
        <v>0</v>
      </c>
      <c r="D108">
        <v>0.38637274999999999</v>
      </c>
      <c r="E10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08">
        <f>IF(AND(loocv_results34[[#This Row],[y_true]]=0,loocv_results34[[#This Row],[y_pred]]=0),1,0)</f>
        <v>1</v>
      </c>
      <c r="H108">
        <f>IF(AND(loocv_results34[[#This Row],[y_true]]=0,loocv_results34[[#This Row],[y_pred]]=1),1,0)</f>
        <v>0</v>
      </c>
      <c r="I108">
        <f>IF(AND(loocv_results34[[#This Row],[y_true]]=1,loocv_results34[[#This Row],[y_pred]]=0),1,0)</f>
        <v>0</v>
      </c>
      <c r="J108">
        <f>IF(AND(loocv_results34[[#This Row],[y_true]]=1,loocv_results34[[#This Row],[y_pred]]=1),1,0)</f>
        <v>0</v>
      </c>
      <c r="Q108" s="2">
        <v>0.89233845000000001</v>
      </c>
      <c r="S108" s="3">
        <v>2.0499177E-2</v>
      </c>
    </row>
    <row r="109" spans="1:19" x14ac:dyDescent="0.25">
      <c r="A109" s="1" t="s">
        <v>249</v>
      </c>
      <c r="B109">
        <v>0</v>
      </c>
      <c r="C109">
        <f>IF(loocv_results34[[#This Row],[y_pred_prob]]&gt;$D$1,1,0)</f>
        <v>0</v>
      </c>
      <c r="D109">
        <v>1.7360851999999999E-3</v>
      </c>
      <c r="E10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09">
        <f>IF(AND(loocv_results34[[#This Row],[y_true]]=0,loocv_results34[[#This Row],[y_pred]]=0),1,0)</f>
        <v>1</v>
      </c>
      <c r="H109">
        <f>IF(AND(loocv_results34[[#This Row],[y_true]]=0,loocv_results34[[#This Row],[y_pred]]=1),1,0)</f>
        <v>0</v>
      </c>
      <c r="I109">
        <f>IF(AND(loocv_results34[[#This Row],[y_true]]=1,loocv_results34[[#This Row],[y_pred]]=0),1,0)</f>
        <v>0</v>
      </c>
      <c r="J109">
        <f>IF(AND(loocv_results34[[#This Row],[y_true]]=1,loocv_results34[[#This Row],[y_pred]]=1),1,0)</f>
        <v>0</v>
      </c>
      <c r="Q109" s="3">
        <v>0.89124289999999995</v>
      </c>
      <c r="S109" s="2">
        <v>2.0002230999999999E-2</v>
      </c>
    </row>
    <row r="110" spans="1:19" x14ac:dyDescent="0.25">
      <c r="A110" s="1" t="s">
        <v>250</v>
      </c>
      <c r="B110">
        <v>0</v>
      </c>
      <c r="C110">
        <f>IF(loocv_results34[[#This Row],[y_pred_prob]]&gt;$D$1,1,0)</f>
        <v>0</v>
      </c>
      <c r="D110">
        <v>2.6866879999999999E-2</v>
      </c>
      <c r="E11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10">
        <f>IF(AND(loocv_results34[[#This Row],[y_true]]=0,loocv_results34[[#This Row],[y_pred]]=0),1,0)</f>
        <v>1</v>
      </c>
      <c r="H110">
        <f>IF(AND(loocv_results34[[#This Row],[y_true]]=0,loocv_results34[[#This Row],[y_pred]]=1),1,0)</f>
        <v>0</v>
      </c>
      <c r="I110">
        <f>IF(AND(loocv_results34[[#This Row],[y_true]]=1,loocv_results34[[#This Row],[y_pred]]=0),1,0)</f>
        <v>0</v>
      </c>
      <c r="J110">
        <f>IF(AND(loocv_results34[[#This Row],[y_true]]=1,loocv_results34[[#This Row],[y_pred]]=1),1,0)</f>
        <v>0</v>
      </c>
      <c r="Q110" s="2">
        <v>0.88996830000000005</v>
      </c>
      <c r="S110" s="2">
        <v>1.882783E-2</v>
      </c>
    </row>
    <row r="111" spans="1:19" x14ac:dyDescent="0.25">
      <c r="A111" s="1" t="s">
        <v>251</v>
      </c>
      <c r="B111">
        <v>0</v>
      </c>
      <c r="C111">
        <f>IF(loocv_results34[[#This Row],[y_pred_prob]]&gt;$D$1,1,0)</f>
        <v>0</v>
      </c>
      <c r="D111">
        <v>3.4637460000000002E-2</v>
      </c>
      <c r="E11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11">
        <f>IF(AND(loocv_results34[[#This Row],[y_true]]=0,loocv_results34[[#This Row],[y_pred]]=0),1,0)</f>
        <v>1</v>
      </c>
      <c r="H111">
        <f>IF(AND(loocv_results34[[#This Row],[y_true]]=0,loocv_results34[[#This Row],[y_pred]]=1),1,0)</f>
        <v>0</v>
      </c>
      <c r="I111">
        <f>IF(AND(loocv_results34[[#This Row],[y_true]]=1,loocv_results34[[#This Row],[y_pred]]=0),1,0)</f>
        <v>0</v>
      </c>
      <c r="J111">
        <f>IF(AND(loocv_results34[[#This Row],[y_true]]=1,loocv_results34[[#This Row],[y_pred]]=1),1,0)</f>
        <v>0</v>
      </c>
      <c r="Q111" s="3">
        <v>0.88589543000000004</v>
      </c>
      <c r="S111" s="3">
        <v>1.7773213E-2</v>
      </c>
    </row>
    <row r="112" spans="1:19" x14ac:dyDescent="0.25">
      <c r="A112" s="1" t="s">
        <v>252</v>
      </c>
      <c r="B112">
        <v>0</v>
      </c>
      <c r="C112">
        <f>IF(loocv_results34[[#This Row],[y_pred_prob]]&gt;$D$1,1,0)</f>
        <v>0</v>
      </c>
      <c r="D112">
        <v>0.33668944000000001</v>
      </c>
      <c r="E11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12">
        <f>IF(AND(loocv_results34[[#This Row],[y_true]]=0,loocv_results34[[#This Row],[y_pred]]=0),1,0)</f>
        <v>1</v>
      </c>
      <c r="H112">
        <f>IF(AND(loocv_results34[[#This Row],[y_true]]=0,loocv_results34[[#This Row],[y_pred]]=1),1,0)</f>
        <v>0</v>
      </c>
      <c r="I112">
        <f>IF(AND(loocv_results34[[#This Row],[y_true]]=1,loocv_results34[[#This Row],[y_pred]]=0),1,0)</f>
        <v>0</v>
      </c>
      <c r="J112">
        <f>IF(AND(loocv_results34[[#This Row],[y_true]]=1,loocv_results34[[#This Row],[y_pred]]=1),1,0)</f>
        <v>0</v>
      </c>
      <c r="Q112" s="3">
        <v>0.88565797000000002</v>
      </c>
      <c r="S112" s="2">
        <v>1.5172039999999999E-2</v>
      </c>
    </row>
    <row r="113" spans="1:19" x14ac:dyDescent="0.25">
      <c r="A113" s="1" t="s">
        <v>253</v>
      </c>
      <c r="B113">
        <v>0</v>
      </c>
      <c r="C113">
        <f>IF(loocv_results34[[#This Row],[y_pred_prob]]&gt;$D$1,1,0)</f>
        <v>0</v>
      </c>
      <c r="D113">
        <v>4.8382689999999999E-2</v>
      </c>
      <c r="E11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13">
        <f>IF(AND(loocv_results34[[#This Row],[y_true]]=0,loocv_results34[[#This Row],[y_pred]]=0),1,0)</f>
        <v>1</v>
      </c>
      <c r="H113">
        <f>IF(AND(loocv_results34[[#This Row],[y_true]]=0,loocv_results34[[#This Row],[y_pred]]=1),1,0)</f>
        <v>0</v>
      </c>
      <c r="I113">
        <f>IF(AND(loocv_results34[[#This Row],[y_true]]=1,loocv_results34[[#This Row],[y_pred]]=0),1,0)</f>
        <v>0</v>
      </c>
      <c r="J113">
        <f>IF(AND(loocv_results34[[#This Row],[y_true]]=1,loocv_results34[[#This Row],[y_pred]]=1),1,0)</f>
        <v>0</v>
      </c>
      <c r="Q113" s="3">
        <v>0.88060769999999999</v>
      </c>
      <c r="S113" s="3">
        <v>1.1891148000000001E-2</v>
      </c>
    </row>
    <row r="114" spans="1:19" x14ac:dyDescent="0.25">
      <c r="A114" s="1" t="s">
        <v>254</v>
      </c>
      <c r="B114">
        <v>0</v>
      </c>
      <c r="C114">
        <f>IF(loocv_results34[[#This Row],[y_pred_prob]]&gt;$D$1,1,0)</f>
        <v>0</v>
      </c>
      <c r="D114">
        <v>1.3242290999999999E-3</v>
      </c>
      <c r="E11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14">
        <f>IF(AND(loocv_results34[[#This Row],[y_true]]=0,loocv_results34[[#This Row],[y_pred]]=0),1,0)</f>
        <v>1</v>
      </c>
      <c r="H114">
        <f>IF(AND(loocv_results34[[#This Row],[y_true]]=0,loocv_results34[[#This Row],[y_pred]]=1),1,0)</f>
        <v>0</v>
      </c>
      <c r="I114">
        <f>IF(AND(loocv_results34[[#This Row],[y_true]]=1,loocv_results34[[#This Row],[y_pred]]=0),1,0)</f>
        <v>0</v>
      </c>
      <c r="J114">
        <f>IF(AND(loocv_results34[[#This Row],[y_true]]=1,loocv_results34[[#This Row],[y_pred]]=1),1,0)</f>
        <v>0</v>
      </c>
      <c r="Q114" s="3">
        <v>0.87815500000000002</v>
      </c>
      <c r="S114" s="3">
        <v>1.0693340000000001E-2</v>
      </c>
    </row>
    <row r="115" spans="1:19" x14ac:dyDescent="0.25">
      <c r="A115" s="1" t="s">
        <v>255</v>
      </c>
      <c r="B115">
        <v>0</v>
      </c>
      <c r="C115">
        <f>IF(loocv_results34[[#This Row],[y_pred_prob]]&gt;$D$1,1,0)</f>
        <v>0</v>
      </c>
      <c r="D115">
        <v>0.41801290000000002</v>
      </c>
      <c r="E11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15">
        <f>IF(AND(loocv_results34[[#This Row],[y_true]]=0,loocv_results34[[#This Row],[y_pred]]=0),1,0)</f>
        <v>1</v>
      </c>
      <c r="H115">
        <f>IF(AND(loocv_results34[[#This Row],[y_true]]=0,loocv_results34[[#This Row],[y_pred]]=1),1,0)</f>
        <v>0</v>
      </c>
      <c r="I115">
        <f>IF(AND(loocv_results34[[#This Row],[y_true]]=1,loocv_results34[[#This Row],[y_pred]]=0),1,0)</f>
        <v>0</v>
      </c>
      <c r="J115">
        <f>IF(AND(loocv_results34[[#This Row],[y_true]]=1,loocv_results34[[#This Row],[y_pred]]=1),1,0)</f>
        <v>0</v>
      </c>
      <c r="Q115" s="3">
        <v>0.87622239999999996</v>
      </c>
      <c r="S115" s="2">
        <v>9.422415E-3</v>
      </c>
    </row>
    <row r="116" spans="1:19" x14ac:dyDescent="0.25">
      <c r="A116" s="1" t="s">
        <v>256</v>
      </c>
      <c r="B116">
        <v>0</v>
      </c>
      <c r="C116">
        <f>IF(loocv_results34[[#This Row],[y_pred_prob]]&gt;$D$1,1,0)</f>
        <v>0</v>
      </c>
      <c r="D116">
        <v>0.14289209999999999</v>
      </c>
      <c r="E11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16">
        <f>IF(AND(loocv_results34[[#This Row],[y_true]]=0,loocv_results34[[#This Row],[y_pred]]=0),1,0)</f>
        <v>1</v>
      </c>
      <c r="H116">
        <f>IF(AND(loocv_results34[[#This Row],[y_true]]=0,loocv_results34[[#This Row],[y_pred]]=1),1,0)</f>
        <v>0</v>
      </c>
      <c r="I116">
        <f>IF(AND(loocv_results34[[#This Row],[y_true]]=1,loocv_results34[[#This Row],[y_pred]]=0),1,0)</f>
        <v>0</v>
      </c>
      <c r="J116">
        <f>IF(AND(loocv_results34[[#This Row],[y_true]]=1,loocv_results34[[#This Row],[y_pred]]=1),1,0)</f>
        <v>0</v>
      </c>
      <c r="Q116" s="2">
        <v>0.87280480000000005</v>
      </c>
      <c r="S116" s="2">
        <v>8.0375389999999998E-3</v>
      </c>
    </row>
    <row r="117" spans="1:19" x14ac:dyDescent="0.25">
      <c r="A117" s="1" t="s">
        <v>257</v>
      </c>
      <c r="B117">
        <v>0</v>
      </c>
      <c r="C117">
        <f>IF(loocv_results34[[#This Row],[y_pred_prob]]&gt;$D$1,1,0)</f>
        <v>0</v>
      </c>
      <c r="D117">
        <v>0.19154860000000001</v>
      </c>
      <c r="E11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17">
        <f>IF(AND(loocv_results34[[#This Row],[y_true]]=0,loocv_results34[[#This Row],[y_pred]]=0),1,0)</f>
        <v>1</v>
      </c>
      <c r="H117">
        <f>IF(AND(loocv_results34[[#This Row],[y_true]]=0,loocv_results34[[#This Row],[y_pred]]=1),1,0)</f>
        <v>0</v>
      </c>
      <c r="I117">
        <f>IF(AND(loocv_results34[[#This Row],[y_true]]=1,loocv_results34[[#This Row],[y_pred]]=0),1,0)</f>
        <v>0</v>
      </c>
      <c r="J117">
        <f>IF(AND(loocv_results34[[#This Row],[y_true]]=1,loocv_results34[[#This Row],[y_pred]]=1),1,0)</f>
        <v>0</v>
      </c>
      <c r="Q117" s="2">
        <v>0.87138510000000002</v>
      </c>
      <c r="S117" s="3">
        <v>5.5885785E-3</v>
      </c>
    </row>
    <row r="118" spans="1:19" x14ac:dyDescent="0.25">
      <c r="A118" s="1" t="s">
        <v>258</v>
      </c>
      <c r="B118">
        <v>0</v>
      </c>
      <c r="C118">
        <f>IF(loocv_results34[[#This Row],[y_pred_prob]]&gt;$D$1,1,0)</f>
        <v>0</v>
      </c>
      <c r="D118">
        <v>0.25313053000000002</v>
      </c>
      <c r="E11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18">
        <f>IF(AND(loocv_results34[[#This Row],[y_true]]=0,loocv_results34[[#This Row],[y_pred]]=0),1,0)</f>
        <v>1</v>
      </c>
      <c r="H118">
        <f>IF(AND(loocv_results34[[#This Row],[y_true]]=0,loocv_results34[[#This Row],[y_pred]]=1),1,0)</f>
        <v>0</v>
      </c>
      <c r="I118">
        <f>IF(AND(loocv_results34[[#This Row],[y_true]]=1,loocv_results34[[#This Row],[y_pred]]=0),1,0)</f>
        <v>0</v>
      </c>
      <c r="J118">
        <f>IF(AND(loocv_results34[[#This Row],[y_true]]=1,loocv_results34[[#This Row],[y_pred]]=1),1,0)</f>
        <v>0</v>
      </c>
      <c r="Q118" s="3">
        <v>0.8657994</v>
      </c>
      <c r="S118" s="2">
        <v>5.2749305000000003E-3</v>
      </c>
    </row>
    <row r="119" spans="1:19" x14ac:dyDescent="0.25">
      <c r="A119" s="1" t="s">
        <v>260</v>
      </c>
      <c r="B119">
        <v>0</v>
      </c>
      <c r="C119">
        <f>IF(loocv_results34[[#This Row],[y_pred_prob]]&gt;$D$1,1,0)</f>
        <v>0</v>
      </c>
      <c r="D119">
        <v>6.0926408000000001E-2</v>
      </c>
      <c r="E11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19">
        <f>IF(AND(loocv_results34[[#This Row],[y_true]]=0,loocv_results34[[#This Row],[y_pred]]=0),1,0)</f>
        <v>1</v>
      </c>
      <c r="H119">
        <f>IF(AND(loocv_results34[[#This Row],[y_true]]=0,loocv_results34[[#This Row],[y_pred]]=1),1,0)</f>
        <v>0</v>
      </c>
      <c r="I119">
        <f>IF(AND(loocv_results34[[#This Row],[y_true]]=1,loocv_results34[[#This Row],[y_pred]]=0),1,0)</f>
        <v>0</v>
      </c>
      <c r="J119">
        <f>IF(AND(loocv_results34[[#This Row],[y_true]]=1,loocv_results34[[#This Row],[y_pred]]=1),1,0)</f>
        <v>0</v>
      </c>
      <c r="Q119" s="3">
        <v>0.86155397</v>
      </c>
      <c r="S119" s="3">
        <v>4.3772752E-3</v>
      </c>
    </row>
    <row r="120" spans="1:19" x14ac:dyDescent="0.25">
      <c r="A120" s="1" t="s">
        <v>261</v>
      </c>
      <c r="B120">
        <v>0</v>
      </c>
      <c r="C120">
        <f>IF(loocv_results34[[#This Row],[y_pred_prob]]&gt;$D$1,1,0)</f>
        <v>0</v>
      </c>
      <c r="D120">
        <v>8.2435854000000003E-2</v>
      </c>
      <c r="E12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20">
        <f>IF(AND(loocv_results34[[#This Row],[y_true]]=0,loocv_results34[[#This Row],[y_pred]]=0),1,0)</f>
        <v>1</v>
      </c>
      <c r="H120">
        <f>IF(AND(loocv_results34[[#This Row],[y_true]]=0,loocv_results34[[#This Row],[y_pred]]=1),1,0)</f>
        <v>0</v>
      </c>
      <c r="I120">
        <f>IF(AND(loocv_results34[[#This Row],[y_true]]=1,loocv_results34[[#This Row],[y_pred]]=0),1,0)</f>
        <v>0</v>
      </c>
      <c r="J120">
        <f>IF(AND(loocv_results34[[#This Row],[y_true]]=1,loocv_results34[[#This Row],[y_pred]]=1),1,0)</f>
        <v>0</v>
      </c>
      <c r="Q120" s="3">
        <v>0.86022525999999999</v>
      </c>
      <c r="S120" s="3">
        <v>2.5292304000000001E-3</v>
      </c>
    </row>
    <row r="121" spans="1:19" x14ac:dyDescent="0.25">
      <c r="A121" s="1" t="s">
        <v>262</v>
      </c>
      <c r="B121">
        <v>0</v>
      </c>
      <c r="C121">
        <f>IF(loocv_results34[[#This Row],[y_pred_prob]]&gt;$D$1,1,0)</f>
        <v>0</v>
      </c>
      <c r="D121">
        <v>0.10983068999999999</v>
      </c>
      <c r="E12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21">
        <f>IF(AND(loocv_results34[[#This Row],[y_true]]=0,loocv_results34[[#This Row],[y_pred]]=0),1,0)</f>
        <v>1</v>
      </c>
      <c r="H121">
        <f>IF(AND(loocv_results34[[#This Row],[y_true]]=0,loocv_results34[[#This Row],[y_pred]]=1),1,0)</f>
        <v>0</v>
      </c>
      <c r="I121">
        <f>IF(AND(loocv_results34[[#This Row],[y_true]]=1,loocv_results34[[#This Row],[y_pred]]=0),1,0)</f>
        <v>0</v>
      </c>
      <c r="J121">
        <f>IF(AND(loocv_results34[[#This Row],[y_true]]=1,loocv_results34[[#This Row],[y_pred]]=1),1,0)</f>
        <v>0</v>
      </c>
      <c r="Q121" s="3">
        <v>0.85826749999999996</v>
      </c>
      <c r="S121" s="2">
        <v>1.7360851999999999E-3</v>
      </c>
    </row>
    <row r="122" spans="1:19" x14ac:dyDescent="0.25">
      <c r="A122" s="1" t="s">
        <v>263</v>
      </c>
      <c r="B122">
        <v>0</v>
      </c>
      <c r="C122">
        <f>IF(loocv_results34[[#This Row],[y_pred_prob]]&gt;$D$1,1,0)</f>
        <v>0</v>
      </c>
      <c r="D122">
        <v>0.19417486</v>
      </c>
      <c r="E12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22">
        <f>IF(AND(loocv_results34[[#This Row],[y_true]]=0,loocv_results34[[#This Row],[y_pred]]=0),1,0)</f>
        <v>1</v>
      </c>
      <c r="H122">
        <f>IF(AND(loocv_results34[[#This Row],[y_true]]=0,loocv_results34[[#This Row],[y_pred]]=1),1,0)</f>
        <v>0</v>
      </c>
      <c r="I122">
        <f>IF(AND(loocv_results34[[#This Row],[y_true]]=1,loocv_results34[[#This Row],[y_pred]]=0),1,0)</f>
        <v>0</v>
      </c>
      <c r="J122">
        <f>IF(AND(loocv_results34[[#This Row],[y_true]]=1,loocv_results34[[#This Row],[y_pred]]=1),1,0)</f>
        <v>0</v>
      </c>
      <c r="Q122" s="3">
        <v>0.85780350000000005</v>
      </c>
      <c r="S122" s="2">
        <v>1.6437769000000001E-3</v>
      </c>
    </row>
    <row r="123" spans="1:19" x14ac:dyDescent="0.25">
      <c r="A123" s="1" t="s">
        <v>264</v>
      </c>
      <c r="B123">
        <v>0</v>
      </c>
      <c r="C123">
        <f>IF(loocv_results34[[#This Row],[y_pred_prob]]&gt;$D$1,1,0)</f>
        <v>0</v>
      </c>
      <c r="D123">
        <v>8.0375389999999998E-3</v>
      </c>
      <c r="E12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23">
        <f>IF(AND(loocv_results34[[#This Row],[y_true]]=0,loocv_results34[[#This Row],[y_pred]]=0),1,0)</f>
        <v>1</v>
      </c>
      <c r="H123">
        <f>IF(AND(loocv_results34[[#This Row],[y_true]]=0,loocv_results34[[#This Row],[y_pred]]=1),1,0)</f>
        <v>0</v>
      </c>
      <c r="I123">
        <f>IF(AND(loocv_results34[[#This Row],[y_true]]=1,loocv_results34[[#This Row],[y_pred]]=0),1,0)</f>
        <v>0</v>
      </c>
      <c r="J123">
        <f>IF(AND(loocv_results34[[#This Row],[y_true]]=1,loocv_results34[[#This Row],[y_pred]]=1),1,0)</f>
        <v>0</v>
      </c>
      <c r="Q123" s="3">
        <v>0.84781899999999999</v>
      </c>
      <c r="S123" s="3">
        <v>1.3242290999999999E-3</v>
      </c>
    </row>
    <row r="124" spans="1:19" x14ac:dyDescent="0.25">
      <c r="A124" s="1" t="s">
        <v>265</v>
      </c>
      <c r="B124">
        <v>0</v>
      </c>
      <c r="C124">
        <f>IF(loocv_results34[[#This Row],[y_pred_prob]]&gt;$D$1,1,0)</f>
        <v>0</v>
      </c>
      <c r="D124">
        <v>8.8907680000000003E-2</v>
      </c>
      <c r="E12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24">
        <f>IF(AND(loocv_results34[[#This Row],[y_true]]=0,loocv_results34[[#This Row],[y_pred]]=0),1,0)</f>
        <v>1</v>
      </c>
      <c r="H124">
        <f>IF(AND(loocv_results34[[#This Row],[y_true]]=0,loocv_results34[[#This Row],[y_pred]]=1),1,0)</f>
        <v>0</v>
      </c>
      <c r="I124">
        <f>IF(AND(loocv_results34[[#This Row],[y_true]]=1,loocv_results34[[#This Row],[y_pred]]=0),1,0)</f>
        <v>0</v>
      </c>
      <c r="J124">
        <f>IF(AND(loocv_results34[[#This Row],[y_true]]=1,loocv_results34[[#This Row],[y_pred]]=1),1,0)</f>
        <v>0</v>
      </c>
      <c r="Q124" s="2">
        <v>0.84212109999999996</v>
      </c>
      <c r="S124" s="3">
        <v>1.1533672E-3</v>
      </c>
    </row>
    <row r="125" spans="1:19" x14ac:dyDescent="0.25">
      <c r="A125" s="1" t="s">
        <v>266</v>
      </c>
      <c r="B125">
        <v>0</v>
      </c>
      <c r="C125">
        <f>IF(loocv_results34[[#This Row],[y_pred_prob]]&gt;$D$1,1,0)</f>
        <v>0</v>
      </c>
      <c r="D125">
        <v>1.0178413999999999E-3</v>
      </c>
      <c r="E12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25">
        <f>IF(AND(loocv_results34[[#This Row],[y_true]]=0,loocv_results34[[#This Row],[y_pred]]=0),1,0)</f>
        <v>1</v>
      </c>
      <c r="H125">
        <f>IF(AND(loocv_results34[[#This Row],[y_true]]=0,loocv_results34[[#This Row],[y_pred]]=1),1,0)</f>
        <v>0</v>
      </c>
      <c r="I125">
        <f>IF(AND(loocv_results34[[#This Row],[y_true]]=1,loocv_results34[[#This Row],[y_pred]]=0),1,0)</f>
        <v>0</v>
      </c>
      <c r="J125">
        <f>IF(AND(loocv_results34[[#This Row],[y_true]]=1,loocv_results34[[#This Row],[y_pred]]=1),1,0)</f>
        <v>0</v>
      </c>
      <c r="Q125" s="3">
        <v>0.83735645000000003</v>
      </c>
      <c r="S125" s="2">
        <v>1.0178413999999999E-3</v>
      </c>
    </row>
    <row r="126" spans="1:19" x14ac:dyDescent="0.25">
      <c r="A126" s="1" t="s">
        <v>267</v>
      </c>
      <c r="B126">
        <v>0</v>
      </c>
      <c r="C126">
        <f>IF(loocv_results34[[#This Row],[y_pred_prob]]&gt;$D$1,1,0)</f>
        <v>0</v>
      </c>
      <c r="D126">
        <v>0.14880950000000001</v>
      </c>
      <c r="E12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26">
        <f>IF(AND(loocv_results34[[#This Row],[y_true]]=0,loocv_results34[[#This Row],[y_pred]]=0),1,0)</f>
        <v>1</v>
      </c>
      <c r="H126">
        <f>IF(AND(loocv_results34[[#This Row],[y_true]]=0,loocv_results34[[#This Row],[y_pred]]=1),1,0)</f>
        <v>0</v>
      </c>
      <c r="I126">
        <f>IF(AND(loocv_results34[[#This Row],[y_true]]=1,loocv_results34[[#This Row],[y_pred]]=0),1,0)</f>
        <v>0</v>
      </c>
      <c r="J126">
        <f>IF(AND(loocv_results34[[#This Row],[y_true]]=1,loocv_results34[[#This Row],[y_pred]]=1),1,0)</f>
        <v>0</v>
      </c>
      <c r="Q126" s="2">
        <v>0.83482040000000002</v>
      </c>
      <c r="S126" s="3">
        <v>3.3700679999999999E-4</v>
      </c>
    </row>
    <row r="127" spans="1:19" x14ac:dyDescent="0.25">
      <c r="A127" s="1" t="s">
        <v>268</v>
      </c>
      <c r="B127">
        <v>0</v>
      </c>
      <c r="C127">
        <f>IF(loocv_results34[[#This Row],[y_pred_prob]]&gt;$D$1,1,0)</f>
        <v>0</v>
      </c>
      <c r="D127">
        <v>0.10299612</v>
      </c>
      <c r="E12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27">
        <f>IF(AND(loocv_results34[[#This Row],[y_true]]=0,loocv_results34[[#This Row],[y_pred]]=0),1,0)</f>
        <v>1</v>
      </c>
      <c r="H127">
        <f>IF(AND(loocv_results34[[#This Row],[y_true]]=0,loocv_results34[[#This Row],[y_pred]]=1),1,0)</f>
        <v>0</v>
      </c>
      <c r="I127">
        <f>IF(AND(loocv_results34[[#This Row],[y_true]]=1,loocv_results34[[#This Row],[y_pred]]=0),1,0)</f>
        <v>0</v>
      </c>
      <c r="J127">
        <f>IF(AND(loocv_results34[[#This Row],[y_true]]=1,loocv_results34[[#This Row],[y_pred]]=1),1,0)</f>
        <v>0</v>
      </c>
      <c r="Q127" s="2">
        <v>0.83360803000000006</v>
      </c>
      <c r="S127" s="2">
        <v>1.5560770000000001E-4</v>
      </c>
    </row>
    <row r="128" spans="1:19" x14ac:dyDescent="0.25">
      <c r="A128" s="1" t="s">
        <v>269</v>
      </c>
      <c r="B128">
        <v>0</v>
      </c>
      <c r="C128">
        <f>IF(loocv_results34[[#This Row],[y_pred_prob]]&gt;$D$1,1,0)</f>
        <v>0</v>
      </c>
      <c r="D128">
        <v>3.3700679999999999E-4</v>
      </c>
      <c r="E12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28">
        <f>IF(AND(loocv_results34[[#This Row],[y_true]]=0,loocv_results34[[#This Row],[y_pred]]=0),1,0)</f>
        <v>1</v>
      </c>
      <c r="H128">
        <f>IF(AND(loocv_results34[[#This Row],[y_true]]=0,loocv_results34[[#This Row],[y_pred]]=1),1,0)</f>
        <v>0</v>
      </c>
      <c r="I128">
        <f>IF(AND(loocv_results34[[#This Row],[y_true]]=1,loocv_results34[[#This Row],[y_pred]]=0),1,0)</f>
        <v>0</v>
      </c>
      <c r="J128">
        <f>IF(AND(loocv_results34[[#This Row],[y_true]]=1,loocv_results34[[#This Row],[y_pred]]=1),1,0)</f>
        <v>0</v>
      </c>
      <c r="Q128" s="3">
        <v>0.83181819999999995</v>
      </c>
      <c r="S128" s="3">
        <v>9.2059120000000006E-6</v>
      </c>
    </row>
    <row r="129" spans="1:17" x14ac:dyDescent="0.25">
      <c r="A129" s="1" t="s">
        <v>270</v>
      </c>
      <c r="B129">
        <v>0</v>
      </c>
      <c r="C129">
        <f>IF(loocv_results34[[#This Row],[y_pred_prob]]&gt;$D$1,1,0)</f>
        <v>0</v>
      </c>
      <c r="D129">
        <v>5.2749305000000003E-3</v>
      </c>
      <c r="E12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29">
        <f>IF(AND(loocv_results34[[#This Row],[y_true]]=0,loocv_results34[[#This Row],[y_pred]]=0),1,0)</f>
        <v>1</v>
      </c>
      <c r="H129">
        <f>IF(AND(loocv_results34[[#This Row],[y_true]]=0,loocv_results34[[#This Row],[y_pred]]=1),1,0)</f>
        <v>0</v>
      </c>
      <c r="I129">
        <f>IF(AND(loocv_results34[[#This Row],[y_true]]=1,loocv_results34[[#This Row],[y_pred]]=0),1,0)</f>
        <v>0</v>
      </c>
      <c r="J129">
        <f>IF(AND(loocv_results34[[#This Row],[y_true]]=1,loocv_results34[[#This Row],[y_pred]]=1),1,0)</f>
        <v>0</v>
      </c>
      <c r="Q129" s="3">
        <v>0.82990520000000001</v>
      </c>
    </row>
    <row r="130" spans="1:17" x14ac:dyDescent="0.25">
      <c r="A130" s="1" t="s">
        <v>273</v>
      </c>
      <c r="B130">
        <v>0</v>
      </c>
      <c r="C130">
        <f>IF(loocv_results34[[#This Row],[y_pred_prob]]&gt;$D$1,1,0)</f>
        <v>0</v>
      </c>
      <c r="D130">
        <v>0.30770645000000002</v>
      </c>
      <c r="E13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30">
        <f>IF(AND(loocv_results34[[#This Row],[y_true]]=0,loocv_results34[[#This Row],[y_pred]]=0),1,0)</f>
        <v>1</v>
      </c>
      <c r="H130">
        <f>IF(AND(loocv_results34[[#This Row],[y_true]]=0,loocv_results34[[#This Row],[y_pred]]=1),1,0)</f>
        <v>0</v>
      </c>
      <c r="I130">
        <f>IF(AND(loocv_results34[[#This Row],[y_true]]=1,loocv_results34[[#This Row],[y_pred]]=0),1,0)</f>
        <v>0</v>
      </c>
      <c r="J130">
        <f>IF(AND(loocv_results34[[#This Row],[y_true]]=1,loocv_results34[[#This Row],[y_pred]]=1),1,0)</f>
        <v>0</v>
      </c>
      <c r="Q130" s="2">
        <v>0.82915837000000003</v>
      </c>
    </row>
    <row r="131" spans="1:17" x14ac:dyDescent="0.25">
      <c r="A131" s="1" t="s">
        <v>275</v>
      </c>
      <c r="B131">
        <v>0</v>
      </c>
      <c r="C131">
        <f>IF(loocv_results34[[#This Row],[y_pred_prob]]&gt;$D$1,1,0)</f>
        <v>0</v>
      </c>
      <c r="D131">
        <v>1.6437769000000001E-3</v>
      </c>
      <c r="E13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31">
        <f>IF(AND(loocv_results34[[#This Row],[y_true]]=0,loocv_results34[[#This Row],[y_pred]]=0),1,0)</f>
        <v>1</v>
      </c>
      <c r="H131">
        <f>IF(AND(loocv_results34[[#This Row],[y_true]]=0,loocv_results34[[#This Row],[y_pred]]=1),1,0)</f>
        <v>0</v>
      </c>
      <c r="I131">
        <f>IF(AND(loocv_results34[[#This Row],[y_true]]=1,loocv_results34[[#This Row],[y_pred]]=0),1,0)</f>
        <v>0</v>
      </c>
      <c r="J131">
        <f>IF(AND(loocv_results34[[#This Row],[y_true]]=1,loocv_results34[[#This Row],[y_pred]]=1),1,0)</f>
        <v>0</v>
      </c>
      <c r="Q131" s="3">
        <v>0.81980489999999995</v>
      </c>
    </row>
    <row r="132" spans="1:17" x14ac:dyDescent="0.25">
      <c r="A132" s="1" t="s">
        <v>277</v>
      </c>
      <c r="B132">
        <v>0</v>
      </c>
      <c r="C132">
        <f>IF(loocv_results34[[#This Row],[y_pred_prob]]&gt;$D$1,1,0)</f>
        <v>0</v>
      </c>
      <c r="D132">
        <v>2.1766306999999999E-2</v>
      </c>
      <c r="E13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32">
        <f>IF(AND(loocv_results34[[#This Row],[y_true]]=0,loocv_results34[[#This Row],[y_pred]]=0),1,0)</f>
        <v>1</v>
      </c>
      <c r="H132">
        <f>IF(AND(loocv_results34[[#This Row],[y_true]]=0,loocv_results34[[#This Row],[y_pred]]=1),1,0)</f>
        <v>0</v>
      </c>
      <c r="I132">
        <f>IF(AND(loocv_results34[[#This Row],[y_true]]=1,loocv_results34[[#This Row],[y_pred]]=0),1,0)</f>
        <v>0</v>
      </c>
      <c r="J132">
        <f>IF(AND(loocv_results34[[#This Row],[y_true]]=1,loocv_results34[[#This Row],[y_pred]]=1),1,0)</f>
        <v>0</v>
      </c>
      <c r="Q132" s="3">
        <v>0.81908829999999999</v>
      </c>
    </row>
    <row r="133" spans="1:17" x14ac:dyDescent="0.25">
      <c r="A133" s="1" t="s">
        <v>278</v>
      </c>
      <c r="B133">
        <v>0</v>
      </c>
      <c r="C133">
        <f>IF(loocv_results34[[#This Row],[y_pred_prob]]&gt;$D$1,1,0)</f>
        <v>0</v>
      </c>
      <c r="D133">
        <v>1.5560770000000001E-4</v>
      </c>
      <c r="E13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33">
        <f>IF(AND(loocv_results34[[#This Row],[y_true]]=0,loocv_results34[[#This Row],[y_pred]]=0),1,0)</f>
        <v>1</v>
      </c>
      <c r="H133">
        <f>IF(AND(loocv_results34[[#This Row],[y_true]]=0,loocv_results34[[#This Row],[y_pred]]=1),1,0)</f>
        <v>0</v>
      </c>
      <c r="I133">
        <f>IF(AND(loocv_results34[[#This Row],[y_true]]=1,loocv_results34[[#This Row],[y_pred]]=0),1,0)</f>
        <v>0</v>
      </c>
      <c r="J133">
        <f>IF(AND(loocv_results34[[#This Row],[y_true]]=1,loocv_results34[[#This Row],[y_pred]]=1),1,0)</f>
        <v>0</v>
      </c>
      <c r="Q133" s="2">
        <v>0.81509200000000004</v>
      </c>
    </row>
    <row r="134" spans="1:17" x14ac:dyDescent="0.25">
      <c r="A134" s="1" t="s">
        <v>279</v>
      </c>
      <c r="B134">
        <v>0</v>
      </c>
      <c r="C134">
        <f>IF(loocv_results34[[#This Row],[y_pred_prob]]&gt;$D$1,1,0)</f>
        <v>0</v>
      </c>
      <c r="D134">
        <v>7.3707454000000006E-2</v>
      </c>
      <c r="E13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34">
        <f>IF(AND(loocv_results34[[#This Row],[y_true]]=0,loocv_results34[[#This Row],[y_pred]]=0),1,0)</f>
        <v>1</v>
      </c>
      <c r="H134">
        <f>IF(AND(loocv_results34[[#This Row],[y_true]]=0,loocv_results34[[#This Row],[y_pred]]=1),1,0)</f>
        <v>0</v>
      </c>
      <c r="I134">
        <f>IF(AND(loocv_results34[[#This Row],[y_true]]=1,loocv_results34[[#This Row],[y_pred]]=0),1,0)</f>
        <v>0</v>
      </c>
      <c r="J134">
        <f>IF(AND(loocv_results34[[#This Row],[y_true]]=1,loocv_results34[[#This Row],[y_pred]]=1),1,0)</f>
        <v>0</v>
      </c>
      <c r="Q134" s="2">
        <v>0.81476519999999997</v>
      </c>
    </row>
    <row r="135" spans="1:17" x14ac:dyDescent="0.25">
      <c r="A135" s="1" t="s">
        <v>280</v>
      </c>
      <c r="B135">
        <v>0</v>
      </c>
      <c r="C135">
        <f>IF(loocv_results34[[#This Row],[y_pred_prob]]&gt;$D$1,1,0)</f>
        <v>0</v>
      </c>
      <c r="D135">
        <v>8.1769034000000004E-2</v>
      </c>
      <c r="E13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35">
        <f>IF(AND(loocv_results34[[#This Row],[y_true]]=0,loocv_results34[[#This Row],[y_pred]]=0),1,0)</f>
        <v>1</v>
      </c>
      <c r="H135">
        <f>IF(AND(loocv_results34[[#This Row],[y_true]]=0,loocv_results34[[#This Row],[y_pred]]=1),1,0)</f>
        <v>0</v>
      </c>
      <c r="I135">
        <f>IF(AND(loocv_results34[[#This Row],[y_true]]=1,loocv_results34[[#This Row],[y_pred]]=0),1,0)</f>
        <v>0</v>
      </c>
      <c r="J135">
        <f>IF(AND(loocv_results34[[#This Row],[y_true]]=1,loocv_results34[[#This Row],[y_pred]]=1),1,0)</f>
        <v>0</v>
      </c>
      <c r="Q135" s="2">
        <v>0.81151070000000003</v>
      </c>
    </row>
    <row r="136" spans="1:17" x14ac:dyDescent="0.25">
      <c r="A136" s="1" t="s">
        <v>281</v>
      </c>
      <c r="B136">
        <v>0</v>
      </c>
      <c r="C136">
        <f>IF(loocv_results34[[#This Row],[y_pred_prob]]&gt;$D$1,1,0)</f>
        <v>0</v>
      </c>
      <c r="D136">
        <v>1.7773213E-2</v>
      </c>
      <c r="E13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36">
        <f>IF(AND(loocv_results34[[#This Row],[y_true]]=0,loocv_results34[[#This Row],[y_pred]]=0),1,0)</f>
        <v>1</v>
      </c>
      <c r="H136">
        <f>IF(AND(loocv_results34[[#This Row],[y_true]]=0,loocv_results34[[#This Row],[y_pred]]=1),1,0)</f>
        <v>0</v>
      </c>
      <c r="I136">
        <f>IF(AND(loocv_results34[[#This Row],[y_true]]=1,loocv_results34[[#This Row],[y_pred]]=0),1,0)</f>
        <v>0</v>
      </c>
      <c r="J136">
        <f>IF(AND(loocv_results34[[#This Row],[y_true]]=1,loocv_results34[[#This Row],[y_pred]]=1),1,0)</f>
        <v>0</v>
      </c>
      <c r="Q136" s="2">
        <v>0.80250310000000002</v>
      </c>
    </row>
    <row r="137" spans="1:17" x14ac:dyDescent="0.25">
      <c r="A137" s="1" t="s">
        <v>282</v>
      </c>
      <c r="B137">
        <v>0</v>
      </c>
      <c r="C137">
        <f>IF(loocv_results34[[#This Row],[y_pred_prob]]&gt;$D$1,1,0)</f>
        <v>0</v>
      </c>
      <c r="D137">
        <v>9.422415E-3</v>
      </c>
      <c r="E13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37">
        <f>IF(AND(loocv_results34[[#This Row],[y_true]]=0,loocv_results34[[#This Row],[y_pred]]=0),1,0)</f>
        <v>1</v>
      </c>
      <c r="H137">
        <f>IF(AND(loocv_results34[[#This Row],[y_true]]=0,loocv_results34[[#This Row],[y_pred]]=1),1,0)</f>
        <v>0</v>
      </c>
      <c r="I137">
        <f>IF(AND(loocv_results34[[#This Row],[y_true]]=1,loocv_results34[[#This Row],[y_pred]]=0),1,0)</f>
        <v>0</v>
      </c>
      <c r="J137">
        <f>IF(AND(loocv_results34[[#This Row],[y_true]]=1,loocv_results34[[#This Row],[y_pred]]=1),1,0)</f>
        <v>0</v>
      </c>
      <c r="Q137" s="2">
        <v>0.80149364000000001</v>
      </c>
    </row>
    <row r="138" spans="1:17" x14ac:dyDescent="0.25">
      <c r="A138" s="1" t="s">
        <v>283</v>
      </c>
      <c r="B138">
        <v>0</v>
      </c>
      <c r="C138">
        <f>IF(loocv_results34[[#This Row],[y_pred_prob]]&gt;$D$1,1,0)</f>
        <v>0</v>
      </c>
      <c r="D138">
        <v>4.4743136000000003E-2</v>
      </c>
      <c r="E13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38">
        <f>IF(AND(loocv_results34[[#This Row],[y_true]]=0,loocv_results34[[#This Row],[y_pred]]=0),1,0)</f>
        <v>1</v>
      </c>
      <c r="H138">
        <f>IF(AND(loocv_results34[[#This Row],[y_true]]=0,loocv_results34[[#This Row],[y_pred]]=1),1,0)</f>
        <v>0</v>
      </c>
      <c r="I138">
        <f>IF(AND(loocv_results34[[#This Row],[y_true]]=1,loocv_results34[[#This Row],[y_pred]]=0),1,0)</f>
        <v>0</v>
      </c>
      <c r="J138">
        <f>IF(AND(loocv_results34[[#This Row],[y_true]]=1,loocv_results34[[#This Row],[y_pred]]=1),1,0)</f>
        <v>0</v>
      </c>
      <c r="Q138" s="2">
        <v>0.80001675999999999</v>
      </c>
    </row>
    <row r="139" spans="1:17" x14ac:dyDescent="0.25">
      <c r="A139" s="1" t="s">
        <v>284</v>
      </c>
      <c r="B139">
        <v>0</v>
      </c>
      <c r="C139">
        <f>IF(loocv_results34[[#This Row],[y_pred_prob]]&gt;$D$1,1,0)</f>
        <v>0</v>
      </c>
      <c r="D139">
        <v>0.10792725</v>
      </c>
      <c r="E13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39">
        <f>IF(AND(loocv_results34[[#This Row],[y_true]]=0,loocv_results34[[#This Row],[y_pred]]=0),1,0)</f>
        <v>1</v>
      </c>
      <c r="H139">
        <f>IF(AND(loocv_results34[[#This Row],[y_true]]=0,loocv_results34[[#This Row],[y_pred]]=1),1,0)</f>
        <v>0</v>
      </c>
      <c r="I139">
        <f>IF(AND(loocv_results34[[#This Row],[y_true]]=1,loocv_results34[[#This Row],[y_pred]]=0),1,0)</f>
        <v>0</v>
      </c>
      <c r="J139">
        <f>IF(AND(loocv_results34[[#This Row],[y_true]]=1,loocv_results34[[#This Row],[y_pred]]=1),1,0)</f>
        <v>0</v>
      </c>
      <c r="Q139" s="2">
        <v>0.79712676999999998</v>
      </c>
    </row>
    <row r="140" spans="1:17" x14ac:dyDescent="0.25">
      <c r="A140" s="1" t="s">
        <v>285</v>
      </c>
      <c r="B140">
        <v>0</v>
      </c>
      <c r="C140">
        <f>IF(loocv_results34[[#This Row],[y_pred_prob]]&gt;$D$1,1,0)</f>
        <v>0</v>
      </c>
      <c r="D140">
        <v>4.1748710000000001E-2</v>
      </c>
      <c r="E14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40">
        <f>IF(AND(loocv_results34[[#This Row],[y_true]]=0,loocv_results34[[#This Row],[y_pred]]=0),1,0)</f>
        <v>1</v>
      </c>
      <c r="H140">
        <f>IF(AND(loocv_results34[[#This Row],[y_true]]=0,loocv_results34[[#This Row],[y_pred]]=1),1,0)</f>
        <v>0</v>
      </c>
      <c r="I140">
        <f>IF(AND(loocv_results34[[#This Row],[y_true]]=1,loocv_results34[[#This Row],[y_pred]]=0),1,0)</f>
        <v>0</v>
      </c>
      <c r="J140">
        <f>IF(AND(loocv_results34[[#This Row],[y_true]]=1,loocv_results34[[#This Row],[y_pred]]=1),1,0)</f>
        <v>0</v>
      </c>
      <c r="Q140" s="2">
        <v>0.78879980000000005</v>
      </c>
    </row>
    <row r="141" spans="1:17" x14ac:dyDescent="0.25">
      <c r="A141" s="1" t="s">
        <v>286</v>
      </c>
      <c r="B141">
        <v>0</v>
      </c>
      <c r="C141">
        <f>IF(loocv_results34[[#This Row],[y_pred_prob]]&gt;$D$1,1,0)</f>
        <v>0</v>
      </c>
      <c r="D141">
        <v>9.2805639999999995E-2</v>
      </c>
      <c r="E14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41">
        <f>IF(AND(loocv_results34[[#This Row],[y_true]]=0,loocv_results34[[#This Row],[y_pred]]=0),1,0)</f>
        <v>1</v>
      </c>
      <c r="H141">
        <f>IF(AND(loocv_results34[[#This Row],[y_true]]=0,loocv_results34[[#This Row],[y_pred]]=1),1,0)</f>
        <v>0</v>
      </c>
      <c r="I141">
        <f>IF(AND(loocv_results34[[#This Row],[y_true]]=1,loocv_results34[[#This Row],[y_pred]]=0),1,0)</f>
        <v>0</v>
      </c>
      <c r="J141">
        <f>IF(AND(loocv_results34[[#This Row],[y_true]]=1,loocv_results34[[#This Row],[y_pred]]=1),1,0)</f>
        <v>0</v>
      </c>
      <c r="Q141" s="2">
        <v>0.78872823999999997</v>
      </c>
    </row>
    <row r="142" spans="1:17" x14ac:dyDescent="0.25">
      <c r="A142" s="1" t="s">
        <v>287</v>
      </c>
      <c r="B142">
        <v>0</v>
      </c>
      <c r="C142">
        <f>IF(loocv_results34[[#This Row],[y_pred_prob]]&gt;$D$1,1,0)</f>
        <v>0</v>
      </c>
      <c r="D142">
        <v>0.11322197000000001</v>
      </c>
      <c r="E14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42">
        <f>IF(AND(loocv_results34[[#This Row],[y_true]]=0,loocv_results34[[#This Row],[y_pred]]=0),1,0)</f>
        <v>1</v>
      </c>
      <c r="H142">
        <f>IF(AND(loocv_results34[[#This Row],[y_true]]=0,loocv_results34[[#This Row],[y_pred]]=1),1,0)</f>
        <v>0</v>
      </c>
      <c r="I142">
        <f>IF(AND(loocv_results34[[#This Row],[y_true]]=1,loocv_results34[[#This Row],[y_pred]]=0),1,0)</f>
        <v>0</v>
      </c>
      <c r="J142">
        <f>IF(AND(loocv_results34[[#This Row],[y_true]]=1,loocv_results34[[#This Row],[y_pred]]=1),1,0)</f>
        <v>0</v>
      </c>
      <c r="Q142" s="2">
        <v>0.78748952999999999</v>
      </c>
    </row>
    <row r="143" spans="1:17" x14ac:dyDescent="0.25">
      <c r="A143" s="1" t="s">
        <v>288</v>
      </c>
      <c r="B143">
        <v>0</v>
      </c>
      <c r="C143">
        <f>IF(loocv_results34[[#This Row],[y_pred_prob]]&gt;$D$1,1,0)</f>
        <v>0</v>
      </c>
      <c r="D143">
        <v>0.10985873</v>
      </c>
      <c r="E14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43">
        <f>IF(AND(loocv_results34[[#This Row],[y_true]]=0,loocv_results34[[#This Row],[y_pred]]=0),1,0)</f>
        <v>1</v>
      </c>
      <c r="H143">
        <f>IF(AND(loocv_results34[[#This Row],[y_true]]=0,loocv_results34[[#This Row],[y_pred]]=1),1,0)</f>
        <v>0</v>
      </c>
      <c r="I143">
        <f>IF(AND(loocv_results34[[#This Row],[y_true]]=1,loocv_results34[[#This Row],[y_pred]]=0),1,0)</f>
        <v>0</v>
      </c>
      <c r="J143">
        <f>IF(AND(loocv_results34[[#This Row],[y_true]]=1,loocv_results34[[#This Row],[y_pred]]=1),1,0)</f>
        <v>0</v>
      </c>
      <c r="Q143" s="2">
        <v>0.78611450000000005</v>
      </c>
    </row>
    <row r="144" spans="1:17" x14ac:dyDescent="0.25">
      <c r="A144" s="1" t="s">
        <v>289</v>
      </c>
      <c r="B144">
        <v>0</v>
      </c>
      <c r="C144">
        <f>IF(loocv_results34[[#This Row],[y_pred_prob]]&gt;$D$1,1,0)</f>
        <v>0</v>
      </c>
      <c r="D144">
        <v>5.5885785E-3</v>
      </c>
      <c r="E14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44">
        <f>IF(AND(loocv_results34[[#This Row],[y_true]]=0,loocv_results34[[#This Row],[y_pred]]=0),1,0)</f>
        <v>1</v>
      </c>
      <c r="H144">
        <f>IF(AND(loocv_results34[[#This Row],[y_true]]=0,loocv_results34[[#This Row],[y_pred]]=1),1,0)</f>
        <v>0</v>
      </c>
      <c r="I144">
        <f>IF(AND(loocv_results34[[#This Row],[y_true]]=1,loocv_results34[[#This Row],[y_pred]]=0),1,0)</f>
        <v>0</v>
      </c>
      <c r="J144">
        <f>IF(AND(loocv_results34[[#This Row],[y_true]]=1,loocv_results34[[#This Row],[y_pred]]=1),1,0)</f>
        <v>0</v>
      </c>
      <c r="Q144" s="3">
        <v>0.78181266999999999</v>
      </c>
    </row>
    <row r="145" spans="1:17" x14ac:dyDescent="0.25">
      <c r="A145" s="1" t="s">
        <v>290</v>
      </c>
      <c r="B145">
        <v>0</v>
      </c>
      <c r="C145">
        <f>IF(loocv_results34[[#This Row],[y_pred_prob]]&gt;$D$1,1,0)</f>
        <v>0</v>
      </c>
      <c r="D145">
        <v>0.17449522000000001</v>
      </c>
      <c r="E14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45">
        <f>IF(AND(loocv_results34[[#This Row],[y_true]]=0,loocv_results34[[#This Row],[y_pred]]=0),1,0)</f>
        <v>1</v>
      </c>
      <c r="H145">
        <f>IF(AND(loocv_results34[[#This Row],[y_true]]=0,loocv_results34[[#This Row],[y_pred]]=1),1,0)</f>
        <v>0</v>
      </c>
      <c r="I145">
        <f>IF(AND(loocv_results34[[#This Row],[y_true]]=1,loocv_results34[[#This Row],[y_pred]]=0),1,0)</f>
        <v>0</v>
      </c>
      <c r="J145">
        <f>IF(AND(loocv_results34[[#This Row],[y_true]]=1,loocv_results34[[#This Row],[y_pred]]=1),1,0)</f>
        <v>0</v>
      </c>
      <c r="Q145" s="3">
        <v>0.78173150000000002</v>
      </c>
    </row>
    <row r="146" spans="1:17" x14ac:dyDescent="0.25">
      <c r="A146" s="1" t="s">
        <v>291</v>
      </c>
      <c r="B146">
        <v>0</v>
      </c>
      <c r="C146">
        <f>IF(loocv_results34[[#This Row],[y_pred_prob]]&gt;$D$1,1,0)</f>
        <v>0</v>
      </c>
      <c r="D146">
        <v>0.47907506999999999</v>
      </c>
      <c r="E14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46">
        <f>IF(AND(loocv_results34[[#This Row],[y_true]]=0,loocv_results34[[#This Row],[y_pred]]=0),1,0)</f>
        <v>1</v>
      </c>
      <c r="H146">
        <f>IF(AND(loocv_results34[[#This Row],[y_true]]=0,loocv_results34[[#This Row],[y_pred]]=1),1,0)</f>
        <v>0</v>
      </c>
      <c r="I146">
        <f>IF(AND(loocv_results34[[#This Row],[y_true]]=1,loocv_results34[[#This Row],[y_pred]]=0),1,0)</f>
        <v>0</v>
      </c>
      <c r="J146">
        <f>IF(AND(loocv_results34[[#This Row],[y_true]]=1,loocv_results34[[#This Row],[y_pred]]=1),1,0)</f>
        <v>0</v>
      </c>
      <c r="Q146" s="2">
        <v>0.77180820000000006</v>
      </c>
    </row>
    <row r="147" spans="1:17" x14ac:dyDescent="0.25">
      <c r="A147" s="1" t="s">
        <v>292</v>
      </c>
      <c r="B147">
        <v>0</v>
      </c>
      <c r="C147">
        <f>IF(loocv_results34[[#This Row],[y_pred_prob]]&gt;$D$1,1,0)</f>
        <v>0</v>
      </c>
      <c r="D147">
        <v>0.25012119999999999</v>
      </c>
      <c r="E14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47">
        <f>IF(AND(loocv_results34[[#This Row],[y_true]]=0,loocv_results34[[#This Row],[y_pred]]=0),1,0)</f>
        <v>1</v>
      </c>
      <c r="H147">
        <f>IF(AND(loocv_results34[[#This Row],[y_true]]=0,loocv_results34[[#This Row],[y_pred]]=1),1,0)</f>
        <v>0</v>
      </c>
      <c r="I147">
        <f>IF(AND(loocv_results34[[#This Row],[y_true]]=1,loocv_results34[[#This Row],[y_pred]]=0),1,0)</f>
        <v>0</v>
      </c>
      <c r="J147">
        <f>IF(AND(loocv_results34[[#This Row],[y_true]]=1,loocv_results34[[#This Row],[y_pred]]=1),1,0)</f>
        <v>0</v>
      </c>
      <c r="Q147" s="2">
        <v>0.77167079999999999</v>
      </c>
    </row>
    <row r="148" spans="1:17" x14ac:dyDescent="0.25">
      <c r="A148" s="1" t="s">
        <v>293</v>
      </c>
      <c r="B148">
        <v>0</v>
      </c>
      <c r="C148">
        <f>IF(loocv_results34[[#This Row],[y_pred_prob]]&gt;$D$1,1,0)</f>
        <v>0</v>
      </c>
      <c r="D148">
        <v>2.5292304000000001E-3</v>
      </c>
      <c r="E14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48">
        <f>IF(AND(loocv_results34[[#This Row],[y_true]]=0,loocv_results34[[#This Row],[y_pred]]=0),1,0)</f>
        <v>1</v>
      </c>
      <c r="H148">
        <f>IF(AND(loocv_results34[[#This Row],[y_true]]=0,loocv_results34[[#This Row],[y_pred]]=1),1,0)</f>
        <v>0</v>
      </c>
      <c r="I148">
        <f>IF(AND(loocv_results34[[#This Row],[y_true]]=1,loocv_results34[[#This Row],[y_pred]]=0),1,0)</f>
        <v>0</v>
      </c>
      <c r="J148">
        <f>IF(AND(loocv_results34[[#This Row],[y_true]]=1,loocv_results34[[#This Row],[y_pred]]=1),1,0)</f>
        <v>0</v>
      </c>
      <c r="Q148" s="2">
        <v>0.76647690000000002</v>
      </c>
    </row>
    <row r="149" spans="1:17" x14ac:dyDescent="0.25">
      <c r="A149" s="1" t="s">
        <v>294</v>
      </c>
      <c r="B149">
        <v>0</v>
      </c>
      <c r="C149">
        <f>IF(loocv_results34[[#This Row],[y_pred_prob]]&gt;$D$1,1,0)</f>
        <v>0</v>
      </c>
      <c r="D149">
        <v>0.16679215</v>
      </c>
      <c r="E14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49">
        <f>IF(AND(loocv_results34[[#This Row],[y_true]]=0,loocv_results34[[#This Row],[y_pred]]=0),1,0)</f>
        <v>1</v>
      </c>
      <c r="H149">
        <f>IF(AND(loocv_results34[[#This Row],[y_true]]=0,loocv_results34[[#This Row],[y_pred]]=1),1,0)</f>
        <v>0</v>
      </c>
      <c r="I149">
        <f>IF(AND(loocv_results34[[#This Row],[y_true]]=1,loocv_results34[[#This Row],[y_pred]]=0),1,0)</f>
        <v>0</v>
      </c>
      <c r="J149">
        <f>IF(AND(loocv_results34[[#This Row],[y_true]]=1,loocv_results34[[#This Row],[y_pred]]=1),1,0)</f>
        <v>0</v>
      </c>
      <c r="Q149" s="2">
        <v>0.76235569999999997</v>
      </c>
    </row>
    <row r="150" spans="1:17" x14ac:dyDescent="0.25">
      <c r="A150" s="1" t="s">
        <v>295</v>
      </c>
      <c r="B150">
        <v>0</v>
      </c>
      <c r="C150">
        <f>IF(loocv_results34[[#This Row],[y_pred_prob]]&gt;$D$1,1,0)</f>
        <v>0</v>
      </c>
      <c r="D150">
        <v>0.11396935</v>
      </c>
      <c r="E15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50">
        <f>IF(AND(loocv_results34[[#This Row],[y_true]]=0,loocv_results34[[#This Row],[y_pred]]=0),1,0)</f>
        <v>1</v>
      </c>
      <c r="H150">
        <f>IF(AND(loocv_results34[[#This Row],[y_true]]=0,loocv_results34[[#This Row],[y_pred]]=1),1,0)</f>
        <v>0</v>
      </c>
      <c r="I150">
        <f>IF(AND(loocv_results34[[#This Row],[y_true]]=1,loocv_results34[[#This Row],[y_pred]]=0),1,0)</f>
        <v>0</v>
      </c>
      <c r="J150">
        <f>IF(AND(loocv_results34[[#This Row],[y_true]]=1,loocv_results34[[#This Row],[y_pred]]=1),1,0)</f>
        <v>0</v>
      </c>
      <c r="Q150" s="3">
        <v>0.76181699999999997</v>
      </c>
    </row>
    <row r="151" spans="1:17" x14ac:dyDescent="0.25">
      <c r="A151" s="1" t="s">
        <v>296</v>
      </c>
      <c r="B151">
        <v>0</v>
      </c>
      <c r="C151">
        <f>IF(loocv_results34[[#This Row],[y_pred_prob]]&gt;$D$1,1,0)</f>
        <v>0</v>
      </c>
      <c r="D151">
        <v>0.28029860000000001</v>
      </c>
      <c r="E15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51">
        <f>IF(AND(loocv_results34[[#This Row],[y_true]]=0,loocv_results34[[#This Row],[y_pred]]=0),1,0)</f>
        <v>1</v>
      </c>
      <c r="H151">
        <f>IF(AND(loocv_results34[[#This Row],[y_true]]=0,loocv_results34[[#This Row],[y_pred]]=1),1,0)</f>
        <v>0</v>
      </c>
      <c r="I151">
        <f>IF(AND(loocv_results34[[#This Row],[y_true]]=1,loocv_results34[[#This Row],[y_pred]]=0),1,0)</f>
        <v>0</v>
      </c>
      <c r="J151">
        <f>IF(AND(loocv_results34[[#This Row],[y_true]]=1,loocv_results34[[#This Row],[y_pred]]=1),1,0)</f>
        <v>0</v>
      </c>
      <c r="Q151" s="3">
        <v>0.74636290000000005</v>
      </c>
    </row>
    <row r="152" spans="1:17" x14ac:dyDescent="0.25">
      <c r="A152" s="1" t="s">
        <v>298</v>
      </c>
      <c r="B152">
        <v>0</v>
      </c>
      <c r="C152">
        <f>IF(loocv_results34[[#This Row],[y_pred_prob]]&gt;$D$1,1,0)</f>
        <v>0</v>
      </c>
      <c r="D152">
        <v>0.48595124000000001</v>
      </c>
      <c r="E15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52">
        <f>IF(AND(loocv_results34[[#This Row],[y_true]]=0,loocv_results34[[#This Row],[y_pred]]=0),1,0)</f>
        <v>1</v>
      </c>
      <c r="H152">
        <f>IF(AND(loocv_results34[[#This Row],[y_true]]=0,loocv_results34[[#This Row],[y_pred]]=1),1,0)</f>
        <v>0</v>
      </c>
      <c r="I152">
        <f>IF(AND(loocv_results34[[#This Row],[y_true]]=1,loocv_results34[[#This Row],[y_pred]]=0),1,0)</f>
        <v>0</v>
      </c>
      <c r="J152">
        <f>IF(AND(loocv_results34[[#This Row],[y_true]]=1,loocv_results34[[#This Row],[y_pred]]=1),1,0)</f>
        <v>0</v>
      </c>
      <c r="Q152" s="3">
        <v>0.72808799999999996</v>
      </c>
    </row>
    <row r="153" spans="1:17" x14ac:dyDescent="0.25">
      <c r="A153" s="1" t="s">
        <v>302</v>
      </c>
      <c r="B153">
        <v>0</v>
      </c>
      <c r="C153">
        <f>IF(loocv_results34[[#This Row],[y_pred_prob]]&gt;$D$1,1,0)</f>
        <v>0</v>
      </c>
      <c r="D153">
        <v>0.42633364000000001</v>
      </c>
      <c r="E15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53">
        <f>IF(AND(loocv_results34[[#This Row],[y_true]]=0,loocv_results34[[#This Row],[y_pred]]=0),1,0)</f>
        <v>1</v>
      </c>
      <c r="H153">
        <f>IF(AND(loocv_results34[[#This Row],[y_true]]=0,loocv_results34[[#This Row],[y_pred]]=1),1,0)</f>
        <v>0</v>
      </c>
      <c r="I153">
        <f>IF(AND(loocv_results34[[#This Row],[y_true]]=1,loocv_results34[[#This Row],[y_pred]]=0),1,0)</f>
        <v>0</v>
      </c>
      <c r="J153">
        <f>IF(AND(loocv_results34[[#This Row],[y_true]]=1,loocv_results34[[#This Row],[y_pred]]=1),1,0)</f>
        <v>0</v>
      </c>
      <c r="Q153" s="3">
        <v>0.71202430000000005</v>
      </c>
    </row>
    <row r="154" spans="1:17" x14ac:dyDescent="0.25">
      <c r="A154" s="1" t="s">
        <v>303</v>
      </c>
      <c r="B154">
        <v>0</v>
      </c>
      <c r="C154">
        <f>IF(loocv_results34[[#This Row],[y_pred_prob]]&gt;$D$1,1,0)</f>
        <v>0</v>
      </c>
      <c r="D154">
        <v>0.33390822999999997</v>
      </c>
      <c r="E15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54">
        <f>IF(AND(loocv_results34[[#This Row],[y_true]]=0,loocv_results34[[#This Row],[y_pred]]=0),1,0)</f>
        <v>1</v>
      </c>
      <c r="H154">
        <f>IF(AND(loocv_results34[[#This Row],[y_true]]=0,loocv_results34[[#This Row],[y_pred]]=1),1,0)</f>
        <v>0</v>
      </c>
      <c r="I154">
        <f>IF(AND(loocv_results34[[#This Row],[y_true]]=1,loocv_results34[[#This Row],[y_pred]]=0),1,0)</f>
        <v>0</v>
      </c>
      <c r="J154">
        <f>IF(AND(loocv_results34[[#This Row],[y_true]]=1,loocv_results34[[#This Row],[y_pred]]=1),1,0)</f>
        <v>0</v>
      </c>
      <c r="Q154" s="3">
        <v>0.70468025999999995</v>
      </c>
    </row>
    <row r="155" spans="1:17" x14ac:dyDescent="0.25">
      <c r="A155" s="1" t="s">
        <v>304</v>
      </c>
      <c r="B155">
        <v>0</v>
      </c>
      <c r="C155">
        <f>IF(loocv_results34[[#This Row],[y_pred_prob]]&gt;$D$1,1,0)</f>
        <v>0</v>
      </c>
      <c r="D155">
        <v>0.15255624000000001</v>
      </c>
      <c r="E15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55">
        <f>IF(AND(loocv_results34[[#This Row],[y_true]]=0,loocv_results34[[#This Row],[y_pred]]=0),1,0)</f>
        <v>1</v>
      </c>
      <c r="H155">
        <f>IF(AND(loocv_results34[[#This Row],[y_true]]=0,loocv_results34[[#This Row],[y_pred]]=1),1,0)</f>
        <v>0</v>
      </c>
      <c r="I155">
        <f>IF(AND(loocv_results34[[#This Row],[y_true]]=1,loocv_results34[[#This Row],[y_pred]]=0),1,0)</f>
        <v>0</v>
      </c>
      <c r="J155">
        <f>IF(AND(loocv_results34[[#This Row],[y_true]]=1,loocv_results34[[#This Row],[y_pred]]=1),1,0)</f>
        <v>0</v>
      </c>
      <c r="Q155" s="3">
        <v>0.70094509999999999</v>
      </c>
    </row>
    <row r="156" spans="1:17" x14ac:dyDescent="0.25">
      <c r="A156" s="1" t="s">
        <v>306</v>
      </c>
      <c r="B156">
        <v>0</v>
      </c>
      <c r="C156">
        <f>IF(loocv_results34[[#This Row],[y_pred_prob]]&gt;$D$1,1,0)</f>
        <v>0</v>
      </c>
      <c r="D156">
        <v>9.9144099999999999E-2</v>
      </c>
      <c r="E15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56">
        <f>IF(AND(loocv_results34[[#This Row],[y_true]]=0,loocv_results34[[#This Row],[y_pred]]=0),1,0)</f>
        <v>1</v>
      </c>
      <c r="H156">
        <f>IF(AND(loocv_results34[[#This Row],[y_true]]=0,loocv_results34[[#This Row],[y_pred]]=1),1,0)</f>
        <v>0</v>
      </c>
      <c r="I156">
        <f>IF(AND(loocv_results34[[#This Row],[y_true]]=1,loocv_results34[[#This Row],[y_pred]]=0),1,0)</f>
        <v>0</v>
      </c>
      <c r="J156">
        <f>IF(AND(loocv_results34[[#This Row],[y_true]]=1,loocv_results34[[#This Row],[y_pred]]=1),1,0)</f>
        <v>0</v>
      </c>
      <c r="Q156" s="8">
        <v>0.69581459999999995</v>
      </c>
    </row>
    <row r="157" spans="1:17" x14ac:dyDescent="0.25">
      <c r="A157" s="1" t="s">
        <v>307</v>
      </c>
      <c r="B157">
        <v>0</v>
      </c>
      <c r="C157">
        <f>IF(loocv_results34[[#This Row],[y_pred_prob]]&gt;$D$1,1,0)</f>
        <v>0</v>
      </c>
      <c r="D157">
        <v>0.23179694000000001</v>
      </c>
      <c r="E15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57">
        <f>IF(AND(loocv_results34[[#This Row],[y_true]]=0,loocv_results34[[#This Row],[y_pred]]=0),1,0)</f>
        <v>1</v>
      </c>
      <c r="H157">
        <f>IF(AND(loocv_results34[[#This Row],[y_true]]=0,loocv_results34[[#This Row],[y_pred]]=1),1,0)</f>
        <v>0</v>
      </c>
      <c r="I157">
        <f>IF(AND(loocv_results34[[#This Row],[y_true]]=1,loocv_results34[[#This Row],[y_pred]]=0),1,0)</f>
        <v>0</v>
      </c>
      <c r="J157">
        <f>IF(AND(loocv_results34[[#This Row],[y_true]]=1,loocv_results34[[#This Row],[y_pred]]=1),1,0)</f>
        <v>0</v>
      </c>
      <c r="Q157" s="4">
        <v>0.69005466000000004</v>
      </c>
    </row>
    <row r="158" spans="1:17" x14ac:dyDescent="0.25">
      <c r="A158" s="1" t="s">
        <v>308</v>
      </c>
      <c r="B158">
        <v>0</v>
      </c>
      <c r="C158">
        <f>IF(loocv_results34[[#This Row],[y_pred_prob]]&gt;$D$1,1,0)</f>
        <v>0</v>
      </c>
      <c r="D158">
        <v>8.8660829999999996E-2</v>
      </c>
      <c r="E15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58">
        <f>IF(AND(loocv_results34[[#This Row],[y_true]]=0,loocv_results34[[#This Row],[y_pred]]=0),1,0)</f>
        <v>1</v>
      </c>
      <c r="H158">
        <f>IF(AND(loocv_results34[[#This Row],[y_true]]=0,loocv_results34[[#This Row],[y_pred]]=1),1,0)</f>
        <v>0</v>
      </c>
      <c r="I158">
        <f>IF(AND(loocv_results34[[#This Row],[y_true]]=1,loocv_results34[[#This Row],[y_pred]]=0),1,0)</f>
        <v>0</v>
      </c>
      <c r="J158">
        <f>IF(AND(loocv_results34[[#This Row],[y_true]]=1,loocv_results34[[#This Row],[y_pred]]=1),1,0)</f>
        <v>0</v>
      </c>
      <c r="Q158" s="4">
        <v>0.68971693999999995</v>
      </c>
    </row>
    <row r="159" spans="1:17" x14ac:dyDescent="0.25">
      <c r="A159" s="1" t="s">
        <v>309</v>
      </c>
      <c r="B159">
        <v>0</v>
      </c>
      <c r="C159">
        <f>IF(loocv_results34[[#This Row],[y_pred_prob]]&gt;$D$1,1,0)</f>
        <v>0</v>
      </c>
      <c r="D159">
        <v>2.0002230999999999E-2</v>
      </c>
      <c r="E15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59">
        <f>IF(AND(loocv_results34[[#This Row],[y_true]]=0,loocv_results34[[#This Row],[y_pred]]=0),1,0)</f>
        <v>1</v>
      </c>
      <c r="H159">
        <f>IF(AND(loocv_results34[[#This Row],[y_true]]=0,loocv_results34[[#This Row],[y_pred]]=1),1,0)</f>
        <v>0</v>
      </c>
      <c r="I159">
        <f>IF(AND(loocv_results34[[#This Row],[y_true]]=1,loocv_results34[[#This Row],[y_pred]]=0),1,0)</f>
        <v>0</v>
      </c>
      <c r="J159">
        <f>IF(AND(loocv_results34[[#This Row],[y_true]]=1,loocv_results34[[#This Row],[y_pred]]=1),1,0)</f>
        <v>0</v>
      </c>
      <c r="Q159" s="4">
        <v>0.68008159999999995</v>
      </c>
    </row>
    <row r="160" spans="1:17" x14ac:dyDescent="0.25">
      <c r="A160" s="1" t="s">
        <v>310</v>
      </c>
      <c r="B160">
        <v>0</v>
      </c>
      <c r="C160">
        <f>IF(loocv_results34[[#This Row],[y_pred_prob]]&gt;$D$1,1,0)</f>
        <v>0</v>
      </c>
      <c r="D160">
        <v>0.13156681000000001</v>
      </c>
      <c r="E16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60">
        <f>IF(AND(loocv_results34[[#This Row],[y_true]]=0,loocv_results34[[#This Row],[y_pred]]=0),1,0)</f>
        <v>1</v>
      </c>
      <c r="H160">
        <f>IF(AND(loocv_results34[[#This Row],[y_true]]=0,loocv_results34[[#This Row],[y_pred]]=1),1,0)</f>
        <v>0</v>
      </c>
      <c r="I160">
        <f>IF(AND(loocv_results34[[#This Row],[y_true]]=1,loocv_results34[[#This Row],[y_pred]]=0),1,0)</f>
        <v>0</v>
      </c>
      <c r="J160">
        <f>IF(AND(loocv_results34[[#This Row],[y_true]]=1,loocv_results34[[#This Row],[y_pred]]=1),1,0)</f>
        <v>0</v>
      </c>
      <c r="Q160" s="8">
        <v>0.67783755000000001</v>
      </c>
    </row>
    <row r="161" spans="1:17" x14ac:dyDescent="0.25">
      <c r="A161" s="1" t="s">
        <v>312</v>
      </c>
      <c r="B161">
        <v>0</v>
      </c>
      <c r="C161">
        <f>IF(loocv_results34[[#This Row],[y_pred_prob]]&gt;$D$1,1,0)</f>
        <v>0</v>
      </c>
      <c r="D161">
        <v>0.20326174999999999</v>
      </c>
      <c r="E16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61">
        <f>IF(AND(loocv_results34[[#This Row],[y_true]]=0,loocv_results34[[#This Row],[y_pred]]=0),1,0)</f>
        <v>1</v>
      </c>
      <c r="H161">
        <f>IF(AND(loocv_results34[[#This Row],[y_true]]=0,loocv_results34[[#This Row],[y_pred]]=1),1,0)</f>
        <v>0</v>
      </c>
      <c r="I161">
        <f>IF(AND(loocv_results34[[#This Row],[y_true]]=1,loocv_results34[[#This Row],[y_pred]]=0),1,0)</f>
        <v>0</v>
      </c>
      <c r="J161">
        <f>IF(AND(loocv_results34[[#This Row],[y_true]]=1,loocv_results34[[#This Row],[y_pred]]=1),1,0)</f>
        <v>0</v>
      </c>
      <c r="Q161" s="8">
        <v>0.64313483000000005</v>
      </c>
    </row>
    <row r="162" spans="1:17" x14ac:dyDescent="0.25">
      <c r="A162" s="1" t="s">
        <v>313</v>
      </c>
      <c r="B162">
        <v>0</v>
      </c>
      <c r="C162">
        <f>IF(loocv_results34[[#This Row],[y_pred_prob]]&gt;$D$1,1,0)</f>
        <v>0</v>
      </c>
      <c r="D162">
        <v>0.18492317</v>
      </c>
      <c r="E16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62">
        <f>IF(AND(loocv_results34[[#This Row],[y_true]]=0,loocv_results34[[#This Row],[y_pred]]=0),1,0)</f>
        <v>1</v>
      </c>
      <c r="H162">
        <f>IF(AND(loocv_results34[[#This Row],[y_true]]=0,loocv_results34[[#This Row],[y_pred]]=1),1,0)</f>
        <v>0</v>
      </c>
      <c r="I162">
        <f>IF(AND(loocv_results34[[#This Row],[y_true]]=1,loocv_results34[[#This Row],[y_pred]]=0),1,0)</f>
        <v>0</v>
      </c>
      <c r="J162">
        <f>IF(AND(loocv_results34[[#This Row],[y_true]]=1,loocv_results34[[#This Row],[y_pred]]=1),1,0)</f>
        <v>0</v>
      </c>
      <c r="Q162" s="4">
        <v>0.63597239999999999</v>
      </c>
    </row>
    <row r="163" spans="1:17" x14ac:dyDescent="0.25">
      <c r="A163" s="1" t="s">
        <v>316</v>
      </c>
      <c r="B163">
        <v>0</v>
      </c>
      <c r="C163">
        <f>IF(loocv_results34[[#This Row],[y_pred_prob]]&gt;$D$1,1,0)</f>
        <v>0</v>
      </c>
      <c r="D163">
        <v>0.1733229</v>
      </c>
      <c r="E16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63">
        <f>IF(AND(loocv_results34[[#This Row],[y_true]]=0,loocv_results34[[#This Row],[y_pred]]=0),1,0)</f>
        <v>1</v>
      </c>
      <c r="H163">
        <f>IF(AND(loocv_results34[[#This Row],[y_true]]=0,loocv_results34[[#This Row],[y_pred]]=1),1,0)</f>
        <v>0</v>
      </c>
      <c r="I163">
        <f>IF(AND(loocv_results34[[#This Row],[y_true]]=1,loocv_results34[[#This Row],[y_pred]]=0),1,0)</f>
        <v>0</v>
      </c>
      <c r="J163">
        <f>IF(AND(loocv_results34[[#This Row],[y_true]]=1,loocv_results34[[#This Row],[y_pred]]=1),1,0)</f>
        <v>0</v>
      </c>
      <c r="Q163" s="4">
        <v>0.63250249999999997</v>
      </c>
    </row>
    <row r="164" spans="1:17" x14ac:dyDescent="0.25">
      <c r="A164" s="1" t="s">
        <v>317</v>
      </c>
      <c r="B164">
        <v>0</v>
      </c>
      <c r="C164">
        <f>IF(loocv_results34[[#This Row],[y_pred_prob]]&gt;$D$1,1,0)</f>
        <v>0</v>
      </c>
      <c r="D164">
        <v>0.49602332999999998</v>
      </c>
      <c r="E16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64">
        <f>IF(AND(loocv_results34[[#This Row],[y_true]]=0,loocv_results34[[#This Row],[y_pred]]=0),1,0)</f>
        <v>1</v>
      </c>
      <c r="H164">
        <f>IF(AND(loocv_results34[[#This Row],[y_true]]=0,loocv_results34[[#This Row],[y_pred]]=1),1,0)</f>
        <v>0</v>
      </c>
      <c r="I164">
        <f>IF(AND(loocv_results34[[#This Row],[y_true]]=1,loocv_results34[[#This Row],[y_pred]]=0),1,0)</f>
        <v>0</v>
      </c>
      <c r="J164">
        <f>IF(AND(loocv_results34[[#This Row],[y_true]]=1,loocv_results34[[#This Row],[y_pred]]=1),1,0)</f>
        <v>0</v>
      </c>
      <c r="Q164" s="4">
        <v>0.57899266000000005</v>
      </c>
    </row>
    <row r="165" spans="1:17" x14ac:dyDescent="0.25">
      <c r="A165" s="1" t="s">
        <v>318</v>
      </c>
      <c r="B165">
        <v>0</v>
      </c>
      <c r="C165">
        <f>IF(loocv_results34[[#This Row],[y_pred_prob]]&gt;$D$1,1,0)</f>
        <v>0</v>
      </c>
      <c r="D165">
        <v>0.38821055999999998</v>
      </c>
      <c r="E16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65">
        <f>IF(AND(loocv_results34[[#This Row],[y_true]]=0,loocv_results34[[#This Row],[y_pred]]=0),1,0)</f>
        <v>1</v>
      </c>
      <c r="H165">
        <f>IF(AND(loocv_results34[[#This Row],[y_true]]=0,loocv_results34[[#This Row],[y_pred]]=1),1,0)</f>
        <v>0</v>
      </c>
      <c r="I165">
        <f>IF(AND(loocv_results34[[#This Row],[y_true]]=1,loocv_results34[[#This Row],[y_pred]]=0),1,0)</f>
        <v>0</v>
      </c>
      <c r="J165">
        <f>IF(AND(loocv_results34[[#This Row],[y_true]]=1,loocv_results34[[#This Row],[y_pred]]=1),1,0)</f>
        <v>0</v>
      </c>
      <c r="Q165" s="8">
        <v>0.57619869999999995</v>
      </c>
    </row>
    <row r="166" spans="1:17" x14ac:dyDescent="0.25">
      <c r="A166" s="1" t="s">
        <v>320</v>
      </c>
      <c r="B166">
        <v>0</v>
      </c>
      <c r="C166">
        <f>IF(loocv_results34[[#This Row],[y_pred_prob]]&gt;$D$1,1,0)</f>
        <v>0</v>
      </c>
      <c r="D166">
        <v>9.2059120000000006E-6</v>
      </c>
      <c r="E16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66">
        <f>IF(AND(loocv_results34[[#This Row],[y_true]]=0,loocv_results34[[#This Row],[y_pred]]=0),1,0)</f>
        <v>1</v>
      </c>
      <c r="H166">
        <f>IF(AND(loocv_results34[[#This Row],[y_true]]=0,loocv_results34[[#This Row],[y_pred]]=1),1,0)</f>
        <v>0</v>
      </c>
      <c r="I166">
        <f>IF(AND(loocv_results34[[#This Row],[y_true]]=1,loocv_results34[[#This Row],[y_pred]]=0),1,0)</f>
        <v>0</v>
      </c>
      <c r="J166">
        <f>IF(AND(loocv_results34[[#This Row],[y_true]]=1,loocv_results34[[#This Row],[y_pred]]=1),1,0)</f>
        <v>0</v>
      </c>
      <c r="Q166" s="4">
        <v>0.56872990000000001</v>
      </c>
    </row>
    <row r="167" spans="1:17" x14ac:dyDescent="0.25">
      <c r="A167" s="1" t="s">
        <v>322</v>
      </c>
      <c r="B167">
        <v>0</v>
      </c>
      <c r="C167">
        <f>IF(loocv_results34[[#This Row],[y_pred_prob]]&gt;$D$1,1,0)</f>
        <v>0</v>
      </c>
      <c r="D167">
        <v>0.29954999999999998</v>
      </c>
      <c r="E16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67">
        <f>IF(AND(loocv_results34[[#This Row],[y_true]]=0,loocv_results34[[#This Row],[y_pred]]=0),1,0)</f>
        <v>1</v>
      </c>
      <c r="H167">
        <f>IF(AND(loocv_results34[[#This Row],[y_true]]=0,loocv_results34[[#This Row],[y_pred]]=1),1,0)</f>
        <v>0</v>
      </c>
      <c r="I167">
        <f>IF(AND(loocv_results34[[#This Row],[y_true]]=1,loocv_results34[[#This Row],[y_pred]]=0),1,0)</f>
        <v>0</v>
      </c>
      <c r="J167">
        <f>IF(AND(loocv_results34[[#This Row],[y_true]]=1,loocv_results34[[#This Row],[y_pred]]=1),1,0)</f>
        <v>0</v>
      </c>
      <c r="Q167" s="8">
        <v>0.53107740000000003</v>
      </c>
    </row>
    <row r="168" spans="1:17" x14ac:dyDescent="0.25">
      <c r="A168" s="1" t="s">
        <v>329</v>
      </c>
      <c r="B168">
        <v>0</v>
      </c>
      <c r="C168">
        <f>IF(loocv_results34[[#This Row],[y_pred_prob]]&gt;$D$1,1,0)</f>
        <v>0</v>
      </c>
      <c r="D168">
        <v>0.11809474</v>
      </c>
      <c r="E16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68">
        <f>IF(AND(loocv_results34[[#This Row],[y_true]]=0,loocv_results34[[#This Row],[y_pred]]=0),1,0)</f>
        <v>1</v>
      </c>
      <c r="H168">
        <f>IF(AND(loocv_results34[[#This Row],[y_true]]=0,loocv_results34[[#This Row],[y_pred]]=1),1,0)</f>
        <v>0</v>
      </c>
      <c r="I168">
        <f>IF(AND(loocv_results34[[#This Row],[y_true]]=1,loocv_results34[[#This Row],[y_pred]]=0),1,0)</f>
        <v>0</v>
      </c>
      <c r="J168">
        <f>IF(AND(loocv_results34[[#This Row],[y_true]]=1,loocv_results34[[#This Row],[y_pred]]=1),1,0)</f>
        <v>0</v>
      </c>
      <c r="Q168" s="8">
        <v>0.52885280000000001</v>
      </c>
    </row>
    <row r="169" spans="1:17" x14ac:dyDescent="0.25">
      <c r="A169" s="1" t="s">
        <v>330</v>
      </c>
      <c r="B169">
        <v>0</v>
      </c>
      <c r="C169">
        <f>IF(loocv_results34[[#This Row],[y_pred_prob]]&gt;$D$1,1,0)</f>
        <v>0</v>
      </c>
      <c r="D169">
        <v>0.104497984</v>
      </c>
      <c r="E16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69">
        <f>IF(AND(loocv_results34[[#This Row],[y_true]]=0,loocv_results34[[#This Row],[y_pred]]=0),1,0)</f>
        <v>1</v>
      </c>
      <c r="H169">
        <f>IF(AND(loocv_results34[[#This Row],[y_true]]=0,loocv_results34[[#This Row],[y_pred]]=1),1,0)</f>
        <v>0</v>
      </c>
      <c r="I169">
        <f>IF(AND(loocv_results34[[#This Row],[y_true]]=1,loocv_results34[[#This Row],[y_pred]]=0),1,0)</f>
        <v>0</v>
      </c>
      <c r="J169">
        <f>IF(AND(loocv_results34[[#This Row],[y_true]]=1,loocv_results34[[#This Row],[y_pred]]=1),1,0)</f>
        <v>0</v>
      </c>
    </row>
    <row r="170" spans="1:17" x14ac:dyDescent="0.25">
      <c r="A170" s="1" t="s">
        <v>332</v>
      </c>
      <c r="B170">
        <v>0</v>
      </c>
      <c r="C170">
        <f>IF(loocv_results34[[#This Row],[y_pred_prob]]&gt;$D$1,1,0)</f>
        <v>0</v>
      </c>
      <c r="D170">
        <v>4.3772752E-3</v>
      </c>
      <c r="E17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70">
        <f>IF(AND(loocv_results34[[#This Row],[y_true]]=0,loocv_results34[[#This Row],[y_pred]]=0),1,0)</f>
        <v>1</v>
      </c>
      <c r="H170">
        <f>IF(AND(loocv_results34[[#This Row],[y_true]]=0,loocv_results34[[#This Row],[y_pred]]=1),1,0)</f>
        <v>0</v>
      </c>
      <c r="I170">
        <f>IF(AND(loocv_results34[[#This Row],[y_true]]=1,loocv_results34[[#This Row],[y_pred]]=0),1,0)</f>
        <v>0</v>
      </c>
      <c r="J170">
        <f>IF(AND(loocv_results34[[#This Row],[y_true]]=1,loocv_results34[[#This Row],[y_pred]]=1),1,0)</f>
        <v>0</v>
      </c>
    </row>
    <row r="171" spans="1:17" x14ac:dyDescent="0.25">
      <c r="A171" s="1" t="s">
        <v>333</v>
      </c>
      <c r="B171">
        <v>0</v>
      </c>
      <c r="C171">
        <f>IF(loocv_results34[[#This Row],[y_pred_prob]]&gt;$D$1,1,0)</f>
        <v>0</v>
      </c>
      <c r="D171">
        <v>2.1702306000000001E-2</v>
      </c>
      <c r="E17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71">
        <f>IF(AND(loocv_results34[[#This Row],[y_true]]=0,loocv_results34[[#This Row],[y_pred]]=0),1,0)</f>
        <v>1</v>
      </c>
      <c r="H171">
        <f>IF(AND(loocv_results34[[#This Row],[y_true]]=0,loocv_results34[[#This Row],[y_pred]]=1),1,0)</f>
        <v>0</v>
      </c>
      <c r="I171">
        <f>IF(AND(loocv_results34[[#This Row],[y_true]]=1,loocv_results34[[#This Row],[y_pred]]=0),1,0)</f>
        <v>0</v>
      </c>
      <c r="J171">
        <f>IF(AND(loocv_results34[[#This Row],[y_true]]=1,loocv_results34[[#This Row],[y_pred]]=1),1,0)</f>
        <v>0</v>
      </c>
    </row>
    <row r="172" spans="1:17" x14ac:dyDescent="0.25">
      <c r="A172" s="1" t="s">
        <v>334</v>
      </c>
      <c r="B172">
        <v>0</v>
      </c>
      <c r="C172">
        <f>IF(loocv_results34[[#This Row],[y_pred_prob]]&gt;$D$1,1,0)</f>
        <v>0</v>
      </c>
      <c r="D172">
        <v>1.0693340000000001E-2</v>
      </c>
      <c r="E17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72">
        <f>IF(AND(loocv_results34[[#This Row],[y_true]]=0,loocv_results34[[#This Row],[y_pred]]=0),1,0)</f>
        <v>1</v>
      </c>
      <c r="H172">
        <f>IF(AND(loocv_results34[[#This Row],[y_true]]=0,loocv_results34[[#This Row],[y_pred]]=1),1,0)</f>
        <v>0</v>
      </c>
      <c r="I172">
        <f>IF(AND(loocv_results34[[#This Row],[y_true]]=1,loocv_results34[[#This Row],[y_pred]]=0),1,0)</f>
        <v>0</v>
      </c>
      <c r="J172">
        <f>IF(AND(loocv_results34[[#This Row],[y_true]]=1,loocv_results34[[#This Row],[y_pred]]=1),1,0)</f>
        <v>0</v>
      </c>
    </row>
    <row r="173" spans="1:17" x14ac:dyDescent="0.25">
      <c r="A173" s="1" t="s">
        <v>335</v>
      </c>
      <c r="B173">
        <v>0</v>
      </c>
      <c r="C173">
        <f>IF(loocv_results34[[#This Row],[y_pred_prob]]&gt;$D$1,1,0)</f>
        <v>0</v>
      </c>
      <c r="D173">
        <v>0.16864154000000001</v>
      </c>
      <c r="E17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73">
        <f>IF(AND(loocv_results34[[#This Row],[y_true]]=0,loocv_results34[[#This Row],[y_pred]]=0),1,0)</f>
        <v>1</v>
      </c>
      <c r="H173">
        <f>IF(AND(loocv_results34[[#This Row],[y_true]]=0,loocv_results34[[#This Row],[y_pred]]=1),1,0)</f>
        <v>0</v>
      </c>
      <c r="I173">
        <f>IF(AND(loocv_results34[[#This Row],[y_true]]=1,loocv_results34[[#This Row],[y_pred]]=0),1,0)</f>
        <v>0</v>
      </c>
      <c r="J173">
        <f>IF(AND(loocv_results34[[#This Row],[y_true]]=1,loocv_results34[[#This Row],[y_pred]]=1),1,0)</f>
        <v>0</v>
      </c>
    </row>
    <row r="174" spans="1:17" x14ac:dyDescent="0.25">
      <c r="A174" s="1" t="s">
        <v>338</v>
      </c>
      <c r="B174">
        <v>0</v>
      </c>
      <c r="C174">
        <f>IF(loocv_results34[[#This Row],[y_pred_prob]]&gt;$D$1,1,0)</f>
        <v>0</v>
      </c>
      <c r="D174">
        <v>0.43989620000000001</v>
      </c>
      <c r="E17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74">
        <f>IF(AND(loocv_results34[[#This Row],[y_true]]=0,loocv_results34[[#This Row],[y_pred]]=0),1,0)</f>
        <v>1</v>
      </c>
      <c r="H174">
        <f>IF(AND(loocv_results34[[#This Row],[y_true]]=0,loocv_results34[[#This Row],[y_pred]]=1),1,0)</f>
        <v>0</v>
      </c>
      <c r="I174">
        <f>IF(AND(loocv_results34[[#This Row],[y_true]]=1,loocv_results34[[#This Row],[y_pred]]=0),1,0)</f>
        <v>0</v>
      </c>
      <c r="J174">
        <f>IF(AND(loocv_results34[[#This Row],[y_true]]=1,loocv_results34[[#This Row],[y_pred]]=1),1,0)</f>
        <v>0</v>
      </c>
    </row>
    <row r="175" spans="1:17" x14ac:dyDescent="0.25">
      <c r="A175" s="1" t="s">
        <v>339</v>
      </c>
      <c r="B175">
        <v>0</v>
      </c>
      <c r="C175">
        <f>IF(loocv_results34[[#This Row],[y_pred_prob]]&gt;$D$1,1,0)</f>
        <v>0</v>
      </c>
      <c r="D175">
        <v>0.47818848000000003</v>
      </c>
      <c r="E17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75">
        <f>IF(AND(loocv_results34[[#This Row],[y_true]]=0,loocv_results34[[#This Row],[y_pred]]=0),1,0)</f>
        <v>1</v>
      </c>
      <c r="H175">
        <f>IF(AND(loocv_results34[[#This Row],[y_true]]=0,loocv_results34[[#This Row],[y_pred]]=1),1,0)</f>
        <v>0</v>
      </c>
      <c r="I175">
        <f>IF(AND(loocv_results34[[#This Row],[y_true]]=1,loocv_results34[[#This Row],[y_pred]]=0),1,0)</f>
        <v>0</v>
      </c>
      <c r="J175">
        <f>IF(AND(loocv_results34[[#This Row],[y_true]]=1,loocv_results34[[#This Row],[y_pred]]=1),1,0)</f>
        <v>0</v>
      </c>
    </row>
    <row r="176" spans="1:17" x14ac:dyDescent="0.25">
      <c r="A176" s="1" t="s">
        <v>346</v>
      </c>
      <c r="B176">
        <v>0</v>
      </c>
      <c r="C176">
        <f>IF(loocv_results34[[#This Row],[y_pred_prob]]&gt;$D$1,1,0)</f>
        <v>0</v>
      </c>
      <c r="D176">
        <v>0.10223196399999999</v>
      </c>
      <c r="E17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76">
        <f>IF(AND(loocv_results34[[#This Row],[y_true]]=0,loocv_results34[[#This Row],[y_pred]]=0),1,0)</f>
        <v>1</v>
      </c>
      <c r="H176">
        <f>IF(AND(loocv_results34[[#This Row],[y_true]]=0,loocv_results34[[#This Row],[y_pred]]=1),1,0)</f>
        <v>0</v>
      </c>
      <c r="I176">
        <f>IF(AND(loocv_results34[[#This Row],[y_true]]=1,loocv_results34[[#This Row],[y_pred]]=0),1,0)</f>
        <v>0</v>
      </c>
      <c r="J176">
        <f>IF(AND(loocv_results34[[#This Row],[y_true]]=1,loocv_results34[[#This Row],[y_pred]]=1),1,0)</f>
        <v>0</v>
      </c>
    </row>
    <row r="177" spans="1:10" x14ac:dyDescent="0.25">
      <c r="A177" s="1" t="s">
        <v>347</v>
      </c>
      <c r="B177">
        <v>0</v>
      </c>
      <c r="C177">
        <f>IF(loocv_results34[[#This Row],[y_pred_prob]]&gt;$D$1,1,0)</f>
        <v>0</v>
      </c>
      <c r="D177">
        <v>1.882783E-2</v>
      </c>
      <c r="E17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77">
        <f>IF(AND(loocv_results34[[#This Row],[y_true]]=0,loocv_results34[[#This Row],[y_pred]]=0),1,0)</f>
        <v>1</v>
      </c>
      <c r="H177">
        <f>IF(AND(loocv_results34[[#This Row],[y_true]]=0,loocv_results34[[#This Row],[y_pred]]=1),1,0)</f>
        <v>0</v>
      </c>
      <c r="I177">
        <f>IF(AND(loocv_results34[[#This Row],[y_true]]=1,loocv_results34[[#This Row],[y_pred]]=0),1,0)</f>
        <v>0</v>
      </c>
      <c r="J177">
        <f>IF(AND(loocv_results34[[#This Row],[y_true]]=1,loocv_results34[[#This Row],[y_pred]]=1),1,0)</f>
        <v>0</v>
      </c>
    </row>
    <row r="178" spans="1:10" x14ac:dyDescent="0.25">
      <c r="A178" s="1" t="s">
        <v>348</v>
      </c>
      <c r="B178">
        <v>0</v>
      </c>
      <c r="C178">
        <f>IF(loocv_results34[[#This Row],[y_pred_prob]]&gt;$D$1,1,0)</f>
        <v>0</v>
      </c>
      <c r="D178">
        <v>0.18287771999999999</v>
      </c>
      <c r="E17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TN</v>
      </c>
      <c r="G178">
        <f>IF(AND(loocv_results34[[#This Row],[y_true]]=0,loocv_results34[[#This Row],[y_pred]]=0),1,0)</f>
        <v>1</v>
      </c>
      <c r="H178">
        <f>IF(AND(loocv_results34[[#This Row],[y_true]]=0,loocv_results34[[#This Row],[y_pred]]=1),1,0)</f>
        <v>0</v>
      </c>
      <c r="I178">
        <f>IF(AND(loocv_results34[[#This Row],[y_true]]=1,loocv_results34[[#This Row],[y_pred]]=0),1,0)</f>
        <v>0</v>
      </c>
      <c r="J178">
        <f>IF(AND(loocv_results34[[#This Row],[y_true]]=1,loocv_results34[[#This Row],[y_pred]]=1),1,0)</f>
        <v>0</v>
      </c>
    </row>
    <row r="179" spans="1:10" x14ac:dyDescent="0.25">
      <c r="A179" s="1" t="s">
        <v>8</v>
      </c>
      <c r="B179">
        <v>1</v>
      </c>
      <c r="C179">
        <f>IF(loocv_results34[[#This Row],[y_pred_prob]]&gt;$D$1,1,0)</f>
        <v>1</v>
      </c>
      <c r="D179">
        <v>0.78872823999999997</v>
      </c>
      <c r="E17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79">
        <f>IF(AND(loocv_results34[[#This Row],[y_true]]=0,loocv_results34[[#This Row],[y_pred]]=0),1,0)</f>
        <v>0</v>
      </c>
      <c r="H179">
        <f>IF(AND(loocv_results34[[#This Row],[y_true]]=0,loocv_results34[[#This Row],[y_pred]]=1),1,0)</f>
        <v>0</v>
      </c>
      <c r="I179">
        <f>IF(AND(loocv_results34[[#This Row],[y_true]]=1,loocv_results34[[#This Row],[y_pred]]=0),1,0)</f>
        <v>0</v>
      </c>
      <c r="J179">
        <f>IF(AND(loocv_results34[[#This Row],[y_true]]=1,loocv_results34[[#This Row],[y_pred]]=1),1,0)</f>
        <v>1</v>
      </c>
    </row>
    <row r="180" spans="1:10" x14ac:dyDescent="0.25">
      <c r="A180" s="1" t="s">
        <v>9</v>
      </c>
      <c r="B180">
        <v>1</v>
      </c>
      <c r="C180">
        <f>IF(loocv_results34[[#This Row],[y_pred_prob]]&gt;$D$1,1,0)</f>
        <v>1</v>
      </c>
      <c r="D180">
        <v>0.99628720000000004</v>
      </c>
      <c r="E18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80">
        <f>IF(AND(loocv_results34[[#This Row],[y_true]]=0,loocv_results34[[#This Row],[y_pred]]=0),1,0)</f>
        <v>0</v>
      </c>
      <c r="H180">
        <f>IF(AND(loocv_results34[[#This Row],[y_true]]=0,loocv_results34[[#This Row],[y_pred]]=1),1,0)</f>
        <v>0</v>
      </c>
      <c r="I180">
        <f>IF(AND(loocv_results34[[#This Row],[y_true]]=1,loocv_results34[[#This Row],[y_pred]]=0),1,0)</f>
        <v>0</v>
      </c>
      <c r="J180">
        <f>IF(AND(loocv_results34[[#This Row],[y_true]]=1,loocv_results34[[#This Row],[y_pred]]=1),1,0)</f>
        <v>1</v>
      </c>
    </row>
    <row r="181" spans="1:10" x14ac:dyDescent="0.25">
      <c r="A181" s="1" t="s">
        <v>10</v>
      </c>
      <c r="B181">
        <v>1</v>
      </c>
      <c r="C181">
        <f>IF(loocv_results34[[#This Row],[y_pred_prob]]&gt;$D$1,1,0)</f>
        <v>1</v>
      </c>
      <c r="D181">
        <v>0.9950329</v>
      </c>
      <c r="E18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81">
        <f>IF(AND(loocv_results34[[#This Row],[y_true]]=0,loocv_results34[[#This Row],[y_pred]]=0),1,0)</f>
        <v>0</v>
      </c>
      <c r="H181">
        <f>IF(AND(loocv_results34[[#This Row],[y_true]]=0,loocv_results34[[#This Row],[y_pred]]=1),1,0)</f>
        <v>0</v>
      </c>
      <c r="I181">
        <f>IF(AND(loocv_results34[[#This Row],[y_true]]=1,loocv_results34[[#This Row],[y_pred]]=0),1,0)</f>
        <v>0</v>
      </c>
      <c r="J181">
        <f>IF(AND(loocv_results34[[#This Row],[y_true]]=1,loocv_results34[[#This Row],[y_pred]]=1),1,0)</f>
        <v>1</v>
      </c>
    </row>
    <row r="182" spans="1:10" x14ac:dyDescent="0.25">
      <c r="A182" s="1" t="s">
        <v>11</v>
      </c>
      <c r="B182">
        <v>1</v>
      </c>
      <c r="C182">
        <f>IF(loocv_results34[[#This Row],[y_pred_prob]]&gt;$D$1,1,0)</f>
        <v>1</v>
      </c>
      <c r="D182">
        <v>0.97429794000000003</v>
      </c>
      <c r="E18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82">
        <f>IF(AND(loocv_results34[[#This Row],[y_true]]=0,loocv_results34[[#This Row],[y_pred]]=0),1,0)</f>
        <v>0</v>
      </c>
      <c r="H182">
        <f>IF(AND(loocv_results34[[#This Row],[y_true]]=0,loocv_results34[[#This Row],[y_pred]]=1),1,0)</f>
        <v>0</v>
      </c>
      <c r="I182">
        <f>IF(AND(loocv_results34[[#This Row],[y_true]]=1,loocv_results34[[#This Row],[y_pred]]=0),1,0)</f>
        <v>0</v>
      </c>
      <c r="J182">
        <f>IF(AND(loocv_results34[[#This Row],[y_true]]=1,loocv_results34[[#This Row],[y_pred]]=1),1,0)</f>
        <v>1</v>
      </c>
    </row>
    <row r="183" spans="1:10" x14ac:dyDescent="0.25">
      <c r="A183" s="1" t="s">
        <v>13</v>
      </c>
      <c r="B183">
        <v>1</v>
      </c>
      <c r="C183">
        <f>IF(loocv_results34[[#This Row],[y_pred_prob]]&gt;$D$1,1,0)</f>
        <v>1</v>
      </c>
      <c r="D183">
        <v>0.98636259999999998</v>
      </c>
      <c r="E18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83">
        <f>IF(AND(loocv_results34[[#This Row],[y_true]]=0,loocv_results34[[#This Row],[y_pred]]=0),1,0)</f>
        <v>0</v>
      </c>
      <c r="H183">
        <f>IF(AND(loocv_results34[[#This Row],[y_true]]=0,loocv_results34[[#This Row],[y_pred]]=1),1,0)</f>
        <v>0</v>
      </c>
      <c r="I183">
        <f>IF(AND(loocv_results34[[#This Row],[y_true]]=1,loocv_results34[[#This Row],[y_pred]]=0),1,0)</f>
        <v>0</v>
      </c>
      <c r="J183">
        <f>IF(AND(loocv_results34[[#This Row],[y_true]]=1,loocv_results34[[#This Row],[y_pred]]=1),1,0)</f>
        <v>1</v>
      </c>
    </row>
    <row r="184" spans="1:10" x14ac:dyDescent="0.25">
      <c r="A184" s="1" t="s">
        <v>14</v>
      </c>
      <c r="B184">
        <v>1</v>
      </c>
      <c r="C184">
        <f>IF(loocv_results34[[#This Row],[y_pred_prob]]&gt;$D$1,1,0)</f>
        <v>1</v>
      </c>
      <c r="D184">
        <v>0.98226935000000004</v>
      </c>
      <c r="E18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84">
        <f>IF(AND(loocv_results34[[#This Row],[y_true]]=0,loocv_results34[[#This Row],[y_pred]]=0),1,0)</f>
        <v>0</v>
      </c>
      <c r="H184">
        <f>IF(AND(loocv_results34[[#This Row],[y_true]]=0,loocv_results34[[#This Row],[y_pred]]=1),1,0)</f>
        <v>0</v>
      </c>
      <c r="I184">
        <f>IF(AND(loocv_results34[[#This Row],[y_true]]=1,loocv_results34[[#This Row],[y_pred]]=0),1,0)</f>
        <v>0</v>
      </c>
      <c r="J184">
        <f>IF(AND(loocv_results34[[#This Row],[y_true]]=1,loocv_results34[[#This Row],[y_pred]]=1),1,0)</f>
        <v>1</v>
      </c>
    </row>
    <row r="185" spans="1:10" x14ac:dyDescent="0.25">
      <c r="A185" s="1" t="s">
        <v>15</v>
      </c>
      <c r="B185">
        <v>1</v>
      </c>
      <c r="C185">
        <f>IF(loocv_results34[[#This Row],[y_pred_prob]]&gt;$D$1,1,0)</f>
        <v>1</v>
      </c>
      <c r="D185">
        <v>0.98233294000000004</v>
      </c>
      <c r="E18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85">
        <f>IF(AND(loocv_results34[[#This Row],[y_true]]=0,loocv_results34[[#This Row],[y_pred]]=0),1,0)</f>
        <v>0</v>
      </c>
      <c r="H185">
        <f>IF(AND(loocv_results34[[#This Row],[y_true]]=0,loocv_results34[[#This Row],[y_pred]]=1),1,0)</f>
        <v>0</v>
      </c>
      <c r="I185">
        <f>IF(AND(loocv_results34[[#This Row],[y_true]]=1,loocv_results34[[#This Row],[y_pred]]=0),1,0)</f>
        <v>0</v>
      </c>
      <c r="J185">
        <f>IF(AND(loocv_results34[[#This Row],[y_true]]=1,loocv_results34[[#This Row],[y_pred]]=1),1,0)</f>
        <v>1</v>
      </c>
    </row>
    <row r="186" spans="1:10" x14ac:dyDescent="0.25">
      <c r="A186" s="1" t="s">
        <v>16</v>
      </c>
      <c r="B186">
        <v>1</v>
      </c>
      <c r="C186">
        <f>IF(loocv_results34[[#This Row],[y_pred_prob]]&gt;$D$1,1,0)</f>
        <v>1</v>
      </c>
      <c r="D186">
        <v>0.90070439999999996</v>
      </c>
      <c r="E18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86">
        <f>IF(AND(loocv_results34[[#This Row],[y_true]]=0,loocv_results34[[#This Row],[y_pred]]=0),1,0)</f>
        <v>0</v>
      </c>
      <c r="H186">
        <f>IF(AND(loocv_results34[[#This Row],[y_true]]=0,loocv_results34[[#This Row],[y_pred]]=1),1,0)</f>
        <v>0</v>
      </c>
      <c r="I186">
        <f>IF(AND(loocv_results34[[#This Row],[y_true]]=1,loocv_results34[[#This Row],[y_pred]]=0),1,0)</f>
        <v>0</v>
      </c>
      <c r="J186">
        <f>IF(AND(loocv_results34[[#This Row],[y_true]]=1,loocv_results34[[#This Row],[y_pred]]=1),1,0)</f>
        <v>1</v>
      </c>
    </row>
    <row r="187" spans="1:10" x14ac:dyDescent="0.25">
      <c r="A187" s="1" t="s">
        <v>17</v>
      </c>
      <c r="B187">
        <v>1</v>
      </c>
      <c r="C187">
        <f>IF(loocv_results34[[#This Row],[y_pred_prob]]&gt;$D$1,1,0)</f>
        <v>1</v>
      </c>
      <c r="D187">
        <v>0.99023855000000005</v>
      </c>
      <c r="E18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87">
        <f>IF(AND(loocv_results34[[#This Row],[y_true]]=0,loocv_results34[[#This Row],[y_pred]]=0),1,0)</f>
        <v>0</v>
      </c>
      <c r="H187">
        <f>IF(AND(loocv_results34[[#This Row],[y_true]]=0,loocv_results34[[#This Row],[y_pred]]=1),1,0)</f>
        <v>0</v>
      </c>
      <c r="I187">
        <f>IF(AND(loocv_results34[[#This Row],[y_true]]=1,loocv_results34[[#This Row],[y_pred]]=0),1,0)</f>
        <v>0</v>
      </c>
      <c r="J187">
        <f>IF(AND(loocv_results34[[#This Row],[y_true]]=1,loocv_results34[[#This Row],[y_pred]]=1),1,0)</f>
        <v>1</v>
      </c>
    </row>
    <row r="188" spans="1:10" x14ac:dyDescent="0.25">
      <c r="A188" s="1" t="s">
        <v>18</v>
      </c>
      <c r="B188">
        <v>1</v>
      </c>
      <c r="C188">
        <f>IF(loocv_results34[[#This Row],[y_pred_prob]]&gt;$D$1,1,0)</f>
        <v>1</v>
      </c>
      <c r="D188">
        <v>0.94404949999999999</v>
      </c>
      <c r="E18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88">
        <f>IF(AND(loocv_results34[[#This Row],[y_true]]=0,loocv_results34[[#This Row],[y_pred]]=0),1,0)</f>
        <v>0</v>
      </c>
      <c r="H188">
        <f>IF(AND(loocv_results34[[#This Row],[y_true]]=0,loocv_results34[[#This Row],[y_pred]]=1),1,0)</f>
        <v>0</v>
      </c>
      <c r="I188">
        <f>IF(AND(loocv_results34[[#This Row],[y_true]]=1,loocv_results34[[#This Row],[y_pred]]=0),1,0)</f>
        <v>0</v>
      </c>
      <c r="J188">
        <f>IF(AND(loocv_results34[[#This Row],[y_true]]=1,loocv_results34[[#This Row],[y_pred]]=1),1,0)</f>
        <v>1</v>
      </c>
    </row>
    <row r="189" spans="1:10" x14ac:dyDescent="0.25">
      <c r="A189" s="1" t="s">
        <v>19</v>
      </c>
      <c r="B189">
        <v>1</v>
      </c>
      <c r="C189">
        <f>IF(loocv_results34[[#This Row],[y_pred_prob]]&gt;$D$1,1,0)</f>
        <v>1</v>
      </c>
      <c r="D189">
        <v>0.97557729999999998</v>
      </c>
      <c r="E18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89">
        <f>IF(AND(loocv_results34[[#This Row],[y_true]]=0,loocv_results34[[#This Row],[y_pred]]=0),1,0)</f>
        <v>0</v>
      </c>
      <c r="H189">
        <f>IF(AND(loocv_results34[[#This Row],[y_true]]=0,loocv_results34[[#This Row],[y_pred]]=1),1,0)</f>
        <v>0</v>
      </c>
      <c r="I189">
        <f>IF(AND(loocv_results34[[#This Row],[y_true]]=1,loocv_results34[[#This Row],[y_pred]]=0),1,0)</f>
        <v>0</v>
      </c>
      <c r="J189">
        <f>IF(AND(loocv_results34[[#This Row],[y_true]]=1,loocv_results34[[#This Row],[y_pred]]=1),1,0)</f>
        <v>1</v>
      </c>
    </row>
    <row r="190" spans="1:10" x14ac:dyDescent="0.25">
      <c r="A190" s="1" t="s">
        <v>20</v>
      </c>
      <c r="B190">
        <v>1</v>
      </c>
      <c r="C190">
        <f>IF(loocv_results34[[#This Row],[y_pred_prob]]&gt;$D$1,1,0)</f>
        <v>1</v>
      </c>
      <c r="D190">
        <v>0.76181699999999997</v>
      </c>
      <c r="E19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90">
        <f>IF(AND(loocv_results34[[#This Row],[y_true]]=0,loocv_results34[[#This Row],[y_pred]]=0),1,0)</f>
        <v>0</v>
      </c>
      <c r="H190">
        <f>IF(AND(loocv_results34[[#This Row],[y_true]]=0,loocv_results34[[#This Row],[y_pred]]=1),1,0)</f>
        <v>0</v>
      </c>
      <c r="I190">
        <f>IF(AND(loocv_results34[[#This Row],[y_true]]=1,loocv_results34[[#This Row],[y_pred]]=0),1,0)</f>
        <v>0</v>
      </c>
      <c r="J190">
        <f>IF(AND(loocv_results34[[#This Row],[y_true]]=1,loocv_results34[[#This Row],[y_pred]]=1),1,0)</f>
        <v>1</v>
      </c>
    </row>
    <row r="191" spans="1:10" x14ac:dyDescent="0.25">
      <c r="A191" s="1" t="s">
        <v>21</v>
      </c>
      <c r="B191">
        <v>1</v>
      </c>
      <c r="C191">
        <f>IF(loocv_results34[[#This Row],[y_pred_prob]]&gt;$D$1,1,0)</f>
        <v>1</v>
      </c>
      <c r="D191">
        <v>0.99943959999999998</v>
      </c>
      <c r="E19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91">
        <f>IF(AND(loocv_results34[[#This Row],[y_true]]=0,loocv_results34[[#This Row],[y_pred]]=0),1,0)</f>
        <v>0</v>
      </c>
      <c r="H191">
        <f>IF(AND(loocv_results34[[#This Row],[y_true]]=0,loocv_results34[[#This Row],[y_pred]]=1),1,0)</f>
        <v>0</v>
      </c>
      <c r="I191">
        <f>IF(AND(loocv_results34[[#This Row],[y_true]]=1,loocv_results34[[#This Row],[y_pred]]=0),1,0)</f>
        <v>0</v>
      </c>
      <c r="J191">
        <f>IF(AND(loocv_results34[[#This Row],[y_true]]=1,loocv_results34[[#This Row],[y_pred]]=1),1,0)</f>
        <v>1</v>
      </c>
    </row>
    <row r="192" spans="1:10" x14ac:dyDescent="0.25">
      <c r="A192" s="1" t="s">
        <v>22</v>
      </c>
      <c r="B192">
        <v>1</v>
      </c>
      <c r="C192">
        <f>IF(loocv_results34[[#This Row],[y_pred_prob]]&gt;$D$1,1,0)</f>
        <v>1</v>
      </c>
      <c r="D192">
        <v>0.84781899999999999</v>
      </c>
      <c r="E19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92">
        <f>IF(AND(loocv_results34[[#This Row],[y_true]]=0,loocv_results34[[#This Row],[y_pred]]=0),1,0)</f>
        <v>0</v>
      </c>
      <c r="H192">
        <f>IF(AND(loocv_results34[[#This Row],[y_true]]=0,loocv_results34[[#This Row],[y_pred]]=1),1,0)</f>
        <v>0</v>
      </c>
      <c r="I192">
        <f>IF(AND(loocv_results34[[#This Row],[y_true]]=1,loocv_results34[[#This Row],[y_pred]]=0),1,0)</f>
        <v>0</v>
      </c>
      <c r="J192">
        <f>IF(AND(loocv_results34[[#This Row],[y_true]]=1,loocv_results34[[#This Row],[y_pred]]=1),1,0)</f>
        <v>1</v>
      </c>
    </row>
    <row r="193" spans="1:10" x14ac:dyDescent="0.25">
      <c r="A193" s="1" t="s">
        <v>24</v>
      </c>
      <c r="B193">
        <v>1</v>
      </c>
      <c r="C193">
        <f>IF(loocv_results34[[#This Row],[y_pred_prob]]&gt;$D$1,1,0)</f>
        <v>1</v>
      </c>
      <c r="D193">
        <v>0.96883180000000002</v>
      </c>
      <c r="E19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93">
        <f>IF(AND(loocv_results34[[#This Row],[y_true]]=0,loocv_results34[[#This Row],[y_pred]]=0),1,0)</f>
        <v>0</v>
      </c>
      <c r="H193">
        <f>IF(AND(loocv_results34[[#This Row],[y_true]]=0,loocv_results34[[#This Row],[y_pred]]=1),1,0)</f>
        <v>0</v>
      </c>
      <c r="I193">
        <f>IF(AND(loocv_results34[[#This Row],[y_true]]=1,loocv_results34[[#This Row],[y_pred]]=0),1,0)</f>
        <v>0</v>
      </c>
      <c r="J193">
        <f>IF(AND(loocv_results34[[#This Row],[y_true]]=1,loocv_results34[[#This Row],[y_pred]]=1),1,0)</f>
        <v>1</v>
      </c>
    </row>
    <row r="194" spans="1:10" x14ac:dyDescent="0.25">
      <c r="A194" s="1" t="s">
        <v>25</v>
      </c>
      <c r="B194">
        <v>1</v>
      </c>
      <c r="C194">
        <f>IF(loocv_results34[[#This Row],[y_pred_prob]]&gt;$D$1,1,0)</f>
        <v>1</v>
      </c>
      <c r="D194">
        <v>0.99836309999999995</v>
      </c>
      <c r="E19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94">
        <f>IF(AND(loocv_results34[[#This Row],[y_true]]=0,loocv_results34[[#This Row],[y_pred]]=0),1,0)</f>
        <v>0</v>
      </c>
      <c r="H194">
        <f>IF(AND(loocv_results34[[#This Row],[y_true]]=0,loocv_results34[[#This Row],[y_pred]]=1),1,0)</f>
        <v>0</v>
      </c>
      <c r="I194">
        <f>IF(AND(loocv_results34[[#This Row],[y_true]]=1,loocv_results34[[#This Row],[y_pred]]=0),1,0)</f>
        <v>0</v>
      </c>
      <c r="J194">
        <f>IF(AND(loocv_results34[[#This Row],[y_true]]=1,loocv_results34[[#This Row],[y_pred]]=1),1,0)</f>
        <v>1</v>
      </c>
    </row>
    <row r="195" spans="1:10" x14ac:dyDescent="0.25">
      <c r="A195" s="1" t="s">
        <v>26</v>
      </c>
      <c r="B195">
        <v>1</v>
      </c>
      <c r="C195">
        <f>IF(loocv_results34[[#This Row],[y_pred_prob]]&gt;$D$1,1,0)</f>
        <v>1</v>
      </c>
      <c r="D195">
        <v>0.96059530000000004</v>
      </c>
      <c r="E19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95">
        <f>IF(AND(loocv_results34[[#This Row],[y_true]]=0,loocv_results34[[#This Row],[y_pred]]=0),1,0)</f>
        <v>0</v>
      </c>
      <c r="H195">
        <f>IF(AND(loocv_results34[[#This Row],[y_true]]=0,loocv_results34[[#This Row],[y_pred]]=1),1,0)</f>
        <v>0</v>
      </c>
      <c r="I195">
        <f>IF(AND(loocv_results34[[#This Row],[y_true]]=1,loocv_results34[[#This Row],[y_pred]]=0),1,0)</f>
        <v>0</v>
      </c>
      <c r="J195">
        <f>IF(AND(loocv_results34[[#This Row],[y_true]]=1,loocv_results34[[#This Row],[y_pred]]=1),1,0)</f>
        <v>1</v>
      </c>
    </row>
    <row r="196" spans="1:10" x14ac:dyDescent="0.25">
      <c r="A196" s="1" t="s">
        <v>27</v>
      </c>
      <c r="B196">
        <v>1</v>
      </c>
      <c r="C196">
        <f>IF(loocv_results34[[#This Row],[y_pred_prob]]&gt;$D$1,1,0)</f>
        <v>1</v>
      </c>
      <c r="D196">
        <v>0.95474809999999999</v>
      </c>
      <c r="E19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96">
        <f>IF(AND(loocv_results34[[#This Row],[y_true]]=0,loocv_results34[[#This Row],[y_pred]]=0),1,0)</f>
        <v>0</v>
      </c>
      <c r="H196">
        <f>IF(AND(loocv_results34[[#This Row],[y_true]]=0,loocv_results34[[#This Row],[y_pred]]=1),1,0)</f>
        <v>0</v>
      </c>
      <c r="I196">
        <f>IF(AND(loocv_results34[[#This Row],[y_true]]=1,loocv_results34[[#This Row],[y_pred]]=0),1,0)</f>
        <v>0</v>
      </c>
      <c r="J196">
        <f>IF(AND(loocv_results34[[#This Row],[y_true]]=1,loocv_results34[[#This Row],[y_pred]]=1),1,0)</f>
        <v>1</v>
      </c>
    </row>
    <row r="197" spans="1:10" x14ac:dyDescent="0.25">
      <c r="A197" s="1" t="s">
        <v>28</v>
      </c>
      <c r="B197">
        <v>1</v>
      </c>
      <c r="C197">
        <f>IF(loocv_results34[[#This Row],[y_pred_prob]]&gt;$D$1,1,0)</f>
        <v>1</v>
      </c>
      <c r="D197">
        <v>0.97055760000000002</v>
      </c>
      <c r="E19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97">
        <f>IF(AND(loocv_results34[[#This Row],[y_true]]=0,loocv_results34[[#This Row],[y_pred]]=0),1,0)</f>
        <v>0</v>
      </c>
      <c r="H197">
        <f>IF(AND(loocv_results34[[#This Row],[y_true]]=0,loocv_results34[[#This Row],[y_pred]]=1),1,0)</f>
        <v>0</v>
      </c>
      <c r="I197">
        <f>IF(AND(loocv_results34[[#This Row],[y_true]]=1,loocv_results34[[#This Row],[y_pred]]=0),1,0)</f>
        <v>0</v>
      </c>
      <c r="J197">
        <f>IF(AND(loocv_results34[[#This Row],[y_true]]=1,loocv_results34[[#This Row],[y_pred]]=1),1,0)</f>
        <v>1</v>
      </c>
    </row>
    <row r="198" spans="1:10" x14ac:dyDescent="0.25">
      <c r="A198" s="1" t="s">
        <v>29</v>
      </c>
      <c r="B198">
        <v>1</v>
      </c>
      <c r="C198">
        <f>IF(loocv_results34[[#This Row],[y_pred_prob]]&gt;$D$1,1,0)</f>
        <v>1</v>
      </c>
      <c r="D198">
        <v>0.99936705999999997</v>
      </c>
      <c r="E19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98">
        <f>IF(AND(loocv_results34[[#This Row],[y_true]]=0,loocv_results34[[#This Row],[y_pred]]=0),1,0)</f>
        <v>0</v>
      </c>
      <c r="H198">
        <f>IF(AND(loocv_results34[[#This Row],[y_true]]=0,loocv_results34[[#This Row],[y_pred]]=1),1,0)</f>
        <v>0</v>
      </c>
      <c r="I198">
        <f>IF(AND(loocv_results34[[#This Row],[y_true]]=1,loocv_results34[[#This Row],[y_pred]]=0),1,0)</f>
        <v>0</v>
      </c>
      <c r="J198">
        <f>IF(AND(loocv_results34[[#This Row],[y_true]]=1,loocv_results34[[#This Row],[y_pred]]=1),1,0)</f>
        <v>1</v>
      </c>
    </row>
    <row r="199" spans="1:10" x14ac:dyDescent="0.25">
      <c r="A199" s="1" t="s">
        <v>30</v>
      </c>
      <c r="B199">
        <v>1</v>
      </c>
      <c r="C199">
        <f>IF(loocv_results34[[#This Row],[y_pred_prob]]&gt;$D$1,1,0)</f>
        <v>1</v>
      </c>
      <c r="D199">
        <v>0.98844960000000004</v>
      </c>
      <c r="E19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199">
        <f>IF(AND(loocv_results34[[#This Row],[y_true]]=0,loocv_results34[[#This Row],[y_pred]]=0),1,0)</f>
        <v>0</v>
      </c>
      <c r="H199">
        <f>IF(AND(loocv_results34[[#This Row],[y_true]]=0,loocv_results34[[#This Row],[y_pred]]=1),1,0)</f>
        <v>0</v>
      </c>
      <c r="I199">
        <f>IF(AND(loocv_results34[[#This Row],[y_true]]=1,loocv_results34[[#This Row],[y_pred]]=0),1,0)</f>
        <v>0</v>
      </c>
      <c r="J199">
        <f>IF(AND(loocv_results34[[#This Row],[y_true]]=1,loocv_results34[[#This Row],[y_pred]]=1),1,0)</f>
        <v>1</v>
      </c>
    </row>
    <row r="200" spans="1:10" x14ac:dyDescent="0.25">
      <c r="A200" s="1" t="s">
        <v>31</v>
      </c>
      <c r="B200">
        <v>1</v>
      </c>
      <c r="C200">
        <f>IF(loocv_results34[[#This Row],[y_pred_prob]]&gt;$D$1,1,0)</f>
        <v>1</v>
      </c>
      <c r="D200">
        <v>0.94337870000000001</v>
      </c>
      <c r="E20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00">
        <f>IF(AND(loocv_results34[[#This Row],[y_true]]=0,loocv_results34[[#This Row],[y_pred]]=0),1,0)</f>
        <v>0</v>
      </c>
      <c r="H200">
        <f>IF(AND(loocv_results34[[#This Row],[y_true]]=0,loocv_results34[[#This Row],[y_pred]]=1),1,0)</f>
        <v>0</v>
      </c>
      <c r="I200">
        <f>IF(AND(loocv_results34[[#This Row],[y_true]]=1,loocv_results34[[#This Row],[y_pred]]=0),1,0)</f>
        <v>0</v>
      </c>
      <c r="J200">
        <f>IF(AND(loocv_results34[[#This Row],[y_true]]=1,loocv_results34[[#This Row],[y_pred]]=1),1,0)</f>
        <v>1</v>
      </c>
    </row>
    <row r="201" spans="1:10" x14ac:dyDescent="0.25">
      <c r="A201" s="1" t="s">
        <v>32</v>
      </c>
      <c r="B201">
        <v>1</v>
      </c>
      <c r="C201">
        <f>IF(loocv_results34[[#This Row],[y_pred_prob]]&gt;$D$1,1,0)</f>
        <v>1</v>
      </c>
      <c r="D201">
        <v>0.99956579999999995</v>
      </c>
      <c r="E20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01">
        <f>IF(AND(loocv_results34[[#This Row],[y_true]]=0,loocv_results34[[#This Row],[y_pred]]=0),1,0)</f>
        <v>0</v>
      </c>
      <c r="H201">
        <f>IF(AND(loocv_results34[[#This Row],[y_true]]=0,loocv_results34[[#This Row],[y_pred]]=1),1,0)</f>
        <v>0</v>
      </c>
      <c r="I201">
        <f>IF(AND(loocv_results34[[#This Row],[y_true]]=1,loocv_results34[[#This Row],[y_pred]]=0),1,0)</f>
        <v>0</v>
      </c>
      <c r="J201">
        <f>IF(AND(loocv_results34[[#This Row],[y_true]]=1,loocv_results34[[#This Row],[y_pred]]=1),1,0)</f>
        <v>1</v>
      </c>
    </row>
    <row r="202" spans="1:10" x14ac:dyDescent="0.25">
      <c r="A202" s="1" t="s">
        <v>33</v>
      </c>
      <c r="B202">
        <v>1</v>
      </c>
      <c r="C202">
        <f>IF(loocv_results34[[#This Row],[y_pred_prob]]&gt;$D$1,1,0)</f>
        <v>1</v>
      </c>
      <c r="D202">
        <v>0.81908829999999999</v>
      </c>
      <c r="E20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02">
        <f>IF(AND(loocv_results34[[#This Row],[y_true]]=0,loocv_results34[[#This Row],[y_pred]]=0),1,0)</f>
        <v>0</v>
      </c>
      <c r="H202">
        <f>IF(AND(loocv_results34[[#This Row],[y_true]]=0,loocv_results34[[#This Row],[y_pred]]=1),1,0)</f>
        <v>0</v>
      </c>
      <c r="I202">
        <f>IF(AND(loocv_results34[[#This Row],[y_true]]=1,loocv_results34[[#This Row],[y_pred]]=0),1,0)</f>
        <v>0</v>
      </c>
      <c r="J202">
        <f>IF(AND(loocv_results34[[#This Row],[y_true]]=1,loocv_results34[[#This Row],[y_pred]]=1),1,0)</f>
        <v>1</v>
      </c>
    </row>
    <row r="203" spans="1:10" x14ac:dyDescent="0.25">
      <c r="A203" s="1" t="s">
        <v>34</v>
      </c>
      <c r="B203">
        <v>1</v>
      </c>
      <c r="C203">
        <f>IF(loocv_results34[[#This Row],[y_pred_prob]]&gt;$D$1,1,0)</f>
        <v>1</v>
      </c>
      <c r="D203">
        <v>0.97088209999999997</v>
      </c>
      <c r="E20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03">
        <f>IF(AND(loocv_results34[[#This Row],[y_true]]=0,loocv_results34[[#This Row],[y_pred]]=0),1,0)</f>
        <v>0</v>
      </c>
      <c r="H203">
        <f>IF(AND(loocv_results34[[#This Row],[y_true]]=0,loocv_results34[[#This Row],[y_pred]]=1),1,0)</f>
        <v>0</v>
      </c>
      <c r="I203">
        <f>IF(AND(loocv_results34[[#This Row],[y_true]]=1,loocv_results34[[#This Row],[y_pred]]=0),1,0)</f>
        <v>0</v>
      </c>
      <c r="J203">
        <f>IF(AND(loocv_results34[[#This Row],[y_true]]=1,loocv_results34[[#This Row],[y_pred]]=1),1,0)</f>
        <v>1</v>
      </c>
    </row>
    <row r="204" spans="1:10" x14ac:dyDescent="0.25">
      <c r="A204" s="1" t="s">
        <v>35</v>
      </c>
      <c r="B204">
        <v>1</v>
      </c>
      <c r="C204">
        <f>IF(loocv_results34[[#This Row],[y_pred_prob]]&gt;$D$1,1,0)</f>
        <v>1</v>
      </c>
      <c r="D204">
        <v>0.93473030000000001</v>
      </c>
      <c r="E20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04">
        <f>IF(AND(loocv_results34[[#This Row],[y_true]]=0,loocv_results34[[#This Row],[y_pred]]=0),1,0)</f>
        <v>0</v>
      </c>
      <c r="H204">
        <f>IF(AND(loocv_results34[[#This Row],[y_true]]=0,loocv_results34[[#This Row],[y_pred]]=1),1,0)</f>
        <v>0</v>
      </c>
      <c r="I204">
        <f>IF(AND(loocv_results34[[#This Row],[y_true]]=1,loocv_results34[[#This Row],[y_pred]]=0),1,0)</f>
        <v>0</v>
      </c>
      <c r="J204">
        <f>IF(AND(loocv_results34[[#This Row],[y_true]]=1,loocv_results34[[#This Row],[y_pred]]=1),1,0)</f>
        <v>1</v>
      </c>
    </row>
    <row r="205" spans="1:10" x14ac:dyDescent="0.25">
      <c r="A205" s="1" t="s">
        <v>36</v>
      </c>
      <c r="B205">
        <v>1</v>
      </c>
      <c r="C205">
        <f>IF(loocv_results34[[#This Row],[y_pred_prob]]&gt;$D$1,1,0)</f>
        <v>1</v>
      </c>
      <c r="D205">
        <v>0.96418994999999996</v>
      </c>
      <c r="E20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05">
        <f>IF(AND(loocv_results34[[#This Row],[y_true]]=0,loocv_results34[[#This Row],[y_pred]]=0),1,0)</f>
        <v>0</v>
      </c>
      <c r="H205">
        <f>IF(AND(loocv_results34[[#This Row],[y_true]]=0,loocv_results34[[#This Row],[y_pred]]=1),1,0)</f>
        <v>0</v>
      </c>
      <c r="I205">
        <f>IF(AND(loocv_results34[[#This Row],[y_true]]=1,loocv_results34[[#This Row],[y_pred]]=0),1,0)</f>
        <v>0</v>
      </c>
      <c r="J205">
        <f>IF(AND(loocv_results34[[#This Row],[y_true]]=1,loocv_results34[[#This Row],[y_pred]]=1),1,0)</f>
        <v>1</v>
      </c>
    </row>
    <row r="206" spans="1:10" x14ac:dyDescent="0.25">
      <c r="A206" s="1" t="s">
        <v>37</v>
      </c>
      <c r="B206">
        <v>1</v>
      </c>
      <c r="C206">
        <f>IF(loocv_results34[[#This Row],[y_pred_prob]]&gt;$D$1,1,0)</f>
        <v>1</v>
      </c>
      <c r="D206">
        <v>0.9962974</v>
      </c>
      <c r="E20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06">
        <f>IF(AND(loocv_results34[[#This Row],[y_true]]=0,loocv_results34[[#This Row],[y_pred]]=0),1,0)</f>
        <v>0</v>
      </c>
      <c r="H206">
        <f>IF(AND(loocv_results34[[#This Row],[y_true]]=0,loocv_results34[[#This Row],[y_pred]]=1),1,0)</f>
        <v>0</v>
      </c>
      <c r="I206">
        <f>IF(AND(loocv_results34[[#This Row],[y_true]]=1,loocv_results34[[#This Row],[y_pred]]=0),1,0)</f>
        <v>0</v>
      </c>
      <c r="J206">
        <f>IF(AND(loocv_results34[[#This Row],[y_true]]=1,loocv_results34[[#This Row],[y_pred]]=1),1,0)</f>
        <v>1</v>
      </c>
    </row>
    <row r="207" spans="1:10" x14ac:dyDescent="0.25">
      <c r="A207" s="1" t="s">
        <v>38</v>
      </c>
      <c r="B207">
        <v>1</v>
      </c>
      <c r="C207">
        <f>IF(loocv_results34[[#This Row],[y_pred_prob]]&gt;$D$1,1,0)</f>
        <v>1</v>
      </c>
      <c r="D207">
        <v>0.98237050000000004</v>
      </c>
      <c r="E20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07">
        <f>IF(AND(loocv_results34[[#This Row],[y_true]]=0,loocv_results34[[#This Row],[y_pred]]=0),1,0)</f>
        <v>0</v>
      </c>
      <c r="H207">
        <f>IF(AND(loocv_results34[[#This Row],[y_true]]=0,loocv_results34[[#This Row],[y_pred]]=1),1,0)</f>
        <v>0</v>
      </c>
      <c r="I207">
        <f>IF(AND(loocv_results34[[#This Row],[y_true]]=1,loocv_results34[[#This Row],[y_pred]]=0),1,0)</f>
        <v>0</v>
      </c>
      <c r="J207">
        <f>IF(AND(loocv_results34[[#This Row],[y_true]]=1,loocv_results34[[#This Row],[y_pred]]=1),1,0)</f>
        <v>1</v>
      </c>
    </row>
    <row r="208" spans="1:10" x14ac:dyDescent="0.25">
      <c r="A208" s="1" t="s">
        <v>39</v>
      </c>
      <c r="B208">
        <v>1</v>
      </c>
      <c r="C208">
        <f>IF(loocv_results34[[#This Row],[y_pred_prob]]&gt;$D$1,1,0)</f>
        <v>0</v>
      </c>
      <c r="D208">
        <v>0.53107740000000003</v>
      </c>
      <c r="E20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FN</v>
      </c>
      <c r="G208">
        <f>IF(AND(loocv_results34[[#This Row],[y_true]]=0,loocv_results34[[#This Row],[y_pred]]=0),1,0)</f>
        <v>0</v>
      </c>
      <c r="H208">
        <f>IF(AND(loocv_results34[[#This Row],[y_true]]=0,loocv_results34[[#This Row],[y_pred]]=1),1,0)</f>
        <v>0</v>
      </c>
      <c r="I208">
        <f>IF(AND(loocv_results34[[#This Row],[y_true]]=1,loocv_results34[[#This Row],[y_pred]]=0),1,0)</f>
        <v>1</v>
      </c>
      <c r="J208">
        <f>IF(AND(loocv_results34[[#This Row],[y_true]]=1,loocv_results34[[#This Row],[y_pred]]=1),1,0)</f>
        <v>0</v>
      </c>
    </row>
    <row r="209" spans="1:10" x14ac:dyDescent="0.25">
      <c r="A209" s="1" t="s">
        <v>41</v>
      </c>
      <c r="B209">
        <v>1</v>
      </c>
      <c r="C209">
        <f>IF(loocv_results34[[#This Row],[y_pred_prob]]&gt;$D$1,1,0)</f>
        <v>0</v>
      </c>
      <c r="D209">
        <v>0.56872990000000001</v>
      </c>
      <c r="E20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FN</v>
      </c>
      <c r="G209">
        <f>IF(AND(loocv_results34[[#This Row],[y_true]]=0,loocv_results34[[#This Row],[y_pred]]=0),1,0)</f>
        <v>0</v>
      </c>
      <c r="H209">
        <f>IF(AND(loocv_results34[[#This Row],[y_true]]=0,loocv_results34[[#This Row],[y_pred]]=1),1,0)</f>
        <v>0</v>
      </c>
      <c r="I209">
        <f>IF(AND(loocv_results34[[#This Row],[y_true]]=1,loocv_results34[[#This Row],[y_pred]]=0),1,0)</f>
        <v>1</v>
      </c>
      <c r="J209">
        <f>IF(AND(loocv_results34[[#This Row],[y_true]]=1,loocv_results34[[#This Row],[y_pred]]=1),1,0)</f>
        <v>0</v>
      </c>
    </row>
    <row r="210" spans="1:10" x14ac:dyDescent="0.25">
      <c r="A210" s="1" t="s">
        <v>42</v>
      </c>
      <c r="B210">
        <v>1</v>
      </c>
      <c r="C210">
        <f>IF(loocv_results34[[#This Row],[y_pred_prob]]&gt;$D$1,1,0)</f>
        <v>1</v>
      </c>
      <c r="D210">
        <v>0.99226713</v>
      </c>
      <c r="E21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10">
        <f>IF(AND(loocv_results34[[#This Row],[y_true]]=0,loocv_results34[[#This Row],[y_pred]]=0),1,0)</f>
        <v>0</v>
      </c>
      <c r="H210">
        <f>IF(AND(loocv_results34[[#This Row],[y_true]]=0,loocv_results34[[#This Row],[y_pred]]=1),1,0)</f>
        <v>0</v>
      </c>
      <c r="I210">
        <f>IF(AND(loocv_results34[[#This Row],[y_true]]=1,loocv_results34[[#This Row],[y_pred]]=0),1,0)</f>
        <v>0</v>
      </c>
      <c r="J210">
        <f>IF(AND(loocv_results34[[#This Row],[y_true]]=1,loocv_results34[[#This Row],[y_pred]]=1),1,0)</f>
        <v>1</v>
      </c>
    </row>
    <row r="211" spans="1:10" x14ac:dyDescent="0.25">
      <c r="A211" s="1" t="s">
        <v>43</v>
      </c>
      <c r="B211">
        <v>1</v>
      </c>
      <c r="C211">
        <f>IF(loocv_results34[[#This Row],[y_pred_prob]]&gt;$D$1,1,0)</f>
        <v>1</v>
      </c>
      <c r="D211">
        <v>0.96900430000000004</v>
      </c>
      <c r="E21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11">
        <f>IF(AND(loocv_results34[[#This Row],[y_true]]=0,loocv_results34[[#This Row],[y_pred]]=0),1,0)</f>
        <v>0</v>
      </c>
      <c r="H211">
        <f>IF(AND(loocv_results34[[#This Row],[y_true]]=0,loocv_results34[[#This Row],[y_pred]]=1),1,0)</f>
        <v>0</v>
      </c>
      <c r="I211">
        <f>IF(AND(loocv_results34[[#This Row],[y_true]]=1,loocv_results34[[#This Row],[y_pred]]=0),1,0)</f>
        <v>0</v>
      </c>
      <c r="J211">
        <f>IF(AND(loocv_results34[[#This Row],[y_true]]=1,loocv_results34[[#This Row],[y_pred]]=1),1,0)</f>
        <v>1</v>
      </c>
    </row>
    <row r="212" spans="1:10" x14ac:dyDescent="0.25">
      <c r="A212" s="1" t="s">
        <v>44</v>
      </c>
      <c r="B212">
        <v>1</v>
      </c>
      <c r="C212">
        <f>IF(loocv_results34[[#This Row],[y_pred_prob]]&gt;$D$1,1,0)</f>
        <v>1</v>
      </c>
      <c r="D212">
        <v>0.92072639999999994</v>
      </c>
      <c r="E21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12">
        <f>IF(AND(loocv_results34[[#This Row],[y_true]]=0,loocv_results34[[#This Row],[y_pred]]=0),1,0)</f>
        <v>0</v>
      </c>
      <c r="H212">
        <f>IF(AND(loocv_results34[[#This Row],[y_true]]=0,loocv_results34[[#This Row],[y_pred]]=1),1,0)</f>
        <v>0</v>
      </c>
      <c r="I212">
        <f>IF(AND(loocv_results34[[#This Row],[y_true]]=1,loocv_results34[[#This Row],[y_pred]]=0),1,0)</f>
        <v>0</v>
      </c>
      <c r="J212">
        <f>IF(AND(loocv_results34[[#This Row],[y_true]]=1,loocv_results34[[#This Row],[y_pred]]=1),1,0)</f>
        <v>1</v>
      </c>
    </row>
    <row r="213" spans="1:10" x14ac:dyDescent="0.25">
      <c r="A213" s="1" t="s">
        <v>45</v>
      </c>
      <c r="B213">
        <v>1</v>
      </c>
      <c r="C213">
        <f>IF(loocv_results34[[#This Row],[y_pred_prob]]&gt;$D$1,1,0)</f>
        <v>1</v>
      </c>
      <c r="D213">
        <v>0.98598609999999998</v>
      </c>
      <c r="E21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13">
        <f>IF(AND(loocv_results34[[#This Row],[y_true]]=0,loocv_results34[[#This Row],[y_pred]]=0),1,0)</f>
        <v>0</v>
      </c>
      <c r="H213">
        <f>IF(AND(loocv_results34[[#This Row],[y_true]]=0,loocv_results34[[#This Row],[y_pred]]=1),1,0)</f>
        <v>0</v>
      </c>
      <c r="I213">
        <f>IF(AND(loocv_results34[[#This Row],[y_true]]=1,loocv_results34[[#This Row],[y_pred]]=0),1,0)</f>
        <v>0</v>
      </c>
      <c r="J213">
        <f>IF(AND(loocv_results34[[#This Row],[y_true]]=1,loocv_results34[[#This Row],[y_pred]]=1),1,0)</f>
        <v>1</v>
      </c>
    </row>
    <row r="214" spans="1:10" x14ac:dyDescent="0.25">
      <c r="A214" s="1" t="s">
        <v>46</v>
      </c>
      <c r="B214">
        <v>1</v>
      </c>
      <c r="C214">
        <f>IF(loocv_results34[[#This Row],[y_pred_prob]]&gt;$D$1,1,0)</f>
        <v>1</v>
      </c>
      <c r="D214">
        <v>0.91513109999999998</v>
      </c>
      <c r="E21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14">
        <f>IF(AND(loocv_results34[[#This Row],[y_true]]=0,loocv_results34[[#This Row],[y_pred]]=0),1,0)</f>
        <v>0</v>
      </c>
      <c r="H214">
        <f>IF(AND(loocv_results34[[#This Row],[y_true]]=0,loocv_results34[[#This Row],[y_pred]]=1),1,0)</f>
        <v>0</v>
      </c>
      <c r="I214">
        <f>IF(AND(loocv_results34[[#This Row],[y_true]]=1,loocv_results34[[#This Row],[y_pred]]=0),1,0)</f>
        <v>0</v>
      </c>
      <c r="J214">
        <f>IF(AND(loocv_results34[[#This Row],[y_true]]=1,loocv_results34[[#This Row],[y_pred]]=1),1,0)</f>
        <v>1</v>
      </c>
    </row>
    <row r="215" spans="1:10" x14ac:dyDescent="0.25">
      <c r="A215" s="1" t="s">
        <v>47</v>
      </c>
      <c r="B215">
        <v>1</v>
      </c>
      <c r="C215">
        <f>IF(loocv_results34[[#This Row],[y_pred_prob]]&gt;$D$1,1,0)</f>
        <v>1</v>
      </c>
      <c r="D215">
        <v>0.98300767</v>
      </c>
      <c r="E21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15">
        <f>IF(AND(loocv_results34[[#This Row],[y_true]]=0,loocv_results34[[#This Row],[y_pred]]=0),1,0)</f>
        <v>0</v>
      </c>
      <c r="H215">
        <f>IF(AND(loocv_results34[[#This Row],[y_true]]=0,loocv_results34[[#This Row],[y_pred]]=1),1,0)</f>
        <v>0</v>
      </c>
      <c r="I215">
        <f>IF(AND(loocv_results34[[#This Row],[y_true]]=1,loocv_results34[[#This Row],[y_pred]]=0),1,0)</f>
        <v>0</v>
      </c>
      <c r="J215">
        <f>IF(AND(loocv_results34[[#This Row],[y_true]]=1,loocv_results34[[#This Row],[y_pred]]=1),1,0)</f>
        <v>1</v>
      </c>
    </row>
    <row r="216" spans="1:10" x14ac:dyDescent="0.25">
      <c r="A216" s="1" t="s">
        <v>48</v>
      </c>
      <c r="B216">
        <v>1</v>
      </c>
      <c r="C216">
        <f>IF(loocv_results34[[#This Row],[y_pred_prob]]&gt;$D$1,1,0)</f>
        <v>1</v>
      </c>
      <c r="D216">
        <v>0.95454943000000003</v>
      </c>
      <c r="E21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16">
        <f>IF(AND(loocv_results34[[#This Row],[y_true]]=0,loocv_results34[[#This Row],[y_pred]]=0),1,0)</f>
        <v>0</v>
      </c>
      <c r="H216">
        <f>IF(AND(loocv_results34[[#This Row],[y_true]]=0,loocv_results34[[#This Row],[y_pred]]=1),1,0)</f>
        <v>0</v>
      </c>
      <c r="I216">
        <f>IF(AND(loocv_results34[[#This Row],[y_true]]=1,loocv_results34[[#This Row],[y_pred]]=0),1,0)</f>
        <v>0</v>
      </c>
      <c r="J216">
        <f>IF(AND(loocv_results34[[#This Row],[y_true]]=1,loocv_results34[[#This Row],[y_pred]]=1),1,0)</f>
        <v>1</v>
      </c>
    </row>
    <row r="217" spans="1:10" x14ac:dyDescent="0.25">
      <c r="A217" s="1" t="s">
        <v>49</v>
      </c>
      <c r="B217">
        <v>1</v>
      </c>
      <c r="C217">
        <f>IF(loocv_results34[[#This Row],[y_pred_prob]]&gt;$D$1,1,0)</f>
        <v>1</v>
      </c>
      <c r="D217">
        <v>0.99335015000000004</v>
      </c>
      <c r="E21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17">
        <f>IF(AND(loocv_results34[[#This Row],[y_true]]=0,loocv_results34[[#This Row],[y_pred]]=0),1,0)</f>
        <v>0</v>
      </c>
      <c r="H217">
        <f>IF(AND(loocv_results34[[#This Row],[y_true]]=0,loocv_results34[[#This Row],[y_pred]]=1),1,0)</f>
        <v>0</v>
      </c>
      <c r="I217">
        <f>IF(AND(loocv_results34[[#This Row],[y_true]]=1,loocv_results34[[#This Row],[y_pred]]=0),1,0)</f>
        <v>0</v>
      </c>
      <c r="J217">
        <f>IF(AND(loocv_results34[[#This Row],[y_true]]=1,loocv_results34[[#This Row],[y_pred]]=1),1,0)</f>
        <v>1</v>
      </c>
    </row>
    <row r="218" spans="1:10" x14ac:dyDescent="0.25">
      <c r="A218" s="1" t="s">
        <v>50</v>
      </c>
      <c r="B218">
        <v>1</v>
      </c>
      <c r="C218">
        <f>IF(loocv_results34[[#This Row],[y_pred_prob]]&gt;$D$1,1,0)</f>
        <v>1</v>
      </c>
      <c r="D218">
        <v>0.86155397</v>
      </c>
      <c r="E21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18">
        <f>IF(AND(loocv_results34[[#This Row],[y_true]]=0,loocv_results34[[#This Row],[y_pred]]=0),1,0)</f>
        <v>0</v>
      </c>
      <c r="H218">
        <f>IF(AND(loocv_results34[[#This Row],[y_true]]=0,loocv_results34[[#This Row],[y_pred]]=1),1,0)</f>
        <v>0</v>
      </c>
      <c r="I218">
        <f>IF(AND(loocv_results34[[#This Row],[y_true]]=1,loocv_results34[[#This Row],[y_pred]]=0),1,0)</f>
        <v>0</v>
      </c>
      <c r="J218">
        <f>IF(AND(loocv_results34[[#This Row],[y_true]]=1,loocv_results34[[#This Row],[y_pred]]=1),1,0)</f>
        <v>1</v>
      </c>
    </row>
    <row r="219" spans="1:10" x14ac:dyDescent="0.25">
      <c r="A219" s="1" t="s">
        <v>51</v>
      </c>
      <c r="B219">
        <v>1</v>
      </c>
      <c r="C219">
        <f>IF(loocv_results34[[#This Row],[y_pred_prob]]&gt;$D$1,1,0)</f>
        <v>1</v>
      </c>
      <c r="D219">
        <v>0.69005466000000004</v>
      </c>
      <c r="E21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19">
        <f>IF(AND(loocv_results34[[#This Row],[y_true]]=0,loocv_results34[[#This Row],[y_pred]]=0),1,0)</f>
        <v>0</v>
      </c>
      <c r="H219">
        <f>IF(AND(loocv_results34[[#This Row],[y_true]]=0,loocv_results34[[#This Row],[y_pred]]=1),1,0)</f>
        <v>0</v>
      </c>
      <c r="I219">
        <f>IF(AND(loocv_results34[[#This Row],[y_true]]=1,loocv_results34[[#This Row],[y_pred]]=0),1,0)</f>
        <v>0</v>
      </c>
      <c r="J219">
        <f>IF(AND(loocv_results34[[#This Row],[y_true]]=1,loocv_results34[[#This Row],[y_pred]]=1),1,0)</f>
        <v>1</v>
      </c>
    </row>
    <row r="220" spans="1:10" x14ac:dyDescent="0.25">
      <c r="A220" s="1" t="s">
        <v>52</v>
      </c>
      <c r="B220">
        <v>1</v>
      </c>
      <c r="C220">
        <f>IF(loocv_results34[[#This Row],[y_pred_prob]]&gt;$D$1,1,0)</f>
        <v>1</v>
      </c>
      <c r="D220">
        <v>0.89839935000000004</v>
      </c>
      <c r="E22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20">
        <f>IF(AND(loocv_results34[[#This Row],[y_true]]=0,loocv_results34[[#This Row],[y_pred]]=0),1,0)</f>
        <v>0</v>
      </c>
      <c r="H220">
        <f>IF(AND(loocv_results34[[#This Row],[y_true]]=0,loocv_results34[[#This Row],[y_pred]]=1),1,0)</f>
        <v>0</v>
      </c>
      <c r="I220">
        <f>IF(AND(loocv_results34[[#This Row],[y_true]]=1,loocv_results34[[#This Row],[y_pred]]=0),1,0)</f>
        <v>0</v>
      </c>
      <c r="J220">
        <f>IF(AND(loocv_results34[[#This Row],[y_true]]=1,loocv_results34[[#This Row],[y_pred]]=1),1,0)</f>
        <v>1</v>
      </c>
    </row>
    <row r="221" spans="1:10" x14ac:dyDescent="0.25">
      <c r="A221" s="1" t="s">
        <v>53</v>
      </c>
      <c r="B221">
        <v>1</v>
      </c>
      <c r="C221">
        <f>IF(loocv_results34[[#This Row],[y_pred_prob]]&gt;$D$1,1,0)</f>
        <v>1</v>
      </c>
      <c r="D221">
        <v>0.76235569999999997</v>
      </c>
      <c r="E22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21">
        <f>IF(AND(loocv_results34[[#This Row],[y_true]]=0,loocv_results34[[#This Row],[y_pred]]=0),1,0)</f>
        <v>0</v>
      </c>
      <c r="H221">
        <f>IF(AND(loocv_results34[[#This Row],[y_true]]=0,loocv_results34[[#This Row],[y_pred]]=1),1,0)</f>
        <v>0</v>
      </c>
      <c r="I221">
        <f>IF(AND(loocv_results34[[#This Row],[y_true]]=1,loocv_results34[[#This Row],[y_pred]]=0),1,0)</f>
        <v>0</v>
      </c>
      <c r="J221">
        <f>IF(AND(loocv_results34[[#This Row],[y_true]]=1,loocv_results34[[#This Row],[y_pred]]=1),1,0)</f>
        <v>1</v>
      </c>
    </row>
    <row r="222" spans="1:10" x14ac:dyDescent="0.25">
      <c r="A222" s="1" t="s">
        <v>54</v>
      </c>
      <c r="B222">
        <v>1</v>
      </c>
      <c r="C222">
        <f>IF(loocv_results34[[#This Row],[y_pred_prob]]&gt;$D$1,1,0)</f>
        <v>1</v>
      </c>
      <c r="D222">
        <v>0.99386759999999996</v>
      </c>
      <c r="E22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22">
        <f>IF(AND(loocv_results34[[#This Row],[y_true]]=0,loocv_results34[[#This Row],[y_pred]]=0),1,0)</f>
        <v>0</v>
      </c>
      <c r="H222">
        <f>IF(AND(loocv_results34[[#This Row],[y_true]]=0,loocv_results34[[#This Row],[y_pred]]=1),1,0)</f>
        <v>0</v>
      </c>
      <c r="I222">
        <f>IF(AND(loocv_results34[[#This Row],[y_true]]=1,loocv_results34[[#This Row],[y_pred]]=0),1,0)</f>
        <v>0</v>
      </c>
      <c r="J222">
        <f>IF(AND(loocv_results34[[#This Row],[y_true]]=1,loocv_results34[[#This Row],[y_pred]]=1),1,0)</f>
        <v>1</v>
      </c>
    </row>
    <row r="223" spans="1:10" x14ac:dyDescent="0.25">
      <c r="A223" s="1" t="s">
        <v>55</v>
      </c>
      <c r="B223">
        <v>1</v>
      </c>
      <c r="C223">
        <f>IF(loocv_results34[[#This Row],[y_pred_prob]]&gt;$D$1,1,0)</f>
        <v>1</v>
      </c>
      <c r="D223">
        <v>0.98763710000000005</v>
      </c>
      <c r="E22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23">
        <f>IF(AND(loocv_results34[[#This Row],[y_true]]=0,loocv_results34[[#This Row],[y_pred]]=0),1,0)</f>
        <v>0</v>
      </c>
      <c r="H223">
        <f>IF(AND(loocv_results34[[#This Row],[y_true]]=0,loocv_results34[[#This Row],[y_pred]]=1),1,0)</f>
        <v>0</v>
      </c>
      <c r="I223">
        <f>IF(AND(loocv_results34[[#This Row],[y_true]]=1,loocv_results34[[#This Row],[y_pred]]=0),1,0)</f>
        <v>0</v>
      </c>
      <c r="J223">
        <f>IF(AND(loocv_results34[[#This Row],[y_true]]=1,loocv_results34[[#This Row],[y_pred]]=1),1,0)</f>
        <v>1</v>
      </c>
    </row>
    <row r="224" spans="1:10" x14ac:dyDescent="0.25">
      <c r="A224" s="1" t="s">
        <v>57</v>
      </c>
      <c r="B224">
        <v>1</v>
      </c>
      <c r="C224">
        <f>IF(loocv_results34[[#This Row],[y_pred_prob]]&gt;$D$1,1,0)</f>
        <v>1</v>
      </c>
      <c r="D224">
        <v>0.99044010000000005</v>
      </c>
      <c r="E22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24">
        <f>IF(AND(loocv_results34[[#This Row],[y_true]]=0,loocv_results34[[#This Row],[y_pred]]=0),1,0)</f>
        <v>0</v>
      </c>
      <c r="H224">
        <f>IF(AND(loocv_results34[[#This Row],[y_true]]=0,loocv_results34[[#This Row],[y_pred]]=1),1,0)</f>
        <v>0</v>
      </c>
      <c r="I224">
        <f>IF(AND(loocv_results34[[#This Row],[y_true]]=1,loocv_results34[[#This Row],[y_pred]]=0),1,0)</f>
        <v>0</v>
      </c>
      <c r="J224">
        <f>IF(AND(loocv_results34[[#This Row],[y_true]]=1,loocv_results34[[#This Row],[y_pred]]=1),1,0)</f>
        <v>1</v>
      </c>
    </row>
    <row r="225" spans="1:10" x14ac:dyDescent="0.25">
      <c r="A225" s="1" t="s">
        <v>58</v>
      </c>
      <c r="B225">
        <v>1</v>
      </c>
      <c r="C225">
        <f>IF(loocv_results34[[#This Row],[y_pred_prob]]&gt;$D$1,1,0)</f>
        <v>1</v>
      </c>
      <c r="D225">
        <v>0.80149364000000001</v>
      </c>
      <c r="E22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25">
        <f>IF(AND(loocv_results34[[#This Row],[y_true]]=0,loocv_results34[[#This Row],[y_pred]]=0),1,0)</f>
        <v>0</v>
      </c>
      <c r="H225">
        <f>IF(AND(loocv_results34[[#This Row],[y_true]]=0,loocv_results34[[#This Row],[y_pred]]=1),1,0)</f>
        <v>0</v>
      </c>
      <c r="I225">
        <f>IF(AND(loocv_results34[[#This Row],[y_true]]=1,loocv_results34[[#This Row],[y_pred]]=0),1,0)</f>
        <v>0</v>
      </c>
      <c r="J225">
        <f>IF(AND(loocv_results34[[#This Row],[y_true]]=1,loocv_results34[[#This Row],[y_pred]]=1),1,0)</f>
        <v>1</v>
      </c>
    </row>
    <row r="226" spans="1:10" x14ac:dyDescent="0.25">
      <c r="A226" s="1" t="s">
        <v>60</v>
      </c>
      <c r="B226">
        <v>1</v>
      </c>
      <c r="C226">
        <f>IF(loocv_results34[[#This Row],[y_pred_prob]]&gt;$D$1,1,0)</f>
        <v>1</v>
      </c>
      <c r="D226">
        <v>0.89924440000000005</v>
      </c>
      <c r="E22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26">
        <f>IF(AND(loocv_results34[[#This Row],[y_true]]=0,loocv_results34[[#This Row],[y_pred]]=0),1,0)</f>
        <v>0</v>
      </c>
      <c r="H226">
        <f>IF(AND(loocv_results34[[#This Row],[y_true]]=0,loocv_results34[[#This Row],[y_pred]]=1),1,0)</f>
        <v>0</v>
      </c>
      <c r="I226">
        <f>IF(AND(loocv_results34[[#This Row],[y_true]]=1,loocv_results34[[#This Row],[y_pred]]=0),1,0)</f>
        <v>0</v>
      </c>
      <c r="J226">
        <f>IF(AND(loocv_results34[[#This Row],[y_true]]=1,loocv_results34[[#This Row],[y_pred]]=1),1,0)</f>
        <v>1</v>
      </c>
    </row>
    <row r="227" spans="1:10" x14ac:dyDescent="0.25">
      <c r="A227" s="1" t="s">
        <v>61</v>
      </c>
      <c r="B227">
        <v>1</v>
      </c>
      <c r="C227">
        <f>IF(loocv_results34[[#This Row],[y_pred_prob]]&gt;$D$1,1,0)</f>
        <v>1</v>
      </c>
      <c r="D227">
        <v>0.97574263999999999</v>
      </c>
      <c r="E22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27">
        <f>IF(AND(loocv_results34[[#This Row],[y_true]]=0,loocv_results34[[#This Row],[y_pred]]=0),1,0)</f>
        <v>0</v>
      </c>
      <c r="H227">
        <f>IF(AND(loocv_results34[[#This Row],[y_true]]=0,loocv_results34[[#This Row],[y_pred]]=1),1,0)</f>
        <v>0</v>
      </c>
      <c r="I227">
        <f>IF(AND(loocv_results34[[#This Row],[y_true]]=1,loocv_results34[[#This Row],[y_pred]]=0),1,0)</f>
        <v>0</v>
      </c>
      <c r="J227">
        <f>IF(AND(loocv_results34[[#This Row],[y_true]]=1,loocv_results34[[#This Row],[y_pred]]=1),1,0)</f>
        <v>1</v>
      </c>
    </row>
    <row r="228" spans="1:10" x14ac:dyDescent="0.25">
      <c r="A228" s="1" t="s">
        <v>62</v>
      </c>
      <c r="B228">
        <v>1</v>
      </c>
      <c r="C228">
        <f>IF(loocv_results34[[#This Row],[y_pred_prob]]&gt;$D$1,1,0)</f>
        <v>1</v>
      </c>
      <c r="D228">
        <v>0.83735645000000003</v>
      </c>
      <c r="E22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28">
        <f>IF(AND(loocv_results34[[#This Row],[y_true]]=0,loocv_results34[[#This Row],[y_pred]]=0),1,0)</f>
        <v>0</v>
      </c>
      <c r="H228">
        <f>IF(AND(loocv_results34[[#This Row],[y_true]]=0,loocv_results34[[#This Row],[y_pred]]=1),1,0)</f>
        <v>0</v>
      </c>
      <c r="I228">
        <f>IF(AND(loocv_results34[[#This Row],[y_true]]=1,loocv_results34[[#This Row],[y_pred]]=0),1,0)</f>
        <v>0</v>
      </c>
      <c r="J228">
        <f>IF(AND(loocv_results34[[#This Row],[y_true]]=1,loocv_results34[[#This Row],[y_pred]]=1),1,0)</f>
        <v>1</v>
      </c>
    </row>
    <row r="229" spans="1:10" x14ac:dyDescent="0.25">
      <c r="A229" s="1" t="s">
        <v>63</v>
      </c>
      <c r="B229">
        <v>1</v>
      </c>
      <c r="C229">
        <f>IF(loocv_results34[[#This Row],[y_pred_prob]]&gt;$D$1,1,0)</f>
        <v>1</v>
      </c>
      <c r="D229">
        <v>0.78748952999999999</v>
      </c>
      <c r="E22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29">
        <f>IF(AND(loocv_results34[[#This Row],[y_true]]=0,loocv_results34[[#This Row],[y_pred]]=0),1,0)</f>
        <v>0</v>
      </c>
      <c r="H229">
        <f>IF(AND(loocv_results34[[#This Row],[y_true]]=0,loocv_results34[[#This Row],[y_pred]]=1),1,0)</f>
        <v>0</v>
      </c>
      <c r="I229">
        <f>IF(AND(loocv_results34[[#This Row],[y_true]]=1,loocv_results34[[#This Row],[y_pred]]=0),1,0)</f>
        <v>0</v>
      </c>
      <c r="J229">
        <f>IF(AND(loocv_results34[[#This Row],[y_true]]=1,loocv_results34[[#This Row],[y_pred]]=1),1,0)</f>
        <v>1</v>
      </c>
    </row>
    <row r="230" spans="1:10" x14ac:dyDescent="0.25">
      <c r="A230" s="1" t="s">
        <v>64</v>
      </c>
      <c r="B230">
        <v>1</v>
      </c>
      <c r="C230">
        <f>IF(loocv_results34[[#This Row],[y_pred_prob]]&gt;$D$1,1,0)</f>
        <v>0</v>
      </c>
      <c r="D230">
        <v>0.57619869999999995</v>
      </c>
      <c r="E23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FN</v>
      </c>
      <c r="G230">
        <f>IF(AND(loocv_results34[[#This Row],[y_true]]=0,loocv_results34[[#This Row],[y_pred]]=0),1,0)</f>
        <v>0</v>
      </c>
      <c r="H230">
        <f>IF(AND(loocv_results34[[#This Row],[y_true]]=0,loocv_results34[[#This Row],[y_pred]]=1),1,0)</f>
        <v>0</v>
      </c>
      <c r="I230">
        <f>IF(AND(loocv_results34[[#This Row],[y_true]]=1,loocv_results34[[#This Row],[y_pred]]=0),1,0)</f>
        <v>1</v>
      </c>
      <c r="J230">
        <f>IF(AND(loocv_results34[[#This Row],[y_true]]=1,loocv_results34[[#This Row],[y_pred]]=1),1,0)</f>
        <v>0</v>
      </c>
    </row>
    <row r="231" spans="1:10" x14ac:dyDescent="0.25">
      <c r="A231" s="1" t="s">
        <v>65</v>
      </c>
      <c r="B231">
        <v>1</v>
      </c>
      <c r="C231">
        <f>IF(loocv_results34[[#This Row],[y_pred_prob]]&gt;$D$1,1,0)</f>
        <v>1</v>
      </c>
      <c r="D231">
        <v>0.97407999999999995</v>
      </c>
      <c r="E23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31">
        <f>IF(AND(loocv_results34[[#This Row],[y_true]]=0,loocv_results34[[#This Row],[y_pred]]=0),1,0)</f>
        <v>0</v>
      </c>
      <c r="H231">
        <f>IF(AND(loocv_results34[[#This Row],[y_true]]=0,loocv_results34[[#This Row],[y_pred]]=1),1,0)</f>
        <v>0</v>
      </c>
      <c r="I231">
        <f>IF(AND(loocv_results34[[#This Row],[y_true]]=1,loocv_results34[[#This Row],[y_pred]]=0),1,0)</f>
        <v>0</v>
      </c>
      <c r="J231">
        <f>IF(AND(loocv_results34[[#This Row],[y_true]]=1,loocv_results34[[#This Row],[y_pred]]=1),1,0)</f>
        <v>1</v>
      </c>
    </row>
    <row r="232" spans="1:10" x14ac:dyDescent="0.25">
      <c r="A232" s="1" t="s">
        <v>66</v>
      </c>
      <c r="B232">
        <v>1</v>
      </c>
      <c r="C232">
        <f>IF(loocv_results34[[#This Row],[y_pred_prob]]&gt;$D$1,1,0)</f>
        <v>1</v>
      </c>
      <c r="D232">
        <v>0.95610110000000004</v>
      </c>
      <c r="E23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32">
        <f>IF(AND(loocv_results34[[#This Row],[y_true]]=0,loocv_results34[[#This Row],[y_pred]]=0),1,0)</f>
        <v>0</v>
      </c>
      <c r="H232">
        <f>IF(AND(loocv_results34[[#This Row],[y_true]]=0,loocv_results34[[#This Row],[y_pred]]=1),1,0)</f>
        <v>0</v>
      </c>
      <c r="I232">
        <f>IF(AND(loocv_results34[[#This Row],[y_true]]=1,loocv_results34[[#This Row],[y_pred]]=0),1,0)</f>
        <v>0</v>
      </c>
      <c r="J232">
        <f>IF(AND(loocv_results34[[#This Row],[y_true]]=1,loocv_results34[[#This Row],[y_pred]]=1),1,0)</f>
        <v>1</v>
      </c>
    </row>
    <row r="233" spans="1:10" x14ac:dyDescent="0.25">
      <c r="A233" s="1" t="s">
        <v>67</v>
      </c>
      <c r="B233">
        <v>1</v>
      </c>
      <c r="C233">
        <f>IF(loocv_results34[[#This Row],[y_pred_prob]]&gt;$D$1,1,0)</f>
        <v>1</v>
      </c>
      <c r="D233">
        <v>0.83360803000000006</v>
      </c>
      <c r="E23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33">
        <f>IF(AND(loocv_results34[[#This Row],[y_true]]=0,loocv_results34[[#This Row],[y_pred]]=0),1,0)</f>
        <v>0</v>
      </c>
      <c r="H233">
        <f>IF(AND(loocv_results34[[#This Row],[y_true]]=0,loocv_results34[[#This Row],[y_pred]]=1),1,0)</f>
        <v>0</v>
      </c>
      <c r="I233">
        <f>IF(AND(loocv_results34[[#This Row],[y_true]]=1,loocv_results34[[#This Row],[y_pred]]=0),1,0)</f>
        <v>0</v>
      </c>
      <c r="J233">
        <f>IF(AND(loocv_results34[[#This Row],[y_true]]=1,loocv_results34[[#This Row],[y_pred]]=1),1,0)</f>
        <v>1</v>
      </c>
    </row>
    <row r="234" spans="1:10" x14ac:dyDescent="0.25">
      <c r="A234" s="1" t="s">
        <v>68</v>
      </c>
      <c r="B234">
        <v>1</v>
      </c>
      <c r="C234">
        <f>IF(loocv_results34[[#This Row],[y_pred_prob]]&gt;$D$1,1,0)</f>
        <v>1</v>
      </c>
      <c r="D234">
        <v>0.64313483000000005</v>
      </c>
      <c r="E23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34">
        <f>IF(AND(loocv_results34[[#This Row],[y_true]]=0,loocv_results34[[#This Row],[y_pred]]=0),1,0)</f>
        <v>0</v>
      </c>
      <c r="H234">
        <f>IF(AND(loocv_results34[[#This Row],[y_true]]=0,loocv_results34[[#This Row],[y_pred]]=1),1,0)</f>
        <v>0</v>
      </c>
      <c r="I234">
        <f>IF(AND(loocv_results34[[#This Row],[y_true]]=1,loocv_results34[[#This Row],[y_pred]]=0),1,0)</f>
        <v>0</v>
      </c>
      <c r="J234">
        <f>IF(AND(loocv_results34[[#This Row],[y_true]]=1,loocv_results34[[#This Row],[y_pred]]=1),1,0)</f>
        <v>1</v>
      </c>
    </row>
    <row r="235" spans="1:10" x14ac:dyDescent="0.25">
      <c r="A235" s="1" t="s">
        <v>69</v>
      </c>
      <c r="B235">
        <v>1</v>
      </c>
      <c r="C235">
        <f>IF(loocv_results34[[#This Row],[y_pred_prob]]&gt;$D$1,1,0)</f>
        <v>1</v>
      </c>
      <c r="D235">
        <v>0.80250310000000002</v>
      </c>
      <c r="E23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35">
        <f>IF(AND(loocv_results34[[#This Row],[y_true]]=0,loocv_results34[[#This Row],[y_pred]]=0),1,0)</f>
        <v>0</v>
      </c>
      <c r="H235">
        <f>IF(AND(loocv_results34[[#This Row],[y_true]]=0,loocv_results34[[#This Row],[y_pred]]=1),1,0)</f>
        <v>0</v>
      </c>
      <c r="I235">
        <f>IF(AND(loocv_results34[[#This Row],[y_true]]=1,loocv_results34[[#This Row],[y_pred]]=0),1,0)</f>
        <v>0</v>
      </c>
      <c r="J235">
        <f>IF(AND(loocv_results34[[#This Row],[y_true]]=1,loocv_results34[[#This Row],[y_pred]]=1),1,0)</f>
        <v>1</v>
      </c>
    </row>
    <row r="236" spans="1:10" x14ac:dyDescent="0.25">
      <c r="A236" s="1" t="s">
        <v>70</v>
      </c>
      <c r="B236">
        <v>1</v>
      </c>
      <c r="C236">
        <f>IF(loocv_results34[[#This Row],[y_pred_prob]]&gt;$D$1,1,0)</f>
        <v>1</v>
      </c>
      <c r="D236">
        <v>0.98134030000000005</v>
      </c>
      <c r="E23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36">
        <f>IF(AND(loocv_results34[[#This Row],[y_true]]=0,loocv_results34[[#This Row],[y_pred]]=0),1,0)</f>
        <v>0</v>
      </c>
      <c r="H236">
        <f>IF(AND(loocv_results34[[#This Row],[y_true]]=0,loocv_results34[[#This Row],[y_pred]]=1),1,0)</f>
        <v>0</v>
      </c>
      <c r="I236">
        <f>IF(AND(loocv_results34[[#This Row],[y_true]]=1,loocv_results34[[#This Row],[y_pred]]=0),1,0)</f>
        <v>0</v>
      </c>
      <c r="J236">
        <f>IF(AND(loocv_results34[[#This Row],[y_true]]=1,loocv_results34[[#This Row],[y_pred]]=1),1,0)</f>
        <v>1</v>
      </c>
    </row>
    <row r="237" spans="1:10" x14ac:dyDescent="0.25">
      <c r="A237" s="1" t="s">
        <v>71</v>
      </c>
      <c r="B237">
        <v>1</v>
      </c>
      <c r="C237">
        <f>IF(loocv_results34[[#This Row],[y_pred_prob]]&gt;$D$1,1,0)</f>
        <v>1</v>
      </c>
      <c r="D237">
        <v>0.63250249999999997</v>
      </c>
      <c r="E23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37">
        <f>IF(AND(loocv_results34[[#This Row],[y_true]]=0,loocv_results34[[#This Row],[y_pred]]=0),1,0)</f>
        <v>0</v>
      </c>
      <c r="H237">
        <f>IF(AND(loocv_results34[[#This Row],[y_true]]=0,loocv_results34[[#This Row],[y_pred]]=1),1,0)</f>
        <v>0</v>
      </c>
      <c r="I237">
        <f>IF(AND(loocv_results34[[#This Row],[y_true]]=1,loocv_results34[[#This Row],[y_pred]]=0),1,0)</f>
        <v>0</v>
      </c>
      <c r="J237">
        <f>IF(AND(loocv_results34[[#This Row],[y_true]]=1,loocv_results34[[#This Row],[y_pred]]=1),1,0)</f>
        <v>1</v>
      </c>
    </row>
    <row r="238" spans="1:10" x14ac:dyDescent="0.25">
      <c r="A238" s="1" t="s">
        <v>72</v>
      </c>
      <c r="B238">
        <v>1</v>
      </c>
      <c r="C238">
        <f>IF(loocv_results34[[#This Row],[y_pred_prob]]&gt;$D$1,1,0)</f>
        <v>1</v>
      </c>
      <c r="D238">
        <v>0.9180722</v>
      </c>
      <c r="E23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38">
        <f>IF(AND(loocv_results34[[#This Row],[y_true]]=0,loocv_results34[[#This Row],[y_pred]]=0),1,0)</f>
        <v>0</v>
      </c>
      <c r="H238">
        <f>IF(AND(loocv_results34[[#This Row],[y_true]]=0,loocv_results34[[#This Row],[y_pred]]=1),1,0)</f>
        <v>0</v>
      </c>
      <c r="I238">
        <f>IF(AND(loocv_results34[[#This Row],[y_true]]=1,loocv_results34[[#This Row],[y_pred]]=0),1,0)</f>
        <v>0</v>
      </c>
      <c r="J238">
        <f>IF(AND(loocv_results34[[#This Row],[y_true]]=1,loocv_results34[[#This Row],[y_pred]]=1),1,0)</f>
        <v>1</v>
      </c>
    </row>
    <row r="239" spans="1:10" x14ac:dyDescent="0.25">
      <c r="A239" s="1" t="s">
        <v>73</v>
      </c>
      <c r="B239">
        <v>1</v>
      </c>
      <c r="C239">
        <f>IF(loocv_results34[[#This Row],[y_pred_prob]]&gt;$D$1,1,0)</f>
        <v>1</v>
      </c>
      <c r="D239">
        <v>0.87280480000000005</v>
      </c>
      <c r="E23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39">
        <f>IF(AND(loocv_results34[[#This Row],[y_true]]=0,loocv_results34[[#This Row],[y_pred]]=0),1,0)</f>
        <v>0</v>
      </c>
      <c r="H239">
        <f>IF(AND(loocv_results34[[#This Row],[y_true]]=0,loocv_results34[[#This Row],[y_pred]]=1),1,0)</f>
        <v>0</v>
      </c>
      <c r="I239">
        <f>IF(AND(loocv_results34[[#This Row],[y_true]]=1,loocv_results34[[#This Row],[y_pred]]=0),1,0)</f>
        <v>0</v>
      </c>
      <c r="J239">
        <f>IF(AND(loocv_results34[[#This Row],[y_true]]=1,loocv_results34[[#This Row],[y_pred]]=1),1,0)</f>
        <v>1</v>
      </c>
    </row>
    <row r="240" spans="1:10" x14ac:dyDescent="0.25">
      <c r="A240" s="1" t="s">
        <v>74</v>
      </c>
      <c r="B240">
        <v>1</v>
      </c>
      <c r="C240">
        <f>IF(loocv_results34[[#This Row],[y_pred_prob]]&gt;$D$1,1,0)</f>
        <v>1</v>
      </c>
      <c r="D240">
        <v>0.99256699999999998</v>
      </c>
      <c r="E24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40">
        <f>IF(AND(loocv_results34[[#This Row],[y_true]]=0,loocv_results34[[#This Row],[y_pred]]=0),1,0)</f>
        <v>0</v>
      </c>
      <c r="H240">
        <f>IF(AND(loocv_results34[[#This Row],[y_true]]=0,loocv_results34[[#This Row],[y_pred]]=1),1,0)</f>
        <v>0</v>
      </c>
      <c r="I240">
        <f>IF(AND(loocv_results34[[#This Row],[y_true]]=1,loocv_results34[[#This Row],[y_pred]]=0),1,0)</f>
        <v>0</v>
      </c>
      <c r="J240">
        <f>IF(AND(loocv_results34[[#This Row],[y_true]]=1,loocv_results34[[#This Row],[y_pred]]=1),1,0)</f>
        <v>1</v>
      </c>
    </row>
    <row r="241" spans="1:10" x14ac:dyDescent="0.25">
      <c r="A241" s="1" t="s">
        <v>75</v>
      </c>
      <c r="B241">
        <v>1</v>
      </c>
      <c r="C241">
        <f>IF(loocv_results34[[#This Row],[y_pred_prob]]&gt;$D$1,1,0)</f>
        <v>1</v>
      </c>
      <c r="D241">
        <v>0.93788004000000003</v>
      </c>
      <c r="E24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41">
        <f>IF(AND(loocv_results34[[#This Row],[y_true]]=0,loocv_results34[[#This Row],[y_pred]]=0),1,0)</f>
        <v>0</v>
      </c>
      <c r="H241">
        <f>IF(AND(loocv_results34[[#This Row],[y_true]]=0,loocv_results34[[#This Row],[y_pred]]=1),1,0)</f>
        <v>0</v>
      </c>
      <c r="I241">
        <f>IF(AND(loocv_results34[[#This Row],[y_true]]=1,loocv_results34[[#This Row],[y_pred]]=0),1,0)</f>
        <v>0</v>
      </c>
      <c r="J241">
        <f>IF(AND(loocv_results34[[#This Row],[y_true]]=1,loocv_results34[[#This Row],[y_pred]]=1),1,0)</f>
        <v>1</v>
      </c>
    </row>
    <row r="242" spans="1:10" x14ac:dyDescent="0.25">
      <c r="A242" s="1" t="s">
        <v>76</v>
      </c>
      <c r="B242">
        <v>1</v>
      </c>
      <c r="C242">
        <f>IF(loocv_results34[[#This Row],[y_pred_prob]]&gt;$D$1,1,0)</f>
        <v>1</v>
      </c>
      <c r="D242">
        <v>0.98511479999999996</v>
      </c>
      <c r="E24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42">
        <f>IF(AND(loocv_results34[[#This Row],[y_true]]=0,loocv_results34[[#This Row],[y_pred]]=0),1,0)</f>
        <v>0</v>
      </c>
      <c r="H242">
        <f>IF(AND(loocv_results34[[#This Row],[y_true]]=0,loocv_results34[[#This Row],[y_pred]]=1),1,0)</f>
        <v>0</v>
      </c>
      <c r="I242">
        <f>IF(AND(loocv_results34[[#This Row],[y_true]]=1,loocv_results34[[#This Row],[y_pred]]=0),1,0)</f>
        <v>0</v>
      </c>
      <c r="J242">
        <f>IF(AND(loocv_results34[[#This Row],[y_true]]=1,loocv_results34[[#This Row],[y_pred]]=1),1,0)</f>
        <v>1</v>
      </c>
    </row>
    <row r="243" spans="1:10" x14ac:dyDescent="0.25">
      <c r="A243" s="1" t="s">
        <v>78</v>
      </c>
      <c r="B243">
        <v>1</v>
      </c>
      <c r="C243">
        <f>IF(loocv_results34[[#This Row],[y_pred_prob]]&gt;$D$1,1,0)</f>
        <v>1</v>
      </c>
      <c r="D243">
        <v>0.93094622999999999</v>
      </c>
      <c r="E24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43">
        <f>IF(AND(loocv_results34[[#This Row],[y_true]]=0,loocv_results34[[#This Row],[y_pred]]=0),1,0)</f>
        <v>0</v>
      </c>
      <c r="H243">
        <f>IF(AND(loocv_results34[[#This Row],[y_true]]=0,loocv_results34[[#This Row],[y_pred]]=1),1,0)</f>
        <v>0</v>
      </c>
      <c r="I243">
        <f>IF(AND(loocv_results34[[#This Row],[y_true]]=1,loocv_results34[[#This Row],[y_pred]]=0),1,0)</f>
        <v>0</v>
      </c>
      <c r="J243">
        <f>IF(AND(loocv_results34[[#This Row],[y_true]]=1,loocv_results34[[#This Row],[y_pred]]=1),1,0)</f>
        <v>1</v>
      </c>
    </row>
    <row r="244" spans="1:10" x14ac:dyDescent="0.25">
      <c r="A244" s="1" t="s">
        <v>79</v>
      </c>
      <c r="B244">
        <v>1</v>
      </c>
      <c r="C244">
        <f>IF(loocv_results34[[#This Row],[y_pred_prob]]&gt;$D$1,1,0)</f>
        <v>1</v>
      </c>
      <c r="D244">
        <v>0.90457140000000003</v>
      </c>
      <c r="E24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44">
        <f>IF(AND(loocv_results34[[#This Row],[y_true]]=0,loocv_results34[[#This Row],[y_pred]]=0),1,0)</f>
        <v>0</v>
      </c>
      <c r="H244">
        <f>IF(AND(loocv_results34[[#This Row],[y_true]]=0,loocv_results34[[#This Row],[y_pred]]=1),1,0)</f>
        <v>0</v>
      </c>
      <c r="I244">
        <f>IF(AND(loocv_results34[[#This Row],[y_true]]=1,loocv_results34[[#This Row],[y_pred]]=0),1,0)</f>
        <v>0</v>
      </c>
      <c r="J244">
        <f>IF(AND(loocv_results34[[#This Row],[y_true]]=1,loocv_results34[[#This Row],[y_pred]]=1),1,0)</f>
        <v>1</v>
      </c>
    </row>
    <row r="245" spans="1:10" x14ac:dyDescent="0.25">
      <c r="A245" s="1" t="s">
        <v>80</v>
      </c>
      <c r="B245">
        <v>1</v>
      </c>
      <c r="C245">
        <f>IF(loocv_results34[[#This Row],[y_pred_prob]]&gt;$D$1,1,0)</f>
        <v>1</v>
      </c>
      <c r="D245">
        <v>0.92934275</v>
      </c>
      <c r="E24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45">
        <f>IF(AND(loocv_results34[[#This Row],[y_true]]=0,loocv_results34[[#This Row],[y_pred]]=0),1,0)</f>
        <v>0</v>
      </c>
      <c r="H245">
        <f>IF(AND(loocv_results34[[#This Row],[y_true]]=0,loocv_results34[[#This Row],[y_pred]]=1),1,0)</f>
        <v>0</v>
      </c>
      <c r="I245">
        <f>IF(AND(loocv_results34[[#This Row],[y_true]]=1,loocv_results34[[#This Row],[y_pred]]=0),1,0)</f>
        <v>0</v>
      </c>
      <c r="J245">
        <f>IF(AND(loocv_results34[[#This Row],[y_true]]=1,loocv_results34[[#This Row],[y_pred]]=1),1,0)</f>
        <v>1</v>
      </c>
    </row>
    <row r="246" spans="1:10" x14ac:dyDescent="0.25">
      <c r="A246" s="1" t="s">
        <v>81</v>
      </c>
      <c r="B246">
        <v>1</v>
      </c>
      <c r="C246">
        <f>IF(loocv_results34[[#This Row],[y_pred_prob]]&gt;$D$1,1,0)</f>
        <v>1</v>
      </c>
      <c r="D246">
        <v>0.83181819999999995</v>
      </c>
      <c r="E24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46">
        <f>IF(AND(loocv_results34[[#This Row],[y_true]]=0,loocv_results34[[#This Row],[y_pred]]=0),1,0)</f>
        <v>0</v>
      </c>
      <c r="H246">
        <f>IF(AND(loocv_results34[[#This Row],[y_true]]=0,loocv_results34[[#This Row],[y_pred]]=1),1,0)</f>
        <v>0</v>
      </c>
      <c r="I246">
        <f>IF(AND(loocv_results34[[#This Row],[y_true]]=1,loocv_results34[[#This Row],[y_pred]]=0),1,0)</f>
        <v>0</v>
      </c>
      <c r="J246">
        <f>IF(AND(loocv_results34[[#This Row],[y_true]]=1,loocv_results34[[#This Row],[y_pred]]=1),1,0)</f>
        <v>1</v>
      </c>
    </row>
    <row r="247" spans="1:10" x14ac:dyDescent="0.25">
      <c r="A247" s="1" t="s">
        <v>82</v>
      </c>
      <c r="B247">
        <v>1</v>
      </c>
      <c r="C247">
        <f>IF(loocv_results34[[#This Row],[y_pred_prob]]&gt;$D$1,1,0)</f>
        <v>1</v>
      </c>
      <c r="D247">
        <v>0.82915837000000003</v>
      </c>
      <c r="E24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47">
        <f>IF(AND(loocv_results34[[#This Row],[y_true]]=0,loocv_results34[[#This Row],[y_pred]]=0),1,0)</f>
        <v>0</v>
      </c>
      <c r="H247">
        <f>IF(AND(loocv_results34[[#This Row],[y_true]]=0,loocv_results34[[#This Row],[y_pred]]=1),1,0)</f>
        <v>0</v>
      </c>
      <c r="I247">
        <f>IF(AND(loocv_results34[[#This Row],[y_true]]=1,loocv_results34[[#This Row],[y_pred]]=0),1,0)</f>
        <v>0</v>
      </c>
      <c r="J247">
        <f>IF(AND(loocv_results34[[#This Row],[y_true]]=1,loocv_results34[[#This Row],[y_pred]]=1),1,0)</f>
        <v>1</v>
      </c>
    </row>
    <row r="248" spans="1:10" x14ac:dyDescent="0.25">
      <c r="A248" s="1" t="s">
        <v>83</v>
      </c>
      <c r="B248">
        <v>1</v>
      </c>
      <c r="C248">
        <f>IF(loocv_results34[[#This Row],[y_pred_prob]]&gt;$D$1,1,0)</f>
        <v>1</v>
      </c>
      <c r="D248">
        <v>0.98038535999999998</v>
      </c>
      <c r="E24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48">
        <f>IF(AND(loocv_results34[[#This Row],[y_true]]=0,loocv_results34[[#This Row],[y_pred]]=0),1,0)</f>
        <v>0</v>
      </c>
      <c r="H248">
        <f>IF(AND(loocv_results34[[#This Row],[y_true]]=0,loocv_results34[[#This Row],[y_pred]]=1),1,0)</f>
        <v>0</v>
      </c>
      <c r="I248">
        <f>IF(AND(loocv_results34[[#This Row],[y_true]]=1,loocv_results34[[#This Row],[y_pred]]=0),1,0)</f>
        <v>0</v>
      </c>
      <c r="J248">
        <f>IF(AND(loocv_results34[[#This Row],[y_true]]=1,loocv_results34[[#This Row],[y_pred]]=1),1,0)</f>
        <v>1</v>
      </c>
    </row>
    <row r="249" spans="1:10" x14ac:dyDescent="0.25">
      <c r="A249" s="1" t="s">
        <v>84</v>
      </c>
      <c r="B249">
        <v>1</v>
      </c>
      <c r="C249">
        <f>IF(loocv_results34[[#This Row],[y_pred_prob]]&gt;$D$1,1,0)</f>
        <v>1</v>
      </c>
      <c r="D249">
        <v>0.78611450000000005</v>
      </c>
      <c r="E24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49">
        <f>IF(AND(loocv_results34[[#This Row],[y_true]]=0,loocv_results34[[#This Row],[y_pred]]=0),1,0)</f>
        <v>0</v>
      </c>
      <c r="H249">
        <f>IF(AND(loocv_results34[[#This Row],[y_true]]=0,loocv_results34[[#This Row],[y_pred]]=1),1,0)</f>
        <v>0</v>
      </c>
      <c r="I249">
        <f>IF(AND(loocv_results34[[#This Row],[y_true]]=1,loocv_results34[[#This Row],[y_pred]]=0),1,0)</f>
        <v>0</v>
      </c>
      <c r="J249">
        <f>IF(AND(loocv_results34[[#This Row],[y_true]]=1,loocv_results34[[#This Row],[y_pred]]=1),1,0)</f>
        <v>1</v>
      </c>
    </row>
    <row r="250" spans="1:10" x14ac:dyDescent="0.25">
      <c r="A250" s="1" t="s">
        <v>85</v>
      </c>
      <c r="B250">
        <v>1</v>
      </c>
      <c r="C250">
        <f>IF(loocv_results34[[#This Row],[y_pred_prob]]&gt;$D$1,1,0)</f>
        <v>1</v>
      </c>
      <c r="D250">
        <v>0.88060769999999999</v>
      </c>
      <c r="E25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50">
        <f>IF(AND(loocv_results34[[#This Row],[y_true]]=0,loocv_results34[[#This Row],[y_pred]]=0),1,0)</f>
        <v>0</v>
      </c>
      <c r="H250">
        <f>IF(AND(loocv_results34[[#This Row],[y_true]]=0,loocv_results34[[#This Row],[y_pred]]=1),1,0)</f>
        <v>0</v>
      </c>
      <c r="I250">
        <f>IF(AND(loocv_results34[[#This Row],[y_true]]=1,loocv_results34[[#This Row],[y_pred]]=0),1,0)</f>
        <v>0</v>
      </c>
      <c r="J250">
        <f>IF(AND(loocv_results34[[#This Row],[y_true]]=1,loocv_results34[[#This Row],[y_pred]]=1),1,0)</f>
        <v>1</v>
      </c>
    </row>
    <row r="251" spans="1:10" x14ac:dyDescent="0.25">
      <c r="A251" s="1" t="s">
        <v>86</v>
      </c>
      <c r="B251">
        <v>1</v>
      </c>
      <c r="C251">
        <f>IF(loocv_results34[[#This Row],[y_pred_prob]]&gt;$D$1,1,0)</f>
        <v>1</v>
      </c>
      <c r="D251">
        <v>0.96320130000000004</v>
      </c>
      <c r="E25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51">
        <f>IF(AND(loocv_results34[[#This Row],[y_true]]=0,loocv_results34[[#This Row],[y_pred]]=0),1,0)</f>
        <v>0</v>
      </c>
      <c r="H251">
        <f>IF(AND(loocv_results34[[#This Row],[y_true]]=0,loocv_results34[[#This Row],[y_pred]]=1),1,0)</f>
        <v>0</v>
      </c>
      <c r="I251">
        <f>IF(AND(loocv_results34[[#This Row],[y_true]]=1,loocv_results34[[#This Row],[y_pred]]=0),1,0)</f>
        <v>0</v>
      </c>
      <c r="J251">
        <f>IF(AND(loocv_results34[[#This Row],[y_true]]=1,loocv_results34[[#This Row],[y_pred]]=1),1,0)</f>
        <v>1</v>
      </c>
    </row>
    <row r="252" spans="1:10" x14ac:dyDescent="0.25">
      <c r="A252" s="1" t="s">
        <v>87</v>
      </c>
      <c r="B252">
        <v>1</v>
      </c>
      <c r="C252">
        <f>IF(loocv_results34[[#This Row],[y_pred_prob]]&gt;$D$1,1,0)</f>
        <v>0</v>
      </c>
      <c r="D252">
        <v>0.52885280000000001</v>
      </c>
      <c r="E25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FN</v>
      </c>
      <c r="G252">
        <f>IF(AND(loocv_results34[[#This Row],[y_true]]=0,loocv_results34[[#This Row],[y_pred]]=0),1,0)</f>
        <v>0</v>
      </c>
      <c r="H252">
        <f>IF(AND(loocv_results34[[#This Row],[y_true]]=0,loocv_results34[[#This Row],[y_pred]]=1),1,0)</f>
        <v>0</v>
      </c>
      <c r="I252">
        <f>IF(AND(loocv_results34[[#This Row],[y_true]]=1,loocv_results34[[#This Row],[y_pred]]=0),1,0)</f>
        <v>1</v>
      </c>
      <c r="J252">
        <f>IF(AND(loocv_results34[[#This Row],[y_true]]=1,loocv_results34[[#This Row],[y_pred]]=1),1,0)</f>
        <v>0</v>
      </c>
    </row>
    <row r="253" spans="1:10" x14ac:dyDescent="0.25">
      <c r="A253" s="1" t="s">
        <v>88</v>
      </c>
      <c r="B253">
        <v>1</v>
      </c>
      <c r="C253">
        <f>IF(loocv_results34[[#This Row],[y_pred_prob]]&gt;$D$1,1,0)</f>
        <v>1</v>
      </c>
      <c r="D253">
        <v>0.96808850000000002</v>
      </c>
      <c r="E25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53">
        <f>IF(AND(loocv_results34[[#This Row],[y_true]]=0,loocv_results34[[#This Row],[y_pred]]=0),1,0)</f>
        <v>0</v>
      </c>
      <c r="H253">
        <f>IF(AND(loocv_results34[[#This Row],[y_true]]=0,loocv_results34[[#This Row],[y_pred]]=1),1,0)</f>
        <v>0</v>
      </c>
      <c r="I253">
        <f>IF(AND(loocv_results34[[#This Row],[y_true]]=1,loocv_results34[[#This Row],[y_pred]]=0),1,0)</f>
        <v>0</v>
      </c>
      <c r="J253">
        <f>IF(AND(loocv_results34[[#This Row],[y_true]]=1,loocv_results34[[#This Row],[y_pred]]=1),1,0)</f>
        <v>1</v>
      </c>
    </row>
    <row r="254" spans="1:10" x14ac:dyDescent="0.25">
      <c r="A254" s="1" t="s">
        <v>89</v>
      </c>
      <c r="B254">
        <v>1</v>
      </c>
      <c r="C254">
        <f>IF(loocv_results34[[#This Row],[y_pred_prob]]&gt;$D$1,1,0)</f>
        <v>1</v>
      </c>
      <c r="D254">
        <v>0.98687290000000005</v>
      </c>
      <c r="E25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54">
        <f>IF(AND(loocv_results34[[#This Row],[y_true]]=0,loocv_results34[[#This Row],[y_pred]]=0),1,0)</f>
        <v>0</v>
      </c>
      <c r="H254">
        <f>IF(AND(loocv_results34[[#This Row],[y_true]]=0,loocv_results34[[#This Row],[y_pred]]=1),1,0)</f>
        <v>0</v>
      </c>
      <c r="I254">
        <f>IF(AND(loocv_results34[[#This Row],[y_true]]=1,loocv_results34[[#This Row],[y_pred]]=0),1,0)</f>
        <v>0</v>
      </c>
      <c r="J254">
        <f>IF(AND(loocv_results34[[#This Row],[y_true]]=1,loocv_results34[[#This Row],[y_pred]]=1),1,0)</f>
        <v>1</v>
      </c>
    </row>
    <row r="255" spans="1:10" x14ac:dyDescent="0.25">
      <c r="A255" s="1" t="s">
        <v>90</v>
      </c>
      <c r="B255">
        <v>1</v>
      </c>
      <c r="C255">
        <f>IF(loocv_results34[[#This Row],[y_pred_prob]]&gt;$D$1,1,0)</f>
        <v>1</v>
      </c>
      <c r="D255">
        <v>0.95790945999999999</v>
      </c>
      <c r="E25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55">
        <f>IF(AND(loocv_results34[[#This Row],[y_true]]=0,loocv_results34[[#This Row],[y_pred]]=0),1,0)</f>
        <v>0</v>
      </c>
      <c r="H255">
        <f>IF(AND(loocv_results34[[#This Row],[y_true]]=0,loocv_results34[[#This Row],[y_pred]]=1),1,0)</f>
        <v>0</v>
      </c>
      <c r="I255">
        <f>IF(AND(loocv_results34[[#This Row],[y_true]]=1,loocv_results34[[#This Row],[y_pred]]=0),1,0)</f>
        <v>0</v>
      </c>
      <c r="J255">
        <f>IF(AND(loocv_results34[[#This Row],[y_true]]=1,loocv_results34[[#This Row],[y_pred]]=1),1,0)</f>
        <v>1</v>
      </c>
    </row>
    <row r="256" spans="1:10" x14ac:dyDescent="0.25">
      <c r="A256" s="1" t="s">
        <v>91</v>
      </c>
      <c r="B256">
        <v>1</v>
      </c>
      <c r="C256">
        <f>IF(loocv_results34[[#This Row],[y_pred_prob]]&gt;$D$1,1,0)</f>
        <v>1</v>
      </c>
      <c r="D256">
        <v>0.95718276999999996</v>
      </c>
      <c r="E25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56">
        <f>IF(AND(loocv_results34[[#This Row],[y_true]]=0,loocv_results34[[#This Row],[y_pred]]=0),1,0)</f>
        <v>0</v>
      </c>
      <c r="H256">
        <f>IF(AND(loocv_results34[[#This Row],[y_true]]=0,loocv_results34[[#This Row],[y_pred]]=1),1,0)</f>
        <v>0</v>
      </c>
      <c r="I256">
        <f>IF(AND(loocv_results34[[#This Row],[y_true]]=1,loocv_results34[[#This Row],[y_pred]]=0),1,0)</f>
        <v>0</v>
      </c>
      <c r="J256">
        <f>IF(AND(loocv_results34[[#This Row],[y_true]]=1,loocv_results34[[#This Row],[y_pred]]=1),1,0)</f>
        <v>1</v>
      </c>
    </row>
    <row r="257" spans="1:10" x14ac:dyDescent="0.25">
      <c r="A257" s="1" t="s">
        <v>92</v>
      </c>
      <c r="B257">
        <v>1</v>
      </c>
      <c r="C257">
        <f>IF(loocv_results34[[#This Row],[y_pred_prob]]&gt;$D$1,1,0)</f>
        <v>1</v>
      </c>
      <c r="D257">
        <v>0.79712676999999998</v>
      </c>
      <c r="E25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57">
        <f>IF(AND(loocv_results34[[#This Row],[y_true]]=0,loocv_results34[[#This Row],[y_pred]]=0),1,0)</f>
        <v>0</v>
      </c>
      <c r="H257">
        <f>IF(AND(loocv_results34[[#This Row],[y_true]]=0,loocv_results34[[#This Row],[y_pred]]=1),1,0)</f>
        <v>0</v>
      </c>
      <c r="I257">
        <f>IF(AND(loocv_results34[[#This Row],[y_true]]=1,loocv_results34[[#This Row],[y_pred]]=0),1,0)</f>
        <v>0</v>
      </c>
      <c r="J257">
        <f>IF(AND(loocv_results34[[#This Row],[y_true]]=1,loocv_results34[[#This Row],[y_pred]]=1),1,0)</f>
        <v>1</v>
      </c>
    </row>
    <row r="258" spans="1:10" x14ac:dyDescent="0.25">
      <c r="A258" s="1" t="s">
        <v>93</v>
      </c>
      <c r="B258">
        <v>1</v>
      </c>
      <c r="C258">
        <f>IF(loocv_results34[[#This Row],[y_pred_prob]]&gt;$D$1,1,0)</f>
        <v>1</v>
      </c>
      <c r="D258">
        <v>0.78181266999999999</v>
      </c>
      <c r="E25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58">
        <f>IF(AND(loocv_results34[[#This Row],[y_true]]=0,loocv_results34[[#This Row],[y_pred]]=0),1,0)</f>
        <v>0</v>
      </c>
      <c r="H258">
        <f>IF(AND(loocv_results34[[#This Row],[y_true]]=0,loocv_results34[[#This Row],[y_pred]]=1),1,0)</f>
        <v>0</v>
      </c>
      <c r="I258">
        <f>IF(AND(loocv_results34[[#This Row],[y_true]]=1,loocv_results34[[#This Row],[y_pred]]=0),1,0)</f>
        <v>0</v>
      </c>
      <c r="J258">
        <f>IF(AND(loocv_results34[[#This Row],[y_true]]=1,loocv_results34[[#This Row],[y_pred]]=1),1,0)</f>
        <v>1</v>
      </c>
    </row>
    <row r="259" spans="1:10" x14ac:dyDescent="0.25">
      <c r="A259" s="1" t="s">
        <v>94</v>
      </c>
      <c r="B259">
        <v>1</v>
      </c>
      <c r="C259">
        <f>IF(loocv_results34[[#This Row],[y_pred_prob]]&gt;$D$1,1,0)</f>
        <v>0</v>
      </c>
      <c r="D259">
        <v>0.57899266000000005</v>
      </c>
      <c r="E25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FN</v>
      </c>
      <c r="G259">
        <f>IF(AND(loocv_results34[[#This Row],[y_true]]=0,loocv_results34[[#This Row],[y_pred]]=0),1,0)</f>
        <v>0</v>
      </c>
      <c r="H259">
        <f>IF(AND(loocv_results34[[#This Row],[y_true]]=0,loocv_results34[[#This Row],[y_pred]]=1),1,0)</f>
        <v>0</v>
      </c>
      <c r="I259">
        <f>IF(AND(loocv_results34[[#This Row],[y_true]]=1,loocv_results34[[#This Row],[y_pred]]=0),1,0)</f>
        <v>1</v>
      </c>
      <c r="J259">
        <f>IF(AND(loocv_results34[[#This Row],[y_true]]=1,loocv_results34[[#This Row],[y_pred]]=1),1,0)</f>
        <v>0</v>
      </c>
    </row>
    <row r="260" spans="1:10" x14ac:dyDescent="0.25">
      <c r="A260" s="1" t="s">
        <v>95</v>
      </c>
      <c r="B260">
        <v>1</v>
      </c>
      <c r="C260">
        <f>IF(loocv_results34[[#This Row],[y_pred_prob]]&gt;$D$1,1,0)</f>
        <v>1</v>
      </c>
      <c r="D260">
        <v>0.93857217000000004</v>
      </c>
      <c r="E26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60">
        <f>IF(AND(loocv_results34[[#This Row],[y_true]]=0,loocv_results34[[#This Row],[y_pred]]=0),1,0)</f>
        <v>0</v>
      </c>
      <c r="H260">
        <f>IF(AND(loocv_results34[[#This Row],[y_true]]=0,loocv_results34[[#This Row],[y_pred]]=1),1,0)</f>
        <v>0</v>
      </c>
      <c r="I260">
        <f>IF(AND(loocv_results34[[#This Row],[y_true]]=1,loocv_results34[[#This Row],[y_pred]]=0),1,0)</f>
        <v>0</v>
      </c>
      <c r="J260">
        <f>IF(AND(loocv_results34[[#This Row],[y_true]]=1,loocv_results34[[#This Row],[y_pred]]=1),1,0)</f>
        <v>1</v>
      </c>
    </row>
    <row r="261" spans="1:10" x14ac:dyDescent="0.25">
      <c r="A261" s="1" t="s">
        <v>97</v>
      </c>
      <c r="B261">
        <v>1</v>
      </c>
      <c r="C261">
        <f>IF(loocv_results34[[#This Row],[y_pred_prob]]&gt;$D$1,1,0)</f>
        <v>1</v>
      </c>
      <c r="D261">
        <v>0.91158399999999995</v>
      </c>
      <c r="E26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61">
        <f>IF(AND(loocv_results34[[#This Row],[y_true]]=0,loocv_results34[[#This Row],[y_pred]]=0),1,0)</f>
        <v>0</v>
      </c>
      <c r="H261">
        <f>IF(AND(loocv_results34[[#This Row],[y_true]]=0,loocv_results34[[#This Row],[y_pred]]=1),1,0)</f>
        <v>0</v>
      </c>
      <c r="I261">
        <f>IF(AND(loocv_results34[[#This Row],[y_true]]=1,loocv_results34[[#This Row],[y_pred]]=0),1,0)</f>
        <v>0</v>
      </c>
      <c r="J261">
        <f>IF(AND(loocv_results34[[#This Row],[y_true]]=1,loocv_results34[[#This Row],[y_pred]]=1),1,0)</f>
        <v>1</v>
      </c>
    </row>
    <row r="262" spans="1:10" x14ac:dyDescent="0.25">
      <c r="A262" s="1" t="s">
        <v>99</v>
      </c>
      <c r="B262">
        <v>1</v>
      </c>
      <c r="C262">
        <f>IF(loocv_results34[[#This Row],[y_pred_prob]]&gt;$D$1,1,0)</f>
        <v>1</v>
      </c>
      <c r="D262">
        <v>0.70468025999999995</v>
      </c>
      <c r="E26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62">
        <f>IF(AND(loocv_results34[[#This Row],[y_true]]=0,loocv_results34[[#This Row],[y_pred]]=0),1,0)</f>
        <v>0</v>
      </c>
      <c r="H262">
        <f>IF(AND(loocv_results34[[#This Row],[y_true]]=0,loocv_results34[[#This Row],[y_pred]]=1),1,0)</f>
        <v>0</v>
      </c>
      <c r="I262">
        <f>IF(AND(loocv_results34[[#This Row],[y_true]]=1,loocv_results34[[#This Row],[y_pred]]=0),1,0)</f>
        <v>0</v>
      </c>
      <c r="J262">
        <f>IF(AND(loocv_results34[[#This Row],[y_true]]=1,loocv_results34[[#This Row],[y_pred]]=1),1,0)</f>
        <v>1</v>
      </c>
    </row>
    <row r="263" spans="1:10" x14ac:dyDescent="0.25">
      <c r="A263" s="1" t="s">
        <v>100</v>
      </c>
      <c r="B263">
        <v>1</v>
      </c>
      <c r="C263">
        <f>IF(loocv_results34[[#This Row],[y_pred_prob]]&gt;$D$1,1,0)</f>
        <v>1</v>
      </c>
      <c r="D263">
        <v>0.90000659999999999</v>
      </c>
      <c r="E26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63">
        <f>IF(AND(loocv_results34[[#This Row],[y_true]]=0,loocv_results34[[#This Row],[y_pred]]=0),1,0)</f>
        <v>0</v>
      </c>
      <c r="H263">
        <f>IF(AND(loocv_results34[[#This Row],[y_true]]=0,loocv_results34[[#This Row],[y_pred]]=1),1,0)</f>
        <v>0</v>
      </c>
      <c r="I263">
        <f>IF(AND(loocv_results34[[#This Row],[y_true]]=1,loocv_results34[[#This Row],[y_pred]]=0),1,0)</f>
        <v>0</v>
      </c>
      <c r="J263">
        <f>IF(AND(loocv_results34[[#This Row],[y_true]]=1,loocv_results34[[#This Row],[y_pred]]=1),1,0)</f>
        <v>1</v>
      </c>
    </row>
    <row r="264" spans="1:10" x14ac:dyDescent="0.25">
      <c r="A264" s="1" t="s">
        <v>101</v>
      </c>
      <c r="B264">
        <v>1</v>
      </c>
      <c r="C264">
        <f>IF(loocv_results34[[#This Row],[y_pred_prob]]&gt;$D$1,1,0)</f>
        <v>1</v>
      </c>
      <c r="D264">
        <v>0.89380210000000004</v>
      </c>
      <c r="E26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64">
        <f>IF(AND(loocv_results34[[#This Row],[y_true]]=0,loocv_results34[[#This Row],[y_pred]]=0),1,0)</f>
        <v>0</v>
      </c>
      <c r="H264">
        <f>IF(AND(loocv_results34[[#This Row],[y_true]]=0,loocv_results34[[#This Row],[y_pred]]=1),1,0)</f>
        <v>0</v>
      </c>
      <c r="I264">
        <f>IF(AND(loocv_results34[[#This Row],[y_true]]=1,loocv_results34[[#This Row],[y_pred]]=0),1,0)</f>
        <v>0</v>
      </c>
      <c r="J264">
        <f>IF(AND(loocv_results34[[#This Row],[y_true]]=1,loocv_results34[[#This Row],[y_pred]]=1),1,0)</f>
        <v>1</v>
      </c>
    </row>
    <row r="265" spans="1:10" x14ac:dyDescent="0.25">
      <c r="A265" s="1" t="s">
        <v>102</v>
      </c>
      <c r="B265">
        <v>1</v>
      </c>
      <c r="C265">
        <f>IF(loocv_results34[[#This Row],[y_pred_prob]]&gt;$D$1,1,0)</f>
        <v>1</v>
      </c>
      <c r="D265">
        <v>0.92093130000000001</v>
      </c>
      <c r="E26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65">
        <f>IF(AND(loocv_results34[[#This Row],[y_true]]=0,loocv_results34[[#This Row],[y_pred]]=0),1,0)</f>
        <v>0</v>
      </c>
      <c r="H265">
        <f>IF(AND(loocv_results34[[#This Row],[y_true]]=0,loocv_results34[[#This Row],[y_pred]]=1),1,0)</f>
        <v>0</v>
      </c>
      <c r="I265">
        <f>IF(AND(loocv_results34[[#This Row],[y_true]]=1,loocv_results34[[#This Row],[y_pred]]=0),1,0)</f>
        <v>0</v>
      </c>
      <c r="J265">
        <f>IF(AND(loocv_results34[[#This Row],[y_true]]=1,loocv_results34[[#This Row],[y_pred]]=1),1,0)</f>
        <v>1</v>
      </c>
    </row>
    <row r="266" spans="1:10" x14ac:dyDescent="0.25">
      <c r="A266" s="1" t="s">
        <v>103</v>
      </c>
      <c r="B266">
        <v>1</v>
      </c>
      <c r="C266">
        <f>IF(loocv_results34[[#This Row],[y_pred_prob]]&gt;$D$1,1,0)</f>
        <v>1</v>
      </c>
      <c r="D266">
        <v>0.86022525999999999</v>
      </c>
      <c r="E26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66">
        <f>IF(AND(loocv_results34[[#This Row],[y_true]]=0,loocv_results34[[#This Row],[y_pred]]=0),1,0)</f>
        <v>0</v>
      </c>
      <c r="H266">
        <f>IF(AND(loocv_results34[[#This Row],[y_true]]=0,loocv_results34[[#This Row],[y_pred]]=1),1,0)</f>
        <v>0</v>
      </c>
      <c r="I266">
        <f>IF(AND(loocv_results34[[#This Row],[y_true]]=1,loocv_results34[[#This Row],[y_pred]]=0),1,0)</f>
        <v>0</v>
      </c>
      <c r="J266">
        <f>IF(AND(loocv_results34[[#This Row],[y_true]]=1,loocv_results34[[#This Row],[y_pred]]=1),1,0)</f>
        <v>1</v>
      </c>
    </row>
    <row r="267" spans="1:10" x14ac:dyDescent="0.25">
      <c r="A267" s="1" t="s">
        <v>104</v>
      </c>
      <c r="B267">
        <v>1</v>
      </c>
      <c r="C267">
        <f>IF(loocv_results34[[#This Row],[y_pred_prob]]&gt;$D$1,1,0)</f>
        <v>1</v>
      </c>
      <c r="D267">
        <v>0.96832996999999998</v>
      </c>
      <c r="E26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67">
        <f>IF(AND(loocv_results34[[#This Row],[y_true]]=0,loocv_results34[[#This Row],[y_pred]]=0),1,0)</f>
        <v>0</v>
      </c>
      <c r="H267">
        <f>IF(AND(loocv_results34[[#This Row],[y_true]]=0,loocv_results34[[#This Row],[y_pred]]=1),1,0)</f>
        <v>0</v>
      </c>
      <c r="I267">
        <f>IF(AND(loocv_results34[[#This Row],[y_true]]=1,loocv_results34[[#This Row],[y_pred]]=0),1,0)</f>
        <v>0</v>
      </c>
      <c r="J267">
        <f>IF(AND(loocv_results34[[#This Row],[y_true]]=1,loocv_results34[[#This Row],[y_pred]]=1),1,0)</f>
        <v>1</v>
      </c>
    </row>
    <row r="268" spans="1:10" x14ac:dyDescent="0.25">
      <c r="A268" s="1" t="s">
        <v>105</v>
      </c>
      <c r="B268">
        <v>1</v>
      </c>
      <c r="C268">
        <f>IF(loocv_results34[[#This Row],[y_pred_prob]]&gt;$D$1,1,0)</f>
        <v>1</v>
      </c>
      <c r="D268">
        <v>0.89124289999999995</v>
      </c>
      <c r="E26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68">
        <f>IF(AND(loocv_results34[[#This Row],[y_true]]=0,loocv_results34[[#This Row],[y_pred]]=0),1,0)</f>
        <v>0</v>
      </c>
      <c r="H268">
        <f>IF(AND(loocv_results34[[#This Row],[y_true]]=0,loocv_results34[[#This Row],[y_pred]]=1),1,0)</f>
        <v>0</v>
      </c>
      <c r="I268">
        <f>IF(AND(loocv_results34[[#This Row],[y_true]]=1,loocv_results34[[#This Row],[y_pred]]=0),1,0)</f>
        <v>0</v>
      </c>
      <c r="J268">
        <f>IF(AND(loocv_results34[[#This Row],[y_true]]=1,loocv_results34[[#This Row],[y_pred]]=1),1,0)</f>
        <v>1</v>
      </c>
    </row>
    <row r="269" spans="1:10" x14ac:dyDescent="0.25">
      <c r="A269" s="1" t="s">
        <v>106</v>
      </c>
      <c r="B269">
        <v>1</v>
      </c>
      <c r="C269">
        <f>IF(loocv_results34[[#This Row],[y_pred_prob]]&gt;$D$1,1,0)</f>
        <v>1</v>
      </c>
      <c r="D269">
        <v>0.92760739999999997</v>
      </c>
      <c r="E26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69">
        <f>IF(AND(loocv_results34[[#This Row],[y_true]]=0,loocv_results34[[#This Row],[y_pred]]=0),1,0)</f>
        <v>0</v>
      </c>
      <c r="H269">
        <f>IF(AND(loocv_results34[[#This Row],[y_true]]=0,loocv_results34[[#This Row],[y_pred]]=1),1,0)</f>
        <v>0</v>
      </c>
      <c r="I269">
        <f>IF(AND(loocv_results34[[#This Row],[y_true]]=1,loocv_results34[[#This Row],[y_pred]]=0),1,0)</f>
        <v>0</v>
      </c>
      <c r="J269">
        <f>IF(AND(loocv_results34[[#This Row],[y_true]]=1,loocv_results34[[#This Row],[y_pred]]=1),1,0)</f>
        <v>1</v>
      </c>
    </row>
    <row r="270" spans="1:10" x14ac:dyDescent="0.25">
      <c r="A270" s="1" t="s">
        <v>107</v>
      </c>
      <c r="B270">
        <v>1</v>
      </c>
      <c r="C270">
        <f>IF(loocv_results34[[#This Row],[y_pred_prob]]&gt;$D$1,1,0)</f>
        <v>1</v>
      </c>
      <c r="D270">
        <v>0.69581459999999995</v>
      </c>
      <c r="E27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70">
        <f>IF(AND(loocv_results34[[#This Row],[y_true]]=0,loocv_results34[[#This Row],[y_pred]]=0),1,0)</f>
        <v>0</v>
      </c>
      <c r="H270">
        <f>IF(AND(loocv_results34[[#This Row],[y_true]]=0,loocv_results34[[#This Row],[y_pred]]=1),1,0)</f>
        <v>0</v>
      </c>
      <c r="I270">
        <f>IF(AND(loocv_results34[[#This Row],[y_true]]=1,loocv_results34[[#This Row],[y_pred]]=0),1,0)</f>
        <v>0</v>
      </c>
      <c r="J270">
        <f>IF(AND(loocv_results34[[#This Row],[y_true]]=1,loocv_results34[[#This Row],[y_pred]]=1),1,0)</f>
        <v>1</v>
      </c>
    </row>
    <row r="271" spans="1:10" x14ac:dyDescent="0.25">
      <c r="A271" s="1" t="s">
        <v>108</v>
      </c>
      <c r="B271">
        <v>1</v>
      </c>
      <c r="C271">
        <f>IF(loocv_results34[[#This Row],[y_pred_prob]]&gt;$D$1,1,0)</f>
        <v>1</v>
      </c>
      <c r="D271">
        <v>0.77167079999999999</v>
      </c>
      <c r="E27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71">
        <f>IF(AND(loocv_results34[[#This Row],[y_true]]=0,loocv_results34[[#This Row],[y_pred]]=0),1,0)</f>
        <v>0</v>
      </c>
      <c r="H271">
        <f>IF(AND(loocv_results34[[#This Row],[y_true]]=0,loocv_results34[[#This Row],[y_pred]]=1),1,0)</f>
        <v>0</v>
      </c>
      <c r="I271">
        <f>IF(AND(loocv_results34[[#This Row],[y_true]]=1,loocv_results34[[#This Row],[y_pred]]=0),1,0)</f>
        <v>0</v>
      </c>
      <c r="J271">
        <f>IF(AND(loocv_results34[[#This Row],[y_true]]=1,loocv_results34[[#This Row],[y_pred]]=1),1,0)</f>
        <v>1</v>
      </c>
    </row>
    <row r="272" spans="1:10" x14ac:dyDescent="0.25">
      <c r="A272" s="1" t="s">
        <v>109</v>
      </c>
      <c r="B272">
        <v>1</v>
      </c>
      <c r="C272">
        <f>IF(loocv_results34[[#This Row],[y_pred_prob]]&gt;$D$1,1,0)</f>
        <v>1</v>
      </c>
      <c r="D272">
        <v>0.72808799999999996</v>
      </c>
      <c r="E27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72">
        <f>IF(AND(loocv_results34[[#This Row],[y_true]]=0,loocv_results34[[#This Row],[y_pred]]=0),1,0)</f>
        <v>0</v>
      </c>
      <c r="H272">
        <f>IF(AND(loocv_results34[[#This Row],[y_true]]=0,loocv_results34[[#This Row],[y_pred]]=1),1,0)</f>
        <v>0</v>
      </c>
      <c r="I272">
        <f>IF(AND(loocv_results34[[#This Row],[y_true]]=1,loocv_results34[[#This Row],[y_pred]]=0),1,0)</f>
        <v>0</v>
      </c>
      <c r="J272">
        <f>IF(AND(loocv_results34[[#This Row],[y_true]]=1,loocv_results34[[#This Row],[y_pred]]=1),1,0)</f>
        <v>1</v>
      </c>
    </row>
    <row r="273" spans="1:10" x14ac:dyDescent="0.25">
      <c r="A273" s="1" t="s">
        <v>110</v>
      </c>
      <c r="B273">
        <v>1</v>
      </c>
      <c r="C273">
        <f>IF(loocv_results34[[#This Row],[y_pred_prob]]&gt;$D$1,1,0)</f>
        <v>1</v>
      </c>
      <c r="D273">
        <v>0.78879980000000005</v>
      </c>
      <c r="E27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73">
        <f>IF(AND(loocv_results34[[#This Row],[y_true]]=0,loocv_results34[[#This Row],[y_pred]]=0),1,0)</f>
        <v>0</v>
      </c>
      <c r="H273">
        <f>IF(AND(loocv_results34[[#This Row],[y_true]]=0,loocv_results34[[#This Row],[y_pred]]=1),1,0)</f>
        <v>0</v>
      </c>
      <c r="I273">
        <f>IF(AND(loocv_results34[[#This Row],[y_true]]=1,loocv_results34[[#This Row],[y_pred]]=0),1,0)</f>
        <v>0</v>
      </c>
      <c r="J273">
        <f>IF(AND(loocv_results34[[#This Row],[y_true]]=1,loocv_results34[[#This Row],[y_pred]]=1),1,0)</f>
        <v>1</v>
      </c>
    </row>
    <row r="274" spans="1:10" x14ac:dyDescent="0.25">
      <c r="A274" s="1" t="s">
        <v>111</v>
      </c>
      <c r="B274">
        <v>1</v>
      </c>
      <c r="C274">
        <f>IF(loocv_results34[[#This Row],[y_pred_prob]]&gt;$D$1,1,0)</f>
        <v>1</v>
      </c>
      <c r="D274">
        <v>0.98352390000000001</v>
      </c>
      <c r="E27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74">
        <f>IF(AND(loocv_results34[[#This Row],[y_true]]=0,loocv_results34[[#This Row],[y_pred]]=0),1,0)</f>
        <v>0</v>
      </c>
      <c r="H274">
        <f>IF(AND(loocv_results34[[#This Row],[y_true]]=0,loocv_results34[[#This Row],[y_pred]]=1),1,0)</f>
        <v>0</v>
      </c>
      <c r="I274">
        <f>IF(AND(loocv_results34[[#This Row],[y_true]]=1,loocv_results34[[#This Row],[y_pred]]=0),1,0)</f>
        <v>0</v>
      </c>
      <c r="J274">
        <f>IF(AND(loocv_results34[[#This Row],[y_true]]=1,loocv_results34[[#This Row],[y_pred]]=1),1,0)</f>
        <v>1</v>
      </c>
    </row>
    <row r="275" spans="1:10" x14ac:dyDescent="0.25">
      <c r="A275" s="1" t="s">
        <v>112</v>
      </c>
      <c r="B275">
        <v>1</v>
      </c>
      <c r="C275">
        <f>IF(loocv_results34[[#This Row],[y_pred_prob]]&gt;$D$1,1,0)</f>
        <v>1</v>
      </c>
      <c r="D275">
        <v>0.77180820000000006</v>
      </c>
      <c r="E27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75">
        <f>IF(AND(loocv_results34[[#This Row],[y_true]]=0,loocv_results34[[#This Row],[y_pred]]=0),1,0)</f>
        <v>0</v>
      </c>
      <c r="H275">
        <f>IF(AND(loocv_results34[[#This Row],[y_true]]=0,loocv_results34[[#This Row],[y_pred]]=1),1,0)</f>
        <v>0</v>
      </c>
      <c r="I275">
        <f>IF(AND(loocv_results34[[#This Row],[y_true]]=1,loocv_results34[[#This Row],[y_pred]]=0),1,0)</f>
        <v>0</v>
      </c>
      <c r="J275">
        <f>IF(AND(loocv_results34[[#This Row],[y_true]]=1,loocv_results34[[#This Row],[y_pred]]=1),1,0)</f>
        <v>1</v>
      </c>
    </row>
    <row r="276" spans="1:10" x14ac:dyDescent="0.25">
      <c r="A276" s="1" t="s">
        <v>113</v>
      </c>
      <c r="B276">
        <v>1</v>
      </c>
      <c r="C276">
        <f>IF(loocv_results34[[#This Row],[y_pred_prob]]&gt;$D$1,1,0)</f>
        <v>1</v>
      </c>
      <c r="D276">
        <v>0.90545710000000001</v>
      </c>
      <c r="E27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76">
        <f>IF(AND(loocv_results34[[#This Row],[y_true]]=0,loocv_results34[[#This Row],[y_pred]]=0),1,0)</f>
        <v>0</v>
      </c>
      <c r="H276">
        <f>IF(AND(loocv_results34[[#This Row],[y_true]]=0,loocv_results34[[#This Row],[y_pred]]=1),1,0)</f>
        <v>0</v>
      </c>
      <c r="I276">
        <f>IF(AND(loocv_results34[[#This Row],[y_true]]=1,loocv_results34[[#This Row],[y_pred]]=0),1,0)</f>
        <v>0</v>
      </c>
      <c r="J276">
        <f>IF(AND(loocv_results34[[#This Row],[y_true]]=1,loocv_results34[[#This Row],[y_pred]]=1),1,0)</f>
        <v>1</v>
      </c>
    </row>
    <row r="277" spans="1:10" x14ac:dyDescent="0.25">
      <c r="A277" s="1" t="s">
        <v>114</v>
      </c>
      <c r="B277">
        <v>1</v>
      </c>
      <c r="C277">
        <f>IF(loocv_results34[[#This Row],[y_pred_prob]]&gt;$D$1,1,0)</f>
        <v>1</v>
      </c>
      <c r="D277">
        <v>0.68971693999999995</v>
      </c>
      <c r="E27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77">
        <f>IF(AND(loocv_results34[[#This Row],[y_true]]=0,loocv_results34[[#This Row],[y_pred]]=0),1,0)</f>
        <v>0</v>
      </c>
      <c r="H277">
        <f>IF(AND(loocv_results34[[#This Row],[y_true]]=0,loocv_results34[[#This Row],[y_pred]]=1),1,0)</f>
        <v>0</v>
      </c>
      <c r="I277">
        <f>IF(AND(loocv_results34[[#This Row],[y_true]]=1,loocv_results34[[#This Row],[y_pred]]=0),1,0)</f>
        <v>0</v>
      </c>
      <c r="J277">
        <f>IF(AND(loocv_results34[[#This Row],[y_true]]=1,loocv_results34[[#This Row],[y_pred]]=1),1,0)</f>
        <v>1</v>
      </c>
    </row>
    <row r="278" spans="1:10" x14ac:dyDescent="0.25">
      <c r="A278" s="1" t="s">
        <v>115</v>
      </c>
      <c r="B278">
        <v>1</v>
      </c>
      <c r="C278">
        <f>IF(loocv_results34[[#This Row],[y_pred_prob]]&gt;$D$1,1,0)</f>
        <v>1</v>
      </c>
      <c r="D278">
        <v>0.71202430000000005</v>
      </c>
      <c r="E27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78">
        <f>IF(AND(loocv_results34[[#This Row],[y_true]]=0,loocv_results34[[#This Row],[y_pred]]=0),1,0)</f>
        <v>0</v>
      </c>
      <c r="H278">
        <f>IF(AND(loocv_results34[[#This Row],[y_true]]=0,loocv_results34[[#This Row],[y_pred]]=1),1,0)</f>
        <v>0</v>
      </c>
      <c r="I278">
        <f>IF(AND(loocv_results34[[#This Row],[y_true]]=1,loocv_results34[[#This Row],[y_pred]]=0),1,0)</f>
        <v>0</v>
      </c>
      <c r="J278">
        <f>IF(AND(loocv_results34[[#This Row],[y_true]]=1,loocv_results34[[#This Row],[y_pred]]=1),1,0)</f>
        <v>1</v>
      </c>
    </row>
    <row r="279" spans="1:10" x14ac:dyDescent="0.25">
      <c r="A279" s="1" t="s">
        <v>116</v>
      </c>
      <c r="B279">
        <v>1</v>
      </c>
      <c r="C279">
        <f>IF(loocv_results34[[#This Row],[y_pred_prob]]&gt;$D$1,1,0)</f>
        <v>1</v>
      </c>
      <c r="D279">
        <v>0.96101683000000004</v>
      </c>
      <c r="E27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79">
        <f>IF(AND(loocv_results34[[#This Row],[y_true]]=0,loocv_results34[[#This Row],[y_pred]]=0),1,0)</f>
        <v>0</v>
      </c>
      <c r="H279">
        <f>IF(AND(loocv_results34[[#This Row],[y_true]]=0,loocv_results34[[#This Row],[y_pred]]=1),1,0)</f>
        <v>0</v>
      </c>
      <c r="I279">
        <f>IF(AND(loocv_results34[[#This Row],[y_true]]=1,loocv_results34[[#This Row],[y_pred]]=0),1,0)</f>
        <v>0</v>
      </c>
      <c r="J279">
        <f>IF(AND(loocv_results34[[#This Row],[y_true]]=1,loocv_results34[[#This Row],[y_pred]]=1),1,0)</f>
        <v>1</v>
      </c>
    </row>
    <row r="280" spans="1:10" x14ac:dyDescent="0.25">
      <c r="A280" s="1" t="s">
        <v>117</v>
      </c>
      <c r="B280">
        <v>1</v>
      </c>
      <c r="C280">
        <f>IF(loocv_results34[[#This Row],[y_pred_prob]]&gt;$D$1,1,0)</f>
        <v>1</v>
      </c>
      <c r="D280">
        <v>0.8657994</v>
      </c>
      <c r="E28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80">
        <f>IF(AND(loocv_results34[[#This Row],[y_true]]=0,loocv_results34[[#This Row],[y_pred]]=0),1,0)</f>
        <v>0</v>
      </c>
      <c r="H280">
        <f>IF(AND(loocv_results34[[#This Row],[y_true]]=0,loocv_results34[[#This Row],[y_pred]]=1),1,0)</f>
        <v>0</v>
      </c>
      <c r="I280">
        <f>IF(AND(loocv_results34[[#This Row],[y_true]]=1,loocv_results34[[#This Row],[y_pred]]=0),1,0)</f>
        <v>0</v>
      </c>
      <c r="J280">
        <f>IF(AND(loocv_results34[[#This Row],[y_true]]=1,loocv_results34[[#This Row],[y_pred]]=1),1,0)</f>
        <v>1</v>
      </c>
    </row>
    <row r="281" spans="1:10" x14ac:dyDescent="0.25">
      <c r="A281" s="1" t="s">
        <v>118</v>
      </c>
      <c r="B281">
        <v>1</v>
      </c>
      <c r="C281">
        <f>IF(loocv_results34[[#This Row],[y_pred_prob]]&gt;$D$1,1,0)</f>
        <v>1</v>
      </c>
      <c r="D281">
        <v>0.99356352999999997</v>
      </c>
      <c r="E28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81">
        <f>IF(AND(loocv_results34[[#This Row],[y_true]]=0,loocv_results34[[#This Row],[y_pred]]=0),1,0)</f>
        <v>0</v>
      </c>
      <c r="H281">
        <f>IF(AND(loocv_results34[[#This Row],[y_true]]=0,loocv_results34[[#This Row],[y_pred]]=1),1,0)</f>
        <v>0</v>
      </c>
      <c r="I281">
        <f>IF(AND(loocv_results34[[#This Row],[y_true]]=1,loocv_results34[[#This Row],[y_pred]]=0),1,0)</f>
        <v>0</v>
      </c>
      <c r="J281">
        <f>IF(AND(loocv_results34[[#This Row],[y_true]]=1,loocv_results34[[#This Row],[y_pred]]=1),1,0)</f>
        <v>1</v>
      </c>
    </row>
    <row r="282" spans="1:10" x14ac:dyDescent="0.25">
      <c r="A282" s="1" t="s">
        <v>119</v>
      </c>
      <c r="B282">
        <v>1</v>
      </c>
      <c r="C282">
        <f>IF(loocv_results34[[#This Row],[y_pred_prob]]&gt;$D$1,1,0)</f>
        <v>1</v>
      </c>
      <c r="D282">
        <v>0.93285704000000003</v>
      </c>
      <c r="E28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82">
        <f>IF(AND(loocv_results34[[#This Row],[y_true]]=0,loocv_results34[[#This Row],[y_pred]]=0),1,0)</f>
        <v>0</v>
      </c>
      <c r="H282">
        <f>IF(AND(loocv_results34[[#This Row],[y_true]]=0,loocv_results34[[#This Row],[y_pred]]=1),1,0)</f>
        <v>0</v>
      </c>
      <c r="I282">
        <f>IF(AND(loocv_results34[[#This Row],[y_true]]=1,loocv_results34[[#This Row],[y_pred]]=0),1,0)</f>
        <v>0</v>
      </c>
      <c r="J282">
        <f>IF(AND(loocv_results34[[#This Row],[y_true]]=1,loocv_results34[[#This Row],[y_pred]]=1),1,0)</f>
        <v>1</v>
      </c>
    </row>
    <row r="283" spans="1:10" x14ac:dyDescent="0.25">
      <c r="A283" s="1" t="s">
        <v>120</v>
      </c>
      <c r="B283">
        <v>1</v>
      </c>
      <c r="C283">
        <f>IF(loocv_results34[[#This Row],[y_pred_prob]]&gt;$D$1,1,0)</f>
        <v>1</v>
      </c>
      <c r="D283">
        <v>0.97689444000000003</v>
      </c>
      <c r="E28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83">
        <f>IF(AND(loocv_results34[[#This Row],[y_true]]=0,loocv_results34[[#This Row],[y_pred]]=0),1,0)</f>
        <v>0</v>
      </c>
      <c r="H283">
        <f>IF(AND(loocv_results34[[#This Row],[y_true]]=0,loocv_results34[[#This Row],[y_pred]]=1),1,0)</f>
        <v>0</v>
      </c>
      <c r="I283">
        <f>IF(AND(loocv_results34[[#This Row],[y_true]]=1,loocv_results34[[#This Row],[y_pred]]=0),1,0)</f>
        <v>0</v>
      </c>
      <c r="J283">
        <f>IF(AND(loocv_results34[[#This Row],[y_true]]=1,loocv_results34[[#This Row],[y_pred]]=1),1,0)</f>
        <v>1</v>
      </c>
    </row>
    <row r="284" spans="1:10" x14ac:dyDescent="0.25">
      <c r="A284" s="1" t="s">
        <v>121</v>
      </c>
      <c r="B284">
        <v>1</v>
      </c>
      <c r="C284">
        <f>IF(loocv_results34[[#This Row],[y_pred_prob]]&gt;$D$1,1,0)</f>
        <v>1</v>
      </c>
      <c r="D284">
        <v>0.98892676999999996</v>
      </c>
      <c r="E28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84">
        <f>IF(AND(loocv_results34[[#This Row],[y_true]]=0,loocv_results34[[#This Row],[y_pred]]=0),1,0)</f>
        <v>0</v>
      </c>
      <c r="H284">
        <f>IF(AND(loocv_results34[[#This Row],[y_true]]=0,loocv_results34[[#This Row],[y_pred]]=1),1,0)</f>
        <v>0</v>
      </c>
      <c r="I284">
        <f>IF(AND(loocv_results34[[#This Row],[y_true]]=1,loocv_results34[[#This Row],[y_pred]]=0),1,0)</f>
        <v>0</v>
      </c>
      <c r="J284">
        <f>IF(AND(loocv_results34[[#This Row],[y_true]]=1,loocv_results34[[#This Row],[y_pred]]=1),1,0)</f>
        <v>1</v>
      </c>
    </row>
    <row r="285" spans="1:10" x14ac:dyDescent="0.25">
      <c r="A285" s="1" t="s">
        <v>122</v>
      </c>
      <c r="B285">
        <v>1</v>
      </c>
      <c r="C285">
        <f>IF(loocv_results34[[#This Row],[y_pred_prob]]&gt;$D$1,1,0)</f>
        <v>1</v>
      </c>
      <c r="D285">
        <v>0.99847059999999999</v>
      </c>
      <c r="E28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85">
        <f>IF(AND(loocv_results34[[#This Row],[y_true]]=0,loocv_results34[[#This Row],[y_pred]]=0),1,0)</f>
        <v>0</v>
      </c>
      <c r="H285">
        <f>IF(AND(loocv_results34[[#This Row],[y_true]]=0,loocv_results34[[#This Row],[y_pred]]=1),1,0)</f>
        <v>0</v>
      </c>
      <c r="I285">
        <f>IF(AND(loocv_results34[[#This Row],[y_true]]=1,loocv_results34[[#This Row],[y_pred]]=0),1,0)</f>
        <v>0</v>
      </c>
      <c r="J285">
        <f>IF(AND(loocv_results34[[#This Row],[y_true]]=1,loocv_results34[[#This Row],[y_pred]]=1),1,0)</f>
        <v>1</v>
      </c>
    </row>
    <row r="286" spans="1:10" x14ac:dyDescent="0.25">
      <c r="A286" s="1" t="s">
        <v>123</v>
      </c>
      <c r="B286">
        <v>1</v>
      </c>
      <c r="C286">
        <f>IF(loocv_results34[[#This Row],[y_pred_prob]]&gt;$D$1,1,0)</f>
        <v>1</v>
      </c>
      <c r="D286">
        <v>0.97319454000000005</v>
      </c>
      <c r="E28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86">
        <f>IF(AND(loocv_results34[[#This Row],[y_true]]=0,loocv_results34[[#This Row],[y_pred]]=0),1,0)</f>
        <v>0</v>
      </c>
      <c r="H286">
        <f>IF(AND(loocv_results34[[#This Row],[y_true]]=0,loocv_results34[[#This Row],[y_pred]]=1),1,0)</f>
        <v>0</v>
      </c>
      <c r="I286">
        <f>IF(AND(loocv_results34[[#This Row],[y_true]]=1,loocv_results34[[#This Row],[y_pred]]=0),1,0)</f>
        <v>0</v>
      </c>
      <c r="J286">
        <f>IF(AND(loocv_results34[[#This Row],[y_true]]=1,loocv_results34[[#This Row],[y_pred]]=1),1,0)</f>
        <v>1</v>
      </c>
    </row>
    <row r="287" spans="1:10" x14ac:dyDescent="0.25">
      <c r="A287" s="1" t="s">
        <v>124</v>
      </c>
      <c r="B287">
        <v>1</v>
      </c>
      <c r="C287">
        <f>IF(loocv_results34[[#This Row],[y_pred_prob]]&gt;$D$1,1,0)</f>
        <v>1</v>
      </c>
      <c r="D287">
        <v>0.90489419999999998</v>
      </c>
      <c r="E28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87">
        <f>IF(AND(loocv_results34[[#This Row],[y_true]]=0,loocv_results34[[#This Row],[y_pred]]=0),1,0)</f>
        <v>0</v>
      </c>
      <c r="H287">
        <f>IF(AND(loocv_results34[[#This Row],[y_true]]=0,loocv_results34[[#This Row],[y_pred]]=1),1,0)</f>
        <v>0</v>
      </c>
      <c r="I287">
        <f>IF(AND(loocv_results34[[#This Row],[y_true]]=1,loocv_results34[[#This Row],[y_pred]]=0),1,0)</f>
        <v>0</v>
      </c>
      <c r="J287">
        <f>IF(AND(loocv_results34[[#This Row],[y_true]]=1,loocv_results34[[#This Row],[y_pred]]=1),1,0)</f>
        <v>1</v>
      </c>
    </row>
    <row r="288" spans="1:10" x14ac:dyDescent="0.25">
      <c r="A288" s="1" t="s">
        <v>125</v>
      </c>
      <c r="B288">
        <v>1</v>
      </c>
      <c r="C288">
        <f>IF(loocv_results34[[#This Row],[y_pred_prob]]&gt;$D$1,1,0)</f>
        <v>1</v>
      </c>
      <c r="D288">
        <v>0.92354139999999996</v>
      </c>
      <c r="E28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88">
        <f>IF(AND(loocv_results34[[#This Row],[y_true]]=0,loocv_results34[[#This Row],[y_pred]]=0),1,0)</f>
        <v>0</v>
      </c>
      <c r="H288">
        <f>IF(AND(loocv_results34[[#This Row],[y_true]]=0,loocv_results34[[#This Row],[y_pred]]=1),1,0)</f>
        <v>0</v>
      </c>
      <c r="I288">
        <f>IF(AND(loocv_results34[[#This Row],[y_true]]=1,loocv_results34[[#This Row],[y_pred]]=0),1,0)</f>
        <v>0</v>
      </c>
      <c r="J288">
        <f>IF(AND(loocv_results34[[#This Row],[y_true]]=1,loocv_results34[[#This Row],[y_pred]]=1),1,0)</f>
        <v>1</v>
      </c>
    </row>
    <row r="289" spans="1:10" x14ac:dyDescent="0.25">
      <c r="A289" s="1" t="s">
        <v>126</v>
      </c>
      <c r="B289">
        <v>1</v>
      </c>
      <c r="C289">
        <f>IF(loocv_results34[[#This Row],[y_pred_prob]]&gt;$D$1,1,0)</f>
        <v>1</v>
      </c>
      <c r="D289">
        <v>0.81509200000000004</v>
      </c>
      <c r="E28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89">
        <f>IF(AND(loocv_results34[[#This Row],[y_true]]=0,loocv_results34[[#This Row],[y_pred]]=0),1,0)</f>
        <v>0</v>
      </c>
      <c r="H289">
        <f>IF(AND(loocv_results34[[#This Row],[y_true]]=0,loocv_results34[[#This Row],[y_pred]]=1),1,0)</f>
        <v>0</v>
      </c>
      <c r="I289">
        <f>IF(AND(loocv_results34[[#This Row],[y_true]]=1,loocv_results34[[#This Row],[y_pred]]=0),1,0)</f>
        <v>0</v>
      </c>
      <c r="J289">
        <f>IF(AND(loocv_results34[[#This Row],[y_true]]=1,loocv_results34[[#This Row],[y_pred]]=1),1,0)</f>
        <v>1</v>
      </c>
    </row>
    <row r="290" spans="1:10" x14ac:dyDescent="0.25">
      <c r="A290" s="1" t="s">
        <v>127</v>
      </c>
      <c r="B290">
        <v>1</v>
      </c>
      <c r="C290">
        <f>IF(loocv_results34[[#This Row],[y_pred_prob]]&gt;$D$1,1,0)</f>
        <v>1</v>
      </c>
      <c r="D290">
        <v>0.74636290000000005</v>
      </c>
      <c r="E29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90">
        <f>IF(AND(loocv_results34[[#This Row],[y_true]]=0,loocv_results34[[#This Row],[y_pred]]=0),1,0)</f>
        <v>0</v>
      </c>
      <c r="H290">
        <f>IF(AND(loocv_results34[[#This Row],[y_true]]=0,loocv_results34[[#This Row],[y_pred]]=1),1,0)</f>
        <v>0</v>
      </c>
      <c r="I290">
        <f>IF(AND(loocv_results34[[#This Row],[y_true]]=1,loocv_results34[[#This Row],[y_pred]]=0),1,0)</f>
        <v>0</v>
      </c>
      <c r="J290">
        <f>IF(AND(loocv_results34[[#This Row],[y_true]]=1,loocv_results34[[#This Row],[y_pred]]=1),1,0)</f>
        <v>1</v>
      </c>
    </row>
    <row r="291" spans="1:10" x14ac:dyDescent="0.25">
      <c r="A291" s="1" t="s">
        <v>128</v>
      </c>
      <c r="B291">
        <v>1</v>
      </c>
      <c r="C291">
        <f>IF(loocv_results34[[#This Row],[y_pred_prob]]&gt;$D$1,1,0)</f>
        <v>1</v>
      </c>
      <c r="D291">
        <v>0.92826549999999997</v>
      </c>
      <c r="E29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91">
        <f>IF(AND(loocv_results34[[#This Row],[y_true]]=0,loocv_results34[[#This Row],[y_pred]]=0),1,0)</f>
        <v>0</v>
      </c>
      <c r="H291">
        <f>IF(AND(loocv_results34[[#This Row],[y_true]]=0,loocv_results34[[#This Row],[y_pred]]=1),1,0)</f>
        <v>0</v>
      </c>
      <c r="I291">
        <f>IF(AND(loocv_results34[[#This Row],[y_true]]=1,loocv_results34[[#This Row],[y_pred]]=0),1,0)</f>
        <v>0</v>
      </c>
      <c r="J291">
        <f>IF(AND(loocv_results34[[#This Row],[y_true]]=1,loocv_results34[[#This Row],[y_pred]]=1),1,0)</f>
        <v>1</v>
      </c>
    </row>
    <row r="292" spans="1:10" x14ac:dyDescent="0.25">
      <c r="A292" s="1" t="s">
        <v>129</v>
      </c>
      <c r="B292">
        <v>1</v>
      </c>
      <c r="C292">
        <f>IF(loocv_results34[[#This Row],[y_pred_prob]]&gt;$D$1,1,0)</f>
        <v>1</v>
      </c>
      <c r="D292">
        <v>0.92986619999999998</v>
      </c>
      <c r="E29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92">
        <f>IF(AND(loocv_results34[[#This Row],[y_true]]=0,loocv_results34[[#This Row],[y_pred]]=0),1,0)</f>
        <v>0</v>
      </c>
      <c r="H292">
        <f>IF(AND(loocv_results34[[#This Row],[y_true]]=0,loocv_results34[[#This Row],[y_pred]]=1),1,0)</f>
        <v>0</v>
      </c>
      <c r="I292">
        <f>IF(AND(loocv_results34[[#This Row],[y_true]]=1,loocv_results34[[#This Row],[y_pred]]=0),1,0)</f>
        <v>0</v>
      </c>
      <c r="J292">
        <f>IF(AND(loocv_results34[[#This Row],[y_true]]=1,loocv_results34[[#This Row],[y_pred]]=1),1,0)</f>
        <v>1</v>
      </c>
    </row>
    <row r="293" spans="1:10" x14ac:dyDescent="0.25">
      <c r="A293" s="1" t="s">
        <v>130</v>
      </c>
      <c r="B293">
        <v>1</v>
      </c>
      <c r="C293">
        <f>IF(loocv_results34[[#This Row],[y_pred_prob]]&gt;$D$1,1,0)</f>
        <v>1</v>
      </c>
      <c r="D293">
        <v>0.68008159999999995</v>
      </c>
      <c r="E29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93">
        <f>IF(AND(loocv_results34[[#This Row],[y_true]]=0,loocv_results34[[#This Row],[y_pred]]=0),1,0)</f>
        <v>0</v>
      </c>
      <c r="H293">
        <f>IF(AND(loocv_results34[[#This Row],[y_true]]=0,loocv_results34[[#This Row],[y_pred]]=1),1,0)</f>
        <v>0</v>
      </c>
      <c r="I293">
        <f>IF(AND(loocv_results34[[#This Row],[y_true]]=1,loocv_results34[[#This Row],[y_pred]]=0),1,0)</f>
        <v>0</v>
      </c>
      <c r="J293">
        <f>IF(AND(loocv_results34[[#This Row],[y_true]]=1,loocv_results34[[#This Row],[y_pred]]=1),1,0)</f>
        <v>1</v>
      </c>
    </row>
    <row r="294" spans="1:10" x14ac:dyDescent="0.25">
      <c r="A294" s="1" t="s">
        <v>131</v>
      </c>
      <c r="B294">
        <v>1</v>
      </c>
      <c r="C294">
        <f>IF(loocv_results34[[#This Row],[y_pred_prob]]&gt;$D$1,1,0)</f>
        <v>1</v>
      </c>
      <c r="D294">
        <v>0.82990520000000001</v>
      </c>
      <c r="E29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94">
        <f>IF(AND(loocv_results34[[#This Row],[y_true]]=0,loocv_results34[[#This Row],[y_pred]]=0),1,0)</f>
        <v>0</v>
      </c>
      <c r="H294">
        <f>IF(AND(loocv_results34[[#This Row],[y_true]]=0,loocv_results34[[#This Row],[y_pred]]=1),1,0)</f>
        <v>0</v>
      </c>
      <c r="I294">
        <f>IF(AND(loocv_results34[[#This Row],[y_true]]=1,loocv_results34[[#This Row],[y_pred]]=0),1,0)</f>
        <v>0</v>
      </c>
      <c r="J294">
        <f>IF(AND(loocv_results34[[#This Row],[y_true]]=1,loocv_results34[[#This Row],[y_pred]]=1),1,0)</f>
        <v>1</v>
      </c>
    </row>
    <row r="295" spans="1:10" x14ac:dyDescent="0.25">
      <c r="A295" s="1" t="s">
        <v>132</v>
      </c>
      <c r="B295">
        <v>1</v>
      </c>
      <c r="C295">
        <f>IF(loocv_results34[[#This Row],[y_pred_prob]]&gt;$D$1,1,0)</f>
        <v>1</v>
      </c>
      <c r="D295">
        <v>0.80001675999999999</v>
      </c>
      <c r="E29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95">
        <f>IF(AND(loocv_results34[[#This Row],[y_true]]=0,loocv_results34[[#This Row],[y_pred]]=0),1,0)</f>
        <v>0</v>
      </c>
      <c r="H295">
        <f>IF(AND(loocv_results34[[#This Row],[y_true]]=0,loocv_results34[[#This Row],[y_pred]]=1),1,0)</f>
        <v>0</v>
      </c>
      <c r="I295">
        <f>IF(AND(loocv_results34[[#This Row],[y_true]]=1,loocv_results34[[#This Row],[y_pred]]=0),1,0)</f>
        <v>0</v>
      </c>
      <c r="J295">
        <f>IF(AND(loocv_results34[[#This Row],[y_true]]=1,loocv_results34[[#This Row],[y_pred]]=1),1,0)</f>
        <v>1</v>
      </c>
    </row>
    <row r="296" spans="1:10" x14ac:dyDescent="0.25">
      <c r="A296" s="1" t="s">
        <v>133</v>
      </c>
      <c r="B296">
        <v>1</v>
      </c>
      <c r="C296">
        <f>IF(loocv_results34[[#This Row],[y_pred_prob]]&gt;$D$1,1,0)</f>
        <v>1</v>
      </c>
      <c r="D296">
        <v>0.96687080000000003</v>
      </c>
      <c r="E29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96">
        <f>IF(AND(loocv_results34[[#This Row],[y_true]]=0,loocv_results34[[#This Row],[y_pred]]=0),1,0)</f>
        <v>0</v>
      </c>
      <c r="H296">
        <f>IF(AND(loocv_results34[[#This Row],[y_true]]=0,loocv_results34[[#This Row],[y_pred]]=1),1,0)</f>
        <v>0</v>
      </c>
      <c r="I296">
        <f>IF(AND(loocv_results34[[#This Row],[y_true]]=1,loocv_results34[[#This Row],[y_pred]]=0),1,0)</f>
        <v>0</v>
      </c>
      <c r="J296">
        <f>IF(AND(loocv_results34[[#This Row],[y_true]]=1,loocv_results34[[#This Row],[y_pred]]=1),1,0)</f>
        <v>1</v>
      </c>
    </row>
    <row r="297" spans="1:10" x14ac:dyDescent="0.25">
      <c r="A297" s="1" t="s">
        <v>134</v>
      </c>
      <c r="B297">
        <v>1</v>
      </c>
      <c r="C297">
        <f>IF(loocv_results34[[#This Row],[y_pred_prob]]&gt;$D$1,1,0)</f>
        <v>1</v>
      </c>
      <c r="D297">
        <v>0.96224063999999998</v>
      </c>
      <c r="E29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97">
        <f>IF(AND(loocv_results34[[#This Row],[y_true]]=0,loocv_results34[[#This Row],[y_pred]]=0),1,0)</f>
        <v>0</v>
      </c>
      <c r="H297">
        <f>IF(AND(loocv_results34[[#This Row],[y_true]]=0,loocv_results34[[#This Row],[y_pred]]=1),1,0)</f>
        <v>0</v>
      </c>
      <c r="I297">
        <f>IF(AND(loocv_results34[[#This Row],[y_true]]=1,loocv_results34[[#This Row],[y_pred]]=0),1,0)</f>
        <v>0</v>
      </c>
      <c r="J297">
        <f>IF(AND(loocv_results34[[#This Row],[y_true]]=1,loocv_results34[[#This Row],[y_pred]]=1),1,0)</f>
        <v>1</v>
      </c>
    </row>
    <row r="298" spans="1:10" x14ac:dyDescent="0.25">
      <c r="A298" s="1" t="s">
        <v>135</v>
      </c>
      <c r="B298">
        <v>1</v>
      </c>
      <c r="C298">
        <f>IF(loocv_results34[[#This Row],[y_pred_prob]]&gt;$D$1,1,0)</f>
        <v>1</v>
      </c>
      <c r="D298">
        <v>0.94213559999999996</v>
      </c>
      <c r="E29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98">
        <f>IF(AND(loocv_results34[[#This Row],[y_true]]=0,loocv_results34[[#This Row],[y_pred]]=0),1,0)</f>
        <v>0</v>
      </c>
      <c r="H298">
        <f>IF(AND(loocv_results34[[#This Row],[y_true]]=0,loocv_results34[[#This Row],[y_pred]]=1),1,0)</f>
        <v>0</v>
      </c>
      <c r="I298">
        <f>IF(AND(loocv_results34[[#This Row],[y_true]]=1,loocv_results34[[#This Row],[y_pred]]=0),1,0)</f>
        <v>0</v>
      </c>
      <c r="J298">
        <f>IF(AND(loocv_results34[[#This Row],[y_true]]=1,loocv_results34[[#This Row],[y_pred]]=1),1,0)</f>
        <v>1</v>
      </c>
    </row>
    <row r="299" spans="1:10" x14ac:dyDescent="0.25">
      <c r="A299" s="1" t="s">
        <v>136</v>
      </c>
      <c r="B299">
        <v>1</v>
      </c>
      <c r="C299">
        <f>IF(loocv_results34[[#This Row],[y_pred_prob]]&gt;$D$1,1,0)</f>
        <v>1</v>
      </c>
      <c r="D299">
        <v>0.76647690000000002</v>
      </c>
      <c r="E29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299">
        <f>IF(AND(loocv_results34[[#This Row],[y_true]]=0,loocv_results34[[#This Row],[y_pred]]=0),1,0)</f>
        <v>0</v>
      </c>
      <c r="H299">
        <f>IF(AND(loocv_results34[[#This Row],[y_true]]=0,loocv_results34[[#This Row],[y_pred]]=1),1,0)</f>
        <v>0</v>
      </c>
      <c r="I299">
        <f>IF(AND(loocv_results34[[#This Row],[y_true]]=1,loocv_results34[[#This Row],[y_pred]]=0),1,0)</f>
        <v>0</v>
      </c>
      <c r="J299">
        <f>IF(AND(loocv_results34[[#This Row],[y_true]]=1,loocv_results34[[#This Row],[y_pred]]=1),1,0)</f>
        <v>1</v>
      </c>
    </row>
    <row r="300" spans="1:10" x14ac:dyDescent="0.25">
      <c r="A300" s="1" t="s">
        <v>137</v>
      </c>
      <c r="B300">
        <v>1</v>
      </c>
      <c r="C300">
        <f>IF(loocv_results34[[#This Row],[y_pred_prob]]&gt;$D$1,1,0)</f>
        <v>1</v>
      </c>
      <c r="D300">
        <v>0.85780350000000005</v>
      </c>
      <c r="E30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00">
        <f>IF(AND(loocv_results34[[#This Row],[y_true]]=0,loocv_results34[[#This Row],[y_pred]]=0),1,0)</f>
        <v>0</v>
      </c>
      <c r="H300">
        <f>IF(AND(loocv_results34[[#This Row],[y_true]]=0,loocv_results34[[#This Row],[y_pred]]=1),1,0)</f>
        <v>0</v>
      </c>
      <c r="I300">
        <f>IF(AND(loocv_results34[[#This Row],[y_true]]=1,loocv_results34[[#This Row],[y_pred]]=0),1,0)</f>
        <v>0</v>
      </c>
      <c r="J300">
        <f>IF(AND(loocv_results34[[#This Row],[y_true]]=1,loocv_results34[[#This Row],[y_pred]]=1),1,0)</f>
        <v>1</v>
      </c>
    </row>
    <row r="301" spans="1:10" x14ac:dyDescent="0.25">
      <c r="A301" s="1" t="s">
        <v>138</v>
      </c>
      <c r="B301">
        <v>1</v>
      </c>
      <c r="C301">
        <f>IF(loocv_results34[[#This Row],[y_pred_prob]]&gt;$D$1,1,0)</f>
        <v>1</v>
      </c>
      <c r="D301">
        <v>0.89233845000000001</v>
      </c>
      <c r="E30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01">
        <f>IF(AND(loocv_results34[[#This Row],[y_true]]=0,loocv_results34[[#This Row],[y_pred]]=0),1,0)</f>
        <v>0</v>
      </c>
      <c r="H301">
        <f>IF(AND(loocv_results34[[#This Row],[y_true]]=0,loocv_results34[[#This Row],[y_pred]]=1),1,0)</f>
        <v>0</v>
      </c>
      <c r="I301">
        <f>IF(AND(loocv_results34[[#This Row],[y_true]]=1,loocv_results34[[#This Row],[y_pred]]=0),1,0)</f>
        <v>0</v>
      </c>
      <c r="J301">
        <f>IF(AND(loocv_results34[[#This Row],[y_true]]=1,loocv_results34[[#This Row],[y_pred]]=1),1,0)</f>
        <v>1</v>
      </c>
    </row>
    <row r="302" spans="1:10" x14ac:dyDescent="0.25">
      <c r="A302" s="1" t="s">
        <v>139</v>
      </c>
      <c r="B302">
        <v>1</v>
      </c>
      <c r="C302">
        <f>IF(loocv_results34[[#This Row],[y_pred_prob]]&gt;$D$1,1,0)</f>
        <v>1</v>
      </c>
      <c r="D302">
        <v>0.78173150000000002</v>
      </c>
      <c r="E30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02">
        <f>IF(AND(loocv_results34[[#This Row],[y_true]]=0,loocv_results34[[#This Row],[y_pred]]=0),1,0)</f>
        <v>0</v>
      </c>
      <c r="H302">
        <f>IF(AND(loocv_results34[[#This Row],[y_true]]=0,loocv_results34[[#This Row],[y_pred]]=1),1,0)</f>
        <v>0</v>
      </c>
      <c r="I302">
        <f>IF(AND(loocv_results34[[#This Row],[y_true]]=1,loocv_results34[[#This Row],[y_pred]]=0),1,0)</f>
        <v>0</v>
      </c>
      <c r="J302">
        <f>IF(AND(loocv_results34[[#This Row],[y_true]]=1,loocv_results34[[#This Row],[y_pred]]=1),1,0)</f>
        <v>1</v>
      </c>
    </row>
    <row r="303" spans="1:10" x14ac:dyDescent="0.25">
      <c r="A303" s="1" t="s">
        <v>140</v>
      </c>
      <c r="B303">
        <v>1</v>
      </c>
      <c r="C303">
        <f>IF(loocv_results34[[#This Row],[y_pred_prob]]&gt;$D$1,1,0)</f>
        <v>1</v>
      </c>
      <c r="D303">
        <v>0.83482040000000002</v>
      </c>
      <c r="E30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03">
        <f>IF(AND(loocv_results34[[#This Row],[y_true]]=0,loocv_results34[[#This Row],[y_pred]]=0),1,0)</f>
        <v>0</v>
      </c>
      <c r="H303">
        <f>IF(AND(loocv_results34[[#This Row],[y_true]]=0,loocv_results34[[#This Row],[y_pred]]=1),1,0)</f>
        <v>0</v>
      </c>
      <c r="I303">
        <f>IF(AND(loocv_results34[[#This Row],[y_true]]=1,loocv_results34[[#This Row],[y_pred]]=0),1,0)</f>
        <v>0</v>
      </c>
      <c r="J303">
        <f>IF(AND(loocv_results34[[#This Row],[y_true]]=1,loocv_results34[[#This Row],[y_pred]]=1),1,0)</f>
        <v>1</v>
      </c>
    </row>
    <row r="304" spans="1:10" x14ac:dyDescent="0.25">
      <c r="A304" s="1" t="s">
        <v>141</v>
      </c>
      <c r="B304">
        <v>1</v>
      </c>
      <c r="C304">
        <f>IF(loocv_results34[[#This Row],[y_pred_prob]]&gt;$D$1,1,0)</f>
        <v>1</v>
      </c>
      <c r="D304">
        <v>0.70094509999999999</v>
      </c>
      <c r="E30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04">
        <f>IF(AND(loocv_results34[[#This Row],[y_true]]=0,loocv_results34[[#This Row],[y_pred]]=0),1,0)</f>
        <v>0</v>
      </c>
      <c r="H304">
        <f>IF(AND(loocv_results34[[#This Row],[y_true]]=0,loocv_results34[[#This Row],[y_pred]]=1),1,0)</f>
        <v>0</v>
      </c>
      <c r="I304">
        <f>IF(AND(loocv_results34[[#This Row],[y_true]]=1,loocv_results34[[#This Row],[y_pred]]=0),1,0)</f>
        <v>0</v>
      </c>
      <c r="J304">
        <f>IF(AND(loocv_results34[[#This Row],[y_true]]=1,loocv_results34[[#This Row],[y_pred]]=1),1,0)</f>
        <v>1</v>
      </c>
    </row>
    <row r="305" spans="1:10" x14ac:dyDescent="0.25">
      <c r="A305" s="1" t="s">
        <v>142</v>
      </c>
      <c r="B305">
        <v>1</v>
      </c>
      <c r="C305">
        <f>IF(loocv_results34[[#This Row],[y_pred_prob]]&gt;$D$1,1,0)</f>
        <v>1</v>
      </c>
      <c r="D305">
        <v>0.92993440000000005</v>
      </c>
      <c r="E30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05">
        <f>IF(AND(loocv_results34[[#This Row],[y_true]]=0,loocv_results34[[#This Row],[y_pred]]=0),1,0)</f>
        <v>0</v>
      </c>
      <c r="H305">
        <f>IF(AND(loocv_results34[[#This Row],[y_true]]=0,loocv_results34[[#This Row],[y_pred]]=1),1,0)</f>
        <v>0</v>
      </c>
      <c r="I305">
        <f>IF(AND(loocv_results34[[#This Row],[y_true]]=1,loocv_results34[[#This Row],[y_pred]]=0),1,0)</f>
        <v>0</v>
      </c>
      <c r="J305">
        <f>IF(AND(loocv_results34[[#This Row],[y_true]]=1,loocv_results34[[#This Row],[y_pred]]=1),1,0)</f>
        <v>1</v>
      </c>
    </row>
    <row r="306" spans="1:10" x14ac:dyDescent="0.25">
      <c r="A306" s="1" t="s">
        <v>144</v>
      </c>
      <c r="B306">
        <v>1</v>
      </c>
      <c r="C306">
        <f>IF(loocv_results34[[#This Row],[y_pred_prob]]&gt;$D$1,1,0)</f>
        <v>1</v>
      </c>
      <c r="D306">
        <v>0.85826749999999996</v>
      </c>
      <c r="E30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06">
        <f>IF(AND(loocv_results34[[#This Row],[y_true]]=0,loocv_results34[[#This Row],[y_pred]]=0),1,0)</f>
        <v>0</v>
      </c>
      <c r="H306">
        <f>IF(AND(loocv_results34[[#This Row],[y_true]]=0,loocv_results34[[#This Row],[y_pred]]=1),1,0)</f>
        <v>0</v>
      </c>
      <c r="I306">
        <f>IF(AND(loocv_results34[[#This Row],[y_true]]=1,loocv_results34[[#This Row],[y_pred]]=0),1,0)</f>
        <v>0</v>
      </c>
      <c r="J306">
        <f>IF(AND(loocv_results34[[#This Row],[y_true]]=1,loocv_results34[[#This Row],[y_pred]]=1),1,0)</f>
        <v>1</v>
      </c>
    </row>
    <row r="307" spans="1:10" x14ac:dyDescent="0.25">
      <c r="A307" s="1" t="s">
        <v>145</v>
      </c>
      <c r="B307">
        <v>1</v>
      </c>
      <c r="C307">
        <f>IF(loocv_results34[[#This Row],[y_pred_prob]]&gt;$D$1,1,0)</f>
        <v>1</v>
      </c>
      <c r="D307">
        <v>0.98821639999999999</v>
      </c>
      <c r="E30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07">
        <f>IF(AND(loocv_results34[[#This Row],[y_true]]=0,loocv_results34[[#This Row],[y_pred]]=0),1,0)</f>
        <v>0</v>
      </c>
      <c r="H307">
        <f>IF(AND(loocv_results34[[#This Row],[y_true]]=0,loocv_results34[[#This Row],[y_pred]]=1),1,0)</f>
        <v>0</v>
      </c>
      <c r="I307">
        <f>IF(AND(loocv_results34[[#This Row],[y_true]]=1,loocv_results34[[#This Row],[y_pred]]=0),1,0)</f>
        <v>0</v>
      </c>
      <c r="J307">
        <f>IF(AND(loocv_results34[[#This Row],[y_true]]=1,loocv_results34[[#This Row],[y_pred]]=1),1,0)</f>
        <v>1</v>
      </c>
    </row>
    <row r="308" spans="1:10" x14ac:dyDescent="0.25">
      <c r="A308" s="1" t="s">
        <v>146</v>
      </c>
      <c r="B308">
        <v>1</v>
      </c>
      <c r="C308">
        <f>IF(loocv_results34[[#This Row],[y_pred_prob]]&gt;$D$1,1,0)</f>
        <v>1</v>
      </c>
      <c r="D308">
        <v>0.93588789999999999</v>
      </c>
      <c r="E30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08">
        <f>IF(AND(loocv_results34[[#This Row],[y_true]]=0,loocv_results34[[#This Row],[y_pred]]=0),1,0)</f>
        <v>0</v>
      </c>
      <c r="H308">
        <f>IF(AND(loocv_results34[[#This Row],[y_true]]=0,loocv_results34[[#This Row],[y_pred]]=1),1,0)</f>
        <v>0</v>
      </c>
      <c r="I308">
        <f>IF(AND(loocv_results34[[#This Row],[y_true]]=1,loocv_results34[[#This Row],[y_pred]]=0),1,0)</f>
        <v>0</v>
      </c>
      <c r="J308">
        <f>IF(AND(loocv_results34[[#This Row],[y_true]]=1,loocv_results34[[#This Row],[y_pred]]=1),1,0)</f>
        <v>1</v>
      </c>
    </row>
    <row r="309" spans="1:10" x14ac:dyDescent="0.25">
      <c r="A309" s="1" t="s">
        <v>147</v>
      </c>
      <c r="B309">
        <v>1</v>
      </c>
      <c r="C309">
        <f>IF(loocv_results34[[#This Row],[y_pred_prob]]&gt;$D$1,1,0)</f>
        <v>1</v>
      </c>
      <c r="D309">
        <v>0.63597239999999999</v>
      </c>
      <c r="E30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09">
        <f>IF(AND(loocv_results34[[#This Row],[y_true]]=0,loocv_results34[[#This Row],[y_pred]]=0),1,0)</f>
        <v>0</v>
      </c>
      <c r="H309">
        <f>IF(AND(loocv_results34[[#This Row],[y_true]]=0,loocv_results34[[#This Row],[y_pred]]=1),1,0)</f>
        <v>0</v>
      </c>
      <c r="I309">
        <f>IF(AND(loocv_results34[[#This Row],[y_true]]=1,loocv_results34[[#This Row],[y_pred]]=0),1,0)</f>
        <v>0</v>
      </c>
      <c r="J309">
        <f>IF(AND(loocv_results34[[#This Row],[y_true]]=1,loocv_results34[[#This Row],[y_pred]]=1),1,0)</f>
        <v>1</v>
      </c>
    </row>
    <row r="310" spans="1:10" x14ac:dyDescent="0.25">
      <c r="A310" s="1" t="s">
        <v>148</v>
      </c>
      <c r="B310">
        <v>1</v>
      </c>
      <c r="C310">
        <f>IF(loocv_results34[[#This Row],[y_pred_prob]]&gt;$D$1,1,0)</f>
        <v>1</v>
      </c>
      <c r="D310">
        <v>0.93110400000000004</v>
      </c>
      <c r="E31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10">
        <f>IF(AND(loocv_results34[[#This Row],[y_true]]=0,loocv_results34[[#This Row],[y_pred]]=0),1,0)</f>
        <v>0</v>
      </c>
      <c r="H310">
        <f>IF(AND(loocv_results34[[#This Row],[y_true]]=0,loocv_results34[[#This Row],[y_pred]]=1),1,0)</f>
        <v>0</v>
      </c>
      <c r="I310">
        <f>IF(AND(loocv_results34[[#This Row],[y_true]]=1,loocv_results34[[#This Row],[y_pred]]=0),1,0)</f>
        <v>0</v>
      </c>
      <c r="J310">
        <f>IF(AND(loocv_results34[[#This Row],[y_true]]=1,loocv_results34[[#This Row],[y_pred]]=1),1,0)</f>
        <v>1</v>
      </c>
    </row>
    <row r="311" spans="1:10" x14ac:dyDescent="0.25">
      <c r="A311" s="1" t="s">
        <v>149</v>
      </c>
      <c r="B311">
        <v>1</v>
      </c>
      <c r="C311">
        <f>IF(loocv_results34[[#This Row],[y_pred_prob]]&gt;$D$1,1,0)</f>
        <v>1</v>
      </c>
      <c r="D311">
        <v>0.81151070000000003</v>
      </c>
      <c r="E31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11">
        <f>IF(AND(loocv_results34[[#This Row],[y_true]]=0,loocv_results34[[#This Row],[y_pred]]=0),1,0)</f>
        <v>0</v>
      </c>
      <c r="H311">
        <f>IF(AND(loocv_results34[[#This Row],[y_true]]=0,loocv_results34[[#This Row],[y_pred]]=1),1,0)</f>
        <v>0</v>
      </c>
      <c r="I311">
        <f>IF(AND(loocv_results34[[#This Row],[y_true]]=1,loocv_results34[[#This Row],[y_pred]]=0),1,0)</f>
        <v>0</v>
      </c>
      <c r="J311">
        <f>IF(AND(loocv_results34[[#This Row],[y_true]]=1,loocv_results34[[#This Row],[y_pred]]=1),1,0)</f>
        <v>1</v>
      </c>
    </row>
    <row r="312" spans="1:10" x14ac:dyDescent="0.25">
      <c r="A312" s="1" t="s">
        <v>150</v>
      </c>
      <c r="B312">
        <v>1</v>
      </c>
      <c r="C312">
        <f>IF(loocv_results34[[#This Row],[y_pred_prob]]&gt;$D$1,1,0)</f>
        <v>1</v>
      </c>
      <c r="D312">
        <v>0.88565797000000002</v>
      </c>
      <c r="E31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12">
        <f>IF(AND(loocv_results34[[#This Row],[y_true]]=0,loocv_results34[[#This Row],[y_pred]]=0),1,0)</f>
        <v>0</v>
      </c>
      <c r="H312">
        <f>IF(AND(loocv_results34[[#This Row],[y_true]]=0,loocv_results34[[#This Row],[y_pred]]=1),1,0)</f>
        <v>0</v>
      </c>
      <c r="I312">
        <f>IF(AND(loocv_results34[[#This Row],[y_true]]=1,loocv_results34[[#This Row],[y_pred]]=0),1,0)</f>
        <v>0</v>
      </c>
      <c r="J312">
        <f>IF(AND(loocv_results34[[#This Row],[y_true]]=1,loocv_results34[[#This Row],[y_pred]]=1),1,0)</f>
        <v>1</v>
      </c>
    </row>
    <row r="313" spans="1:10" x14ac:dyDescent="0.25">
      <c r="A313" s="1" t="s">
        <v>151</v>
      </c>
      <c r="B313">
        <v>1</v>
      </c>
      <c r="C313">
        <f>IF(loocv_results34[[#This Row],[y_pred_prob]]&gt;$D$1,1,0)</f>
        <v>1</v>
      </c>
      <c r="D313">
        <v>0.96792909999999999</v>
      </c>
      <c r="E31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13">
        <f>IF(AND(loocv_results34[[#This Row],[y_true]]=0,loocv_results34[[#This Row],[y_pred]]=0),1,0)</f>
        <v>0</v>
      </c>
      <c r="H313">
        <f>IF(AND(loocv_results34[[#This Row],[y_true]]=0,loocv_results34[[#This Row],[y_pred]]=1),1,0)</f>
        <v>0</v>
      </c>
      <c r="I313">
        <f>IF(AND(loocv_results34[[#This Row],[y_true]]=1,loocv_results34[[#This Row],[y_pred]]=0),1,0)</f>
        <v>0</v>
      </c>
      <c r="J313">
        <f>IF(AND(loocv_results34[[#This Row],[y_true]]=1,loocv_results34[[#This Row],[y_pred]]=1),1,0)</f>
        <v>1</v>
      </c>
    </row>
    <row r="314" spans="1:10" x14ac:dyDescent="0.25">
      <c r="A314" s="1" t="s">
        <v>152</v>
      </c>
      <c r="B314">
        <v>1</v>
      </c>
      <c r="C314">
        <f>IF(loocv_results34[[#This Row],[y_pred_prob]]&gt;$D$1,1,0)</f>
        <v>1</v>
      </c>
      <c r="D314">
        <v>0.90433129999999995</v>
      </c>
      <c r="E31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14">
        <f>IF(AND(loocv_results34[[#This Row],[y_true]]=0,loocv_results34[[#This Row],[y_pred]]=0),1,0)</f>
        <v>0</v>
      </c>
      <c r="H314">
        <f>IF(AND(loocv_results34[[#This Row],[y_true]]=0,loocv_results34[[#This Row],[y_pred]]=1),1,0)</f>
        <v>0</v>
      </c>
      <c r="I314">
        <f>IF(AND(loocv_results34[[#This Row],[y_true]]=1,loocv_results34[[#This Row],[y_pred]]=0),1,0)</f>
        <v>0</v>
      </c>
      <c r="J314">
        <f>IF(AND(loocv_results34[[#This Row],[y_true]]=1,loocv_results34[[#This Row],[y_pred]]=1),1,0)</f>
        <v>1</v>
      </c>
    </row>
    <row r="315" spans="1:10" x14ac:dyDescent="0.25">
      <c r="A315" s="1" t="s">
        <v>153</v>
      </c>
      <c r="B315">
        <v>1</v>
      </c>
      <c r="C315">
        <f>IF(loocv_results34[[#This Row],[y_pred_prob]]&gt;$D$1,1,0)</f>
        <v>1</v>
      </c>
      <c r="D315">
        <v>0.88996830000000005</v>
      </c>
      <c r="E31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15">
        <f>IF(AND(loocv_results34[[#This Row],[y_true]]=0,loocv_results34[[#This Row],[y_pred]]=0),1,0)</f>
        <v>0</v>
      </c>
      <c r="H315">
        <f>IF(AND(loocv_results34[[#This Row],[y_true]]=0,loocv_results34[[#This Row],[y_pred]]=1),1,0)</f>
        <v>0</v>
      </c>
      <c r="I315">
        <f>IF(AND(loocv_results34[[#This Row],[y_true]]=1,loocv_results34[[#This Row],[y_pred]]=0),1,0)</f>
        <v>0</v>
      </c>
      <c r="J315">
        <f>IF(AND(loocv_results34[[#This Row],[y_true]]=1,loocv_results34[[#This Row],[y_pred]]=1),1,0)</f>
        <v>1</v>
      </c>
    </row>
    <row r="316" spans="1:10" x14ac:dyDescent="0.25">
      <c r="A316" s="1" t="s">
        <v>154</v>
      </c>
      <c r="B316">
        <v>1</v>
      </c>
      <c r="C316">
        <f>IF(loocv_results34[[#This Row],[y_pred_prob]]&gt;$D$1,1,0)</f>
        <v>1</v>
      </c>
      <c r="D316">
        <v>0.91451190000000004</v>
      </c>
      <c r="E31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16">
        <f>IF(AND(loocv_results34[[#This Row],[y_true]]=0,loocv_results34[[#This Row],[y_pred]]=0),1,0)</f>
        <v>0</v>
      </c>
      <c r="H316">
        <f>IF(AND(loocv_results34[[#This Row],[y_true]]=0,loocv_results34[[#This Row],[y_pred]]=1),1,0)</f>
        <v>0</v>
      </c>
      <c r="I316">
        <f>IF(AND(loocv_results34[[#This Row],[y_true]]=1,loocv_results34[[#This Row],[y_pred]]=0),1,0)</f>
        <v>0</v>
      </c>
      <c r="J316">
        <f>IF(AND(loocv_results34[[#This Row],[y_true]]=1,loocv_results34[[#This Row],[y_pred]]=1),1,0)</f>
        <v>1</v>
      </c>
    </row>
    <row r="317" spans="1:10" x14ac:dyDescent="0.25">
      <c r="A317" s="1" t="s">
        <v>155</v>
      </c>
      <c r="B317">
        <v>1</v>
      </c>
      <c r="C317">
        <f>IF(loocv_results34[[#This Row],[y_pred_prob]]&gt;$D$1,1,0)</f>
        <v>1</v>
      </c>
      <c r="D317">
        <v>0.91876460000000004</v>
      </c>
      <c r="E31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17">
        <f>IF(AND(loocv_results34[[#This Row],[y_true]]=0,loocv_results34[[#This Row],[y_pred]]=0),1,0)</f>
        <v>0</v>
      </c>
      <c r="H317">
        <f>IF(AND(loocv_results34[[#This Row],[y_true]]=0,loocv_results34[[#This Row],[y_pred]]=1),1,0)</f>
        <v>0</v>
      </c>
      <c r="I317">
        <f>IF(AND(loocv_results34[[#This Row],[y_true]]=1,loocv_results34[[#This Row],[y_pred]]=0),1,0)</f>
        <v>0</v>
      </c>
      <c r="J317">
        <f>IF(AND(loocv_results34[[#This Row],[y_true]]=1,loocv_results34[[#This Row],[y_pred]]=1),1,0)</f>
        <v>1</v>
      </c>
    </row>
    <row r="318" spans="1:10" x14ac:dyDescent="0.25">
      <c r="A318" s="1" t="s">
        <v>156</v>
      </c>
      <c r="B318">
        <v>1</v>
      </c>
      <c r="C318">
        <f>IF(loocv_results34[[#This Row],[y_pred_prob]]&gt;$D$1,1,0)</f>
        <v>1</v>
      </c>
      <c r="D318">
        <v>0.81980489999999995</v>
      </c>
      <c r="E31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18">
        <f>IF(AND(loocv_results34[[#This Row],[y_true]]=0,loocv_results34[[#This Row],[y_pred]]=0),1,0)</f>
        <v>0</v>
      </c>
      <c r="H318">
        <f>IF(AND(loocv_results34[[#This Row],[y_true]]=0,loocv_results34[[#This Row],[y_pred]]=1),1,0)</f>
        <v>0</v>
      </c>
      <c r="I318">
        <f>IF(AND(loocv_results34[[#This Row],[y_true]]=1,loocv_results34[[#This Row],[y_pred]]=0),1,0)</f>
        <v>0</v>
      </c>
      <c r="J318">
        <f>IF(AND(loocv_results34[[#This Row],[y_true]]=1,loocv_results34[[#This Row],[y_pred]]=1),1,0)</f>
        <v>1</v>
      </c>
    </row>
    <row r="319" spans="1:10" x14ac:dyDescent="0.25">
      <c r="A319" s="1" t="s">
        <v>157</v>
      </c>
      <c r="B319">
        <v>1</v>
      </c>
      <c r="C319">
        <f>IF(loocv_results34[[#This Row],[y_pred_prob]]&gt;$D$1,1,0)</f>
        <v>1</v>
      </c>
      <c r="D319">
        <v>0.97471832999999997</v>
      </c>
      <c r="E31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19">
        <f>IF(AND(loocv_results34[[#This Row],[y_true]]=0,loocv_results34[[#This Row],[y_pred]]=0),1,0)</f>
        <v>0</v>
      </c>
      <c r="H319">
        <f>IF(AND(loocv_results34[[#This Row],[y_true]]=0,loocv_results34[[#This Row],[y_pred]]=1),1,0)</f>
        <v>0</v>
      </c>
      <c r="I319">
        <f>IF(AND(loocv_results34[[#This Row],[y_true]]=1,loocv_results34[[#This Row],[y_pred]]=0),1,0)</f>
        <v>0</v>
      </c>
      <c r="J319">
        <f>IF(AND(loocv_results34[[#This Row],[y_true]]=1,loocv_results34[[#This Row],[y_pred]]=1),1,0)</f>
        <v>1</v>
      </c>
    </row>
    <row r="320" spans="1:10" x14ac:dyDescent="0.25">
      <c r="A320" s="1" t="s">
        <v>158</v>
      </c>
      <c r="B320">
        <v>1</v>
      </c>
      <c r="C320">
        <f>IF(loocv_results34[[#This Row],[y_pred_prob]]&gt;$D$1,1,0)</f>
        <v>1</v>
      </c>
      <c r="D320">
        <v>0.87622239999999996</v>
      </c>
      <c r="E32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20">
        <f>IF(AND(loocv_results34[[#This Row],[y_true]]=0,loocv_results34[[#This Row],[y_pred]]=0),1,0)</f>
        <v>0</v>
      </c>
      <c r="H320">
        <f>IF(AND(loocv_results34[[#This Row],[y_true]]=0,loocv_results34[[#This Row],[y_pred]]=1),1,0)</f>
        <v>0</v>
      </c>
      <c r="I320">
        <f>IF(AND(loocv_results34[[#This Row],[y_true]]=1,loocv_results34[[#This Row],[y_pred]]=0),1,0)</f>
        <v>0</v>
      </c>
      <c r="J320">
        <f>IF(AND(loocv_results34[[#This Row],[y_true]]=1,loocv_results34[[#This Row],[y_pred]]=1),1,0)</f>
        <v>1</v>
      </c>
    </row>
    <row r="321" spans="1:10" x14ac:dyDescent="0.25">
      <c r="A321" s="1" t="s">
        <v>159</v>
      </c>
      <c r="B321">
        <v>1</v>
      </c>
      <c r="C321">
        <f>IF(loocv_results34[[#This Row],[y_pred_prob]]&gt;$D$1,1,0)</f>
        <v>1</v>
      </c>
      <c r="D321">
        <v>0.93359612999999997</v>
      </c>
      <c r="E32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21">
        <f>IF(AND(loocv_results34[[#This Row],[y_true]]=0,loocv_results34[[#This Row],[y_pred]]=0),1,0)</f>
        <v>0</v>
      </c>
      <c r="H321">
        <f>IF(AND(loocv_results34[[#This Row],[y_true]]=0,loocv_results34[[#This Row],[y_pred]]=1),1,0)</f>
        <v>0</v>
      </c>
      <c r="I321">
        <f>IF(AND(loocv_results34[[#This Row],[y_true]]=1,loocv_results34[[#This Row],[y_pred]]=0),1,0)</f>
        <v>0</v>
      </c>
      <c r="J321">
        <f>IF(AND(loocv_results34[[#This Row],[y_true]]=1,loocv_results34[[#This Row],[y_pred]]=1),1,0)</f>
        <v>1</v>
      </c>
    </row>
    <row r="322" spans="1:10" x14ac:dyDescent="0.25">
      <c r="A322" s="1" t="s">
        <v>160</v>
      </c>
      <c r="B322">
        <v>1</v>
      </c>
      <c r="C322">
        <f>IF(loocv_results34[[#This Row],[y_pred_prob]]&gt;$D$1,1,0)</f>
        <v>1</v>
      </c>
      <c r="D322">
        <v>0.91616445999999996</v>
      </c>
      <c r="E32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22">
        <f>IF(AND(loocv_results34[[#This Row],[y_true]]=0,loocv_results34[[#This Row],[y_pred]]=0),1,0)</f>
        <v>0</v>
      </c>
      <c r="H322">
        <f>IF(AND(loocv_results34[[#This Row],[y_true]]=0,loocv_results34[[#This Row],[y_pred]]=1),1,0)</f>
        <v>0</v>
      </c>
      <c r="I322">
        <f>IF(AND(loocv_results34[[#This Row],[y_true]]=1,loocv_results34[[#This Row],[y_pred]]=0),1,0)</f>
        <v>0</v>
      </c>
      <c r="J322">
        <f>IF(AND(loocv_results34[[#This Row],[y_true]]=1,loocv_results34[[#This Row],[y_pred]]=1),1,0)</f>
        <v>1</v>
      </c>
    </row>
    <row r="323" spans="1:10" x14ac:dyDescent="0.25">
      <c r="A323" s="1" t="s">
        <v>161</v>
      </c>
      <c r="B323">
        <v>1</v>
      </c>
      <c r="C323">
        <f>IF(loocv_results34[[#This Row],[y_pred_prob]]&gt;$D$1,1,0)</f>
        <v>1</v>
      </c>
      <c r="D323">
        <v>0.90752643</v>
      </c>
      <c r="E32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23">
        <f>IF(AND(loocv_results34[[#This Row],[y_true]]=0,loocv_results34[[#This Row],[y_pred]]=0),1,0)</f>
        <v>0</v>
      </c>
      <c r="H323">
        <f>IF(AND(loocv_results34[[#This Row],[y_true]]=0,loocv_results34[[#This Row],[y_pred]]=1),1,0)</f>
        <v>0</v>
      </c>
      <c r="I323">
        <f>IF(AND(loocv_results34[[#This Row],[y_true]]=1,loocv_results34[[#This Row],[y_pred]]=0),1,0)</f>
        <v>0</v>
      </c>
      <c r="J323">
        <f>IF(AND(loocv_results34[[#This Row],[y_true]]=1,loocv_results34[[#This Row],[y_pred]]=1),1,0)</f>
        <v>1</v>
      </c>
    </row>
    <row r="324" spans="1:10" x14ac:dyDescent="0.25">
      <c r="A324" s="1" t="s">
        <v>162</v>
      </c>
      <c r="B324">
        <v>1</v>
      </c>
      <c r="C324">
        <f>IF(loocv_results34[[#This Row],[y_pred_prob]]&gt;$D$1,1,0)</f>
        <v>1</v>
      </c>
      <c r="D324">
        <v>0.88589543000000004</v>
      </c>
      <c r="E32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24">
        <f>IF(AND(loocv_results34[[#This Row],[y_true]]=0,loocv_results34[[#This Row],[y_pred]]=0),1,0)</f>
        <v>0</v>
      </c>
      <c r="H324">
        <f>IF(AND(loocv_results34[[#This Row],[y_true]]=0,loocv_results34[[#This Row],[y_pred]]=1),1,0)</f>
        <v>0</v>
      </c>
      <c r="I324">
        <f>IF(AND(loocv_results34[[#This Row],[y_true]]=1,loocv_results34[[#This Row],[y_pred]]=0),1,0)</f>
        <v>0</v>
      </c>
      <c r="J324">
        <f>IF(AND(loocv_results34[[#This Row],[y_true]]=1,loocv_results34[[#This Row],[y_pred]]=1),1,0)</f>
        <v>1</v>
      </c>
    </row>
    <row r="325" spans="1:10" x14ac:dyDescent="0.25">
      <c r="A325" s="1" t="s">
        <v>163</v>
      </c>
      <c r="B325">
        <v>1</v>
      </c>
      <c r="C325">
        <f>IF(loocv_results34[[#This Row],[y_pred_prob]]&gt;$D$1,1,0)</f>
        <v>1</v>
      </c>
      <c r="D325">
        <v>0.94990735999999998</v>
      </c>
      <c r="E32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25">
        <f>IF(AND(loocv_results34[[#This Row],[y_true]]=0,loocv_results34[[#This Row],[y_pred]]=0),1,0)</f>
        <v>0</v>
      </c>
      <c r="H325">
        <f>IF(AND(loocv_results34[[#This Row],[y_true]]=0,loocv_results34[[#This Row],[y_pred]]=1),1,0)</f>
        <v>0</v>
      </c>
      <c r="I325">
        <f>IF(AND(loocv_results34[[#This Row],[y_true]]=1,loocv_results34[[#This Row],[y_pred]]=0),1,0)</f>
        <v>0</v>
      </c>
      <c r="J325">
        <f>IF(AND(loocv_results34[[#This Row],[y_true]]=1,loocv_results34[[#This Row],[y_pred]]=1),1,0)</f>
        <v>1</v>
      </c>
    </row>
    <row r="326" spans="1:10" x14ac:dyDescent="0.25">
      <c r="A326" s="1" t="s">
        <v>164</v>
      </c>
      <c r="B326">
        <v>1</v>
      </c>
      <c r="C326">
        <f>IF(loocv_results34[[#This Row],[y_pred_prob]]&gt;$D$1,1,0)</f>
        <v>1</v>
      </c>
      <c r="D326">
        <v>0.96598165999999996</v>
      </c>
      <c r="E32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26">
        <f>IF(AND(loocv_results34[[#This Row],[y_true]]=0,loocv_results34[[#This Row],[y_pred]]=0),1,0)</f>
        <v>0</v>
      </c>
      <c r="H326">
        <f>IF(AND(loocv_results34[[#This Row],[y_true]]=0,loocv_results34[[#This Row],[y_pred]]=1),1,0)</f>
        <v>0</v>
      </c>
      <c r="I326">
        <f>IF(AND(loocv_results34[[#This Row],[y_true]]=1,loocv_results34[[#This Row],[y_pred]]=0),1,0)</f>
        <v>0</v>
      </c>
      <c r="J326">
        <f>IF(AND(loocv_results34[[#This Row],[y_true]]=1,loocv_results34[[#This Row],[y_pred]]=1),1,0)</f>
        <v>1</v>
      </c>
    </row>
    <row r="327" spans="1:10" x14ac:dyDescent="0.25">
      <c r="A327" s="1" t="s">
        <v>165</v>
      </c>
      <c r="B327">
        <v>1</v>
      </c>
      <c r="C327">
        <f>IF(loocv_results34[[#This Row],[y_pred_prob]]&gt;$D$1,1,0)</f>
        <v>1</v>
      </c>
      <c r="D327">
        <v>0.84212109999999996</v>
      </c>
      <c r="E32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27">
        <f>IF(AND(loocv_results34[[#This Row],[y_true]]=0,loocv_results34[[#This Row],[y_pred]]=0),1,0)</f>
        <v>0</v>
      </c>
      <c r="H327">
        <f>IF(AND(loocv_results34[[#This Row],[y_true]]=0,loocv_results34[[#This Row],[y_pred]]=1),1,0)</f>
        <v>0</v>
      </c>
      <c r="I327">
        <f>IF(AND(loocv_results34[[#This Row],[y_true]]=1,loocv_results34[[#This Row],[y_pred]]=0),1,0)</f>
        <v>0</v>
      </c>
      <c r="J327">
        <f>IF(AND(loocv_results34[[#This Row],[y_true]]=1,loocv_results34[[#This Row],[y_pred]]=1),1,0)</f>
        <v>1</v>
      </c>
    </row>
    <row r="328" spans="1:10" x14ac:dyDescent="0.25">
      <c r="A328" s="1" t="s">
        <v>166</v>
      </c>
      <c r="B328">
        <v>1</v>
      </c>
      <c r="C328">
        <f>IF(loocv_results34[[#This Row],[y_pred_prob]]&gt;$D$1,1,0)</f>
        <v>1</v>
      </c>
      <c r="D328">
        <v>0.9067134</v>
      </c>
      <c r="E32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28">
        <f>IF(AND(loocv_results34[[#This Row],[y_true]]=0,loocv_results34[[#This Row],[y_pred]]=0),1,0)</f>
        <v>0</v>
      </c>
      <c r="H328">
        <f>IF(AND(loocv_results34[[#This Row],[y_true]]=0,loocv_results34[[#This Row],[y_pred]]=1),1,0)</f>
        <v>0</v>
      </c>
      <c r="I328">
        <f>IF(AND(loocv_results34[[#This Row],[y_true]]=1,loocv_results34[[#This Row],[y_pred]]=0),1,0)</f>
        <v>0</v>
      </c>
      <c r="J328">
        <f>IF(AND(loocv_results34[[#This Row],[y_true]]=1,loocv_results34[[#This Row],[y_pred]]=1),1,0)</f>
        <v>1</v>
      </c>
    </row>
    <row r="329" spans="1:10" x14ac:dyDescent="0.25">
      <c r="A329" s="1" t="s">
        <v>167</v>
      </c>
      <c r="B329">
        <v>1</v>
      </c>
      <c r="C329">
        <f>IF(loocv_results34[[#This Row],[y_pred_prob]]&gt;$D$1,1,0)</f>
        <v>1</v>
      </c>
      <c r="D329">
        <v>0.92506379999999999</v>
      </c>
      <c r="E32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29">
        <f>IF(AND(loocv_results34[[#This Row],[y_true]]=0,loocv_results34[[#This Row],[y_pred]]=0),1,0)</f>
        <v>0</v>
      </c>
      <c r="H329">
        <f>IF(AND(loocv_results34[[#This Row],[y_true]]=0,loocv_results34[[#This Row],[y_pred]]=1),1,0)</f>
        <v>0</v>
      </c>
      <c r="I329">
        <f>IF(AND(loocv_results34[[#This Row],[y_true]]=1,loocv_results34[[#This Row],[y_pred]]=0),1,0)</f>
        <v>0</v>
      </c>
      <c r="J329">
        <f>IF(AND(loocv_results34[[#This Row],[y_true]]=1,loocv_results34[[#This Row],[y_pred]]=1),1,0)</f>
        <v>1</v>
      </c>
    </row>
    <row r="330" spans="1:10" x14ac:dyDescent="0.25">
      <c r="A330" s="1" t="s">
        <v>168</v>
      </c>
      <c r="B330">
        <v>1</v>
      </c>
      <c r="C330">
        <f>IF(loocv_results34[[#This Row],[y_pred_prob]]&gt;$D$1,1,0)</f>
        <v>1</v>
      </c>
      <c r="D330">
        <v>0.97574050000000001</v>
      </c>
      <c r="E33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30">
        <f>IF(AND(loocv_results34[[#This Row],[y_true]]=0,loocv_results34[[#This Row],[y_pred]]=0),1,0)</f>
        <v>0</v>
      </c>
      <c r="H330">
        <f>IF(AND(loocv_results34[[#This Row],[y_true]]=0,loocv_results34[[#This Row],[y_pred]]=1),1,0)</f>
        <v>0</v>
      </c>
      <c r="I330">
        <f>IF(AND(loocv_results34[[#This Row],[y_true]]=1,loocv_results34[[#This Row],[y_pred]]=0),1,0)</f>
        <v>0</v>
      </c>
      <c r="J330">
        <f>IF(AND(loocv_results34[[#This Row],[y_true]]=1,loocv_results34[[#This Row],[y_pred]]=1),1,0)</f>
        <v>1</v>
      </c>
    </row>
    <row r="331" spans="1:10" x14ac:dyDescent="0.25">
      <c r="A331" s="1" t="s">
        <v>169</v>
      </c>
      <c r="B331">
        <v>1</v>
      </c>
      <c r="C331">
        <f>IF(loocv_results34[[#This Row],[y_pred_prob]]&gt;$D$1,1,0)</f>
        <v>1</v>
      </c>
      <c r="D331">
        <v>0.99792325000000004</v>
      </c>
      <c r="E33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31">
        <f>IF(AND(loocv_results34[[#This Row],[y_true]]=0,loocv_results34[[#This Row],[y_pred]]=0),1,0)</f>
        <v>0</v>
      </c>
      <c r="H331">
        <f>IF(AND(loocv_results34[[#This Row],[y_true]]=0,loocv_results34[[#This Row],[y_pred]]=1),1,0)</f>
        <v>0</v>
      </c>
      <c r="I331">
        <f>IF(AND(loocv_results34[[#This Row],[y_true]]=1,loocv_results34[[#This Row],[y_pred]]=0),1,0)</f>
        <v>0</v>
      </c>
      <c r="J331">
        <f>IF(AND(loocv_results34[[#This Row],[y_true]]=1,loocv_results34[[#This Row],[y_pred]]=1),1,0)</f>
        <v>1</v>
      </c>
    </row>
    <row r="332" spans="1:10" x14ac:dyDescent="0.25">
      <c r="A332" s="1" t="s">
        <v>170</v>
      </c>
      <c r="B332">
        <v>1</v>
      </c>
      <c r="C332">
        <f>IF(loocv_results34[[#This Row],[y_pred_prob]]&gt;$D$1,1,0)</f>
        <v>1</v>
      </c>
      <c r="D332">
        <v>0.67783755000000001</v>
      </c>
      <c r="E33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32">
        <f>IF(AND(loocv_results34[[#This Row],[y_true]]=0,loocv_results34[[#This Row],[y_pred]]=0),1,0)</f>
        <v>0</v>
      </c>
      <c r="H332">
        <f>IF(AND(loocv_results34[[#This Row],[y_true]]=0,loocv_results34[[#This Row],[y_pred]]=1),1,0)</f>
        <v>0</v>
      </c>
      <c r="I332">
        <f>IF(AND(loocv_results34[[#This Row],[y_true]]=1,loocv_results34[[#This Row],[y_pred]]=0),1,0)</f>
        <v>0</v>
      </c>
      <c r="J332">
        <f>IF(AND(loocv_results34[[#This Row],[y_true]]=1,loocv_results34[[#This Row],[y_pred]]=1),1,0)</f>
        <v>1</v>
      </c>
    </row>
    <row r="333" spans="1:10" x14ac:dyDescent="0.25">
      <c r="A333" s="1" t="s">
        <v>171</v>
      </c>
      <c r="B333">
        <v>1</v>
      </c>
      <c r="C333">
        <f>IF(loocv_results34[[#This Row],[y_pred_prob]]&gt;$D$1,1,0)</f>
        <v>1</v>
      </c>
      <c r="D333">
        <v>0.99302082999999997</v>
      </c>
      <c r="E33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33">
        <f>IF(AND(loocv_results34[[#This Row],[y_true]]=0,loocv_results34[[#This Row],[y_pred]]=0),1,0)</f>
        <v>0</v>
      </c>
      <c r="H333">
        <f>IF(AND(loocv_results34[[#This Row],[y_true]]=0,loocv_results34[[#This Row],[y_pred]]=1),1,0)</f>
        <v>0</v>
      </c>
      <c r="I333">
        <f>IF(AND(loocv_results34[[#This Row],[y_true]]=1,loocv_results34[[#This Row],[y_pred]]=0),1,0)</f>
        <v>0</v>
      </c>
      <c r="J333">
        <f>IF(AND(loocv_results34[[#This Row],[y_true]]=1,loocv_results34[[#This Row],[y_pred]]=1),1,0)</f>
        <v>1</v>
      </c>
    </row>
    <row r="334" spans="1:10" x14ac:dyDescent="0.25">
      <c r="A334" s="1" t="s">
        <v>172</v>
      </c>
      <c r="B334">
        <v>1</v>
      </c>
      <c r="C334">
        <f>IF(loocv_results34[[#This Row],[y_pred_prob]]&gt;$D$1,1,0)</f>
        <v>1</v>
      </c>
      <c r="D334">
        <v>0.87815500000000002</v>
      </c>
      <c r="E33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34">
        <f>IF(AND(loocv_results34[[#This Row],[y_true]]=0,loocv_results34[[#This Row],[y_pred]]=0),1,0)</f>
        <v>0</v>
      </c>
      <c r="H334">
        <f>IF(AND(loocv_results34[[#This Row],[y_true]]=0,loocv_results34[[#This Row],[y_pred]]=1),1,0)</f>
        <v>0</v>
      </c>
      <c r="I334">
        <f>IF(AND(loocv_results34[[#This Row],[y_true]]=1,loocv_results34[[#This Row],[y_pred]]=0),1,0)</f>
        <v>0</v>
      </c>
      <c r="J334">
        <f>IF(AND(loocv_results34[[#This Row],[y_true]]=1,loocv_results34[[#This Row],[y_pred]]=1),1,0)</f>
        <v>1</v>
      </c>
    </row>
    <row r="335" spans="1:10" x14ac:dyDescent="0.25">
      <c r="A335" s="1" t="s">
        <v>173</v>
      </c>
      <c r="B335">
        <v>1</v>
      </c>
      <c r="C335">
        <f>IF(loocv_results34[[#This Row],[y_pred_prob]]&gt;$D$1,1,0)</f>
        <v>1</v>
      </c>
      <c r="D335">
        <v>0.9986661</v>
      </c>
      <c r="E335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35">
        <f>IF(AND(loocv_results34[[#This Row],[y_true]]=0,loocv_results34[[#This Row],[y_pred]]=0),1,0)</f>
        <v>0</v>
      </c>
      <c r="H335">
        <f>IF(AND(loocv_results34[[#This Row],[y_true]]=0,loocv_results34[[#This Row],[y_pred]]=1),1,0)</f>
        <v>0</v>
      </c>
      <c r="I335">
        <f>IF(AND(loocv_results34[[#This Row],[y_true]]=1,loocv_results34[[#This Row],[y_pred]]=0),1,0)</f>
        <v>0</v>
      </c>
      <c r="J335">
        <f>IF(AND(loocv_results34[[#This Row],[y_true]]=1,loocv_results34[[#This Row],[y_pred]]=1),1,0)</f>
        <v>1</v>
      </c>
    </row>
    <row r="336" spans="1:10" x14ac:dyDescent="0.25">
      <c r="A336" s="1" t="s">
        <v>174</v>
      </c>
      <c r="B336">
        <v>1</v>
      </c>
      <c r="C336">
        <f>IF(loocv_results34[[#This Row],[y_pred_prob]]&gt;$D$1,1,0)</f>
        <v>1</v>
      </c>
      <c r="D336">
        <v>0.99077510000000002</v>
      </c>
      <c r="E336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36">
        <f>IF(AND(loocv_results34[[#This Row],[y_true]]=0,loocv_results34[[#This Row],[y_pred]]=0),1,0)</f>
        <v>0</v>
      </c>
      <c r="H336">
        <f>IF(AND(loocv_results34[[#This Row],[y_true]]=0,loocv_results34[[#This Row],[y_pred]]=1),1,0)</f>
        <v>0</v>
      </c>
      <c r="I336">
        <f>IF(AND(loocv_results34[[#This Row],[y_true]]=1,loocv_results34[[#This Row],[y_pred]]=0),1,0)</f>
        <v>0</v>
      </c>
      <c r="J336">
        <f>IF(AND(loocv_results34[[#This Row],[y_true]]=1,loocv_results34[[#This Row],[y_pred]]=1),1,0)</f>
        <v>1</v>
      </c>
    </row>
    <row r="337" spans="1:10" x14ac:dyDescent="0.25">
      <c r="A337" s="1" t="s">
        <v>175</v>
      </c>
      <c r="B337">
        <v>1</v>
      </c>
      <c r="C337">
        <f>IF(loocv_results34[[#This Row],[y_pred_prob]]&gt;$D$1,1,0)</f>
        <v>1</v>
      </c>
      <c r="D337">
        <v>0.81476519999999997</v>
      </c>
      <c r="E337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37">
        <f>IF(AND(loocv_results34[[#This Row],[y_true]]=0,loocv_results34[[#This Row],[y_pred]]=0),1,0)</f>
        <v>0</v>
      </c>
      <c r="H337">
        <f>IF(AND(loocv_results34[[#This Row],[y_true]]=0,loocv_results34[[#This Row],[y_pred]]=1),1,0)</f>
        <v>0</v>
      </c>
      <c r="I337">
        <f>IF(AND(loocv_results34[[#This Row],[y_true]]=1,loocv_results34[[#This Row],[y_pred]]=0),1,0)</f>
        <v>0</v>
      </c>
      <c r="J337">
        <f>IF(AND(loocv_results34[[#This Row],[y_true]]=1,loocv_results34[[#This Row],[y_pred]]=1),1,0)</f>
        <v>1</v>
      </c>
    </row>
    <row r="338" spans="1:10" x14ac:dyDescent="0.25">
      <c r="A338" s="1" t="s">
        <v>176</v>
      </c>
      <c r="B338">
        <v>1</v>
      </c>
      <c r="C338">
        <f>IF(loocv_results34[[#This Row],[y_pred_prob]]&gt;$D$1,1,0)</f>
        <v>1</v>
      </c>
      <c r="D338">
        <v>0.97694610000000004</v>
      </c>
      <c r="E338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38">
        <f>IF(AND(loocv_results34[[#This Row],[y_true]]=0,loocv_results34[[#This Row],[y_pred]]=0),1,0)</f>
        <v>0</v>
      </c>
      <c r="H338">
        <f>IF(AND(loocv_results34[[#This Row],[y_true]]=0,loocv_results34[[#This Row],[y_pred]]=1),1,0)</f>
        <v>0</v>
      </c>
      <c r="I338">
        <f>IF(AND(loocv_results34[[#This Row],[y_true]]=1,loocv_results34[[#This Row],[y_pred]]=0),1,0)</f>
        <v>0</v>
      </c>
      <c r="J338">
        <f>IF(AND(loocv_results34[[#This Row],[y_true]]=1,loocv_results34[[#This Row],[y_pred]]=1),1,0)</f>
        <v>1</v>
      </c>
    </row>
    <row r="339" spans="1:10" x14ac:dyDescent="0.25">
      <c r="A339" s="1" t="s">
        <v>177</v>
      </c>
      <c r="B339">
        <v>1</v>
      </c>
      <c r="C339">
        <f>IF(loocv_results34[[#This Row],[y_pred_prob]]&gt;$D$1,1,0)</f>
        <v>1</v>
      </c>
      <c r="D339">
        <v>0.99166240000000005</v>
      </c>
      <c r="E339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39">
        <f>IF(AND(loocv_results34[[#This Row],[y_true]]=0,loocv_results34[[#This Row],[y_pred]]=0),1,0)</f>
        <v>0</v>
      </c>
      <c r="H339">
        <f>IF(AND(loocv_results34[[#This Row],[y_true]]=0,loocv_results34[[#This Row],[y_pred]]=1),1,0)</f>
        <v>0</v>
      </c>
      <c r="I339">
        <f>IF(AND(loocv_results34[[#This Row],[y_true]]=1,loocv_results34[[#This Row],[y_pred]]=0),1,0)</f>
        <v>0</v>
      </c>
      <c r="J339">
        <f>IF(AND(loocv_results34[[#This Row],[y_true]]=1,loocv_results34[[#This Row],[y_pred]]=1),1,0)</f>
        <v>1</v>
      </c>
    </row>
    <row r="340" spans="1:10" x14ac:dyDescent="0.25">
      <c r="A340" s="1" t="s">
        <v>178</v>
      </c>
      <c r="B340">
        <v>1</v>
      </c>
      <c r="C340">
        <f>IF(loocv_results34[[#This Row],[y_pred_prob]]&gt;$D$1,1,0)</f>
        <v>1</v>
      </c>
      <c r="D340">
        <v>0.99132500000000001</v>
      </c>
      <c r="E340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40">
        <f>IF(AND(loocv_results34[[#This Row],[y_true]]=0,loocv_results34[[#This Row],[y_pred]]=0),1,0)</f>
        <v>0</v>
      </c>
      <c r="H340">
        <f>IF(AND(loocv_results34[[#This Row],[y_true]]=0,loocv_results34[[#This Row],[y_pred]]=1),1,0)</f>
        <v>0</v>
      </c>
      <c r="I340">
        <f>IF(AND(loocv_results34[[#This Row],[y_true]]=1,loocv_results34[[#This Row],[y_pred]]=0),1,0)</f>
        <v>0</v>
      </c>
      <c r="J340">
        <f>IF(AND(loocv_results34[[#This Row],[y_true]]=1,loocv_results34[[#This Row],[y_pred]]=1),1,0)</f>
        <v>1</v>
      </c>
    </row>
    <row r="341" spans="1:10" x14ac:dyDescent="0.25">
      <c r="A341" s="1" t="s">
        <v>179</v>
      </c>
      <c r="B341">
        <v>1</v>
      </c>
      <c r="C341">
        <f>IF(loocv_results34[[#This Row],[y_pred_prob]]&gt;$D$1,1,0)</f>
        <v>1</v>
      </c>
      <c r="D341">
        <v>0.98484989999999994</v>
      </c>
      <c r="E341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41">
        <f>IF(AND(loocv_results34[[#This Row],[y_true]]=0,loocv_results34[[#This Row],[y_pred]]=0),1,0)</f>
        <v>0</v>
      </c>
      <c r="H341">
        <f>IF(AND(loocv_results34[[#This Row],[y_true]]=0,loocv_results34[[#This Row],[y_pred]]=1),1,0)</f>
        <v>0</v>
      </c>
      <c r="I341">
        <f>IF(AND(loocv_results34[[#This Row],[y_true]]=1,loocv_results34[[#This Row],[y_pred]]=0),1,0)</f>
        <v>0</v>
      </c>
      <c r="J341">
        <f>IF(AND(loocv_results34[[#This Row],[y_true]]=1,loocv_results34[[#This Row],[y_pred]]=1),1,0)</f>
        <v>1</v>
      </c>
    </row>
    <row r="342" spans="1:10" x14ac:dyDescent="0.25">
      <c r="A342" s="1" t="s">
        <v>180</v>
      </c>
      <c r="B342">
        <v>1</v>
      </c>
      <c r="C342">
        <f>IF(loocv_results34[[#This Row],[y_pred_prob]]&gt;$D$1,1,0)</f>
        <v>1</v>
      </c>
      <c r="D342">
        <v>0.99353089999999999</v>
      </c>
      <c r="E342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42">
        <f>IF(AND(loocv_results34[[#This Row],[y_true]]=0,loocv_results34[[#This Row],[y_pred]]=0),1,0)</f>
        <v>0</v>
      </c>
      <c r="H342">
        <f>IF(AND(loocv_results34[[#This Row],[y_true]]=0,loocv_results34[[#This Row],[y_pred]]=1),1,0)</f>
        <v>0</v>
      </c>
      <c r="I342">
        <f>IF(AND(loocv_results34[[#This Row],[y_true]]=1,loocv_results34[[#This Row],[y_pred]]=0),1,0)</f>
        <v>0</v>
      </c>
      <c r="J342">
        <f>IF(AND(loocv_results34[[#This Row],[y_true]]=1,loocv_results34[[#This Row],[y_pred]]=1),1,0)</f>
        <v>1</v>
      </c>
    </row>
    <row r="343" spans="1:10" x14ac:dyDescent="0.25">
      <c r="A343" s="1" t="s">
        <v>181</v>
      </c>
      <c r="B343">
        <v>1</v>
      </c>
      <c r="C343">
        <f>IF(loocv_results34[[#This Row],[y_pred_prob]]&gt;$D$1,1,0)</f>
        <v>1</v>
      </c>
      <c r="D343">
        <v>0.87138510000000002</v>
      </c>
      <c r="E343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43">
        <f>IF(AND(loocv_results34[[#This Row],[y_true]]=0,loocv_results34[[#This Row],[y_pred]]=0),1,0)</f>
        <v>0</v>
      </c>
      <c r="H343">
        <f>IF(AND(loocv_results34[[#This Row],[y_true]]=0,loocv_results34[[#This Row],[y_pred]]=1),1,0)</f>
        <v>0</v>
      </c>
      <c r="I343">
        <f>IF(AND(loocv_results34[[#This Row],[y_true]]=1,loocv_results34[[#This Row],[y_pred]]=0),1,0)</f>
        <v>0</v>
      </c>
      <c r="J343">
        <f>IF(AND(loocv_results34[[#This Row],[y_true]]=1,loocv_results34[[#This Row],[y_pred]]=1),1,0)</f>
        <v>1</v>
      </c>
    </row>
    <row r="344" spans="1:10" x14ac:dyDescent="0.25">
      <c r="A344" s="1" t="s">
        <v>182</v>
      </c>
      <c r="B344">
        <v>1</v>
      </c>
      <c r="C344">
        <f>IF(loocv_results34[[#This Row],[y_pred_prob]]&gt;$D$1,1,0)</f>
        <v>1</v>
      </c>
      <c r="D344">
        <v>0.91404379999999996</v>
      </c>
      <c r="E344" t="str">
        <f>IF(AND(loocv_results34[[#This Row],[y_true]]=0,loocv_results34[[#This Row],[y_pred]]=0),"TN",
IF(AND(loocv_results34[[#This Row],[y_true]]=0,loocv_results34[[#This Row],[y_pred]]=1),"FP",IF(AND(loocv_results34[[#This Row],[y_true]]=1,loocv_results34[[#This Row],[y_pred]]=0),"FN","TP")))</f>
        <v>TP</v>
      </c>
      <c r="G344">
        <f>IF(AND(loocv_results34[[#This Row],[y_true]]=0,loocv_results34[[#This Row],[y_pred]]=0),1,0)</f>
        <v>0</v>
      </c>
      <c r="H344">
        <f>IF(AND(loocv_results34[[#This Row],[y_true]]=0,loocv_results34[[#This Row],[y_pred]]=1),1,0)</f>
        <v>0</v>
      </c>
      <c r="I344">
        <f>IF(AND(loocv_results34[[#This Row],[y_true]]=1,loocv_results34[[#This Row],[y_pred]]=0),1,0)</f>
        <v>0</v>
      </c>
      <c r="J344">
        <f>IF(AND(loocv_results34[[#This Row],[y_true]]=1,loocv_results34[[#This Row],[y_pred]]=1),1,0)</f>
        <v>1</v>
      </c>
    </row>
    <row r="345" spans="1:10" x14ac:dyDescent="0.25">
      <c r="G345">
        <f>SUM(G3:G344)</f>
        <v>137</v>
      </c>
      <c r="H345">
        <f>SUM(H3:H344)</f>
        <v>30</v>
      </c>
      <c r="I345">
        <f>SUM(I3:I344)</f>
        <v>14</v>
      </c>
      <c r="J345">
        <f>SUM(J3:J344)</f>
        <v>161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B666-AB83-4A59-B8CE-DF0952068871}">
  <dimension ref="A1:I1897"/>
  <sheetViews>
    <sheetView tabSelected="1" workbookViewId="0">
      <selection activeCell="C1" sqref="C1"/>
    </sheetView>
  </sheetViews>
  <sheetFormatPr defaultRowHeight="15" x14ac:dyDescent="0.25"/>
  <cols>
    <col min="1" max="1" width="18" bestFit="1" customWidth="1"/>
    <col min="2" max="2" width="8.85546875" bestFit="1" customWidth="1"/>
    <col min="3" max="3" width="9.28515625" bestFit="1" customWidth="1"/>
    <col min="4" max="4" width="14.28515625" bestFit="1" customWidth="1"/>
    <col min="6" max="6" width="6.85546875" customWidth="1"/>
    <col min="7" max="10" width="6.140625" customWidth="1"/>
  </cols>
  <sheetData>
    <row r="1" spans="1:9" x14ac:dyDescent="0.25">
      <c r="C1">
        <v>0.25</v>
      </c>
      <c r="D1" t="s">
        <v>2245</v>
      </c>
      <c r="E1">
        <f>(loocv_results__4[[#Totals],[TN]]+loocv_results__4[[#Totals],[TP]])/SUM(loocv_results__4[[#Totals],[TN]:[TP]])</f>
        <v>0.91024287222808875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350</v>
      </c>
      <c r="F2" t="s">
        <v>4</v>
      </c>
      <c r="G2" t="s">
        <v>5</v>
      </c>
      <c r="H2" t="s">
        <v>6</v>
      </c>
      <c r="I2" t="s">
        <v>7</v>
      </c>
    </row>
    <row r="3" spans="1:9" x14ac:dyDescent="0.25">
      <c r="A3" s="1" t="s">
        <v>351</v>
      </c>
      <c r="B3">
        <v>1</v>
      </c>
      <c r="C3">
        <f>IF(loocv_results__4[[#This Row],[y_pred_prob]]&gt;$C$1,1,0)</f>
        <v>1</v>
      </c>
      <c r="D3">
        <v>0.26887109999999997</v>
      </c>
      <c r="E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3">
        <f>IF(AND(loocv_results__4[[#This Row],[y_true]]=0,loocv_results__4[[#This Row],[y_pred]]=0),1,0)</f>
        <v>0</v>
      </c>
      <c r="G3">
        <f>IF(AND(loocv_results__4[[#This Row],[y_true]]=0,loocv_results__4[[#This Row],[y_pred]]=1),1,0)</f>
        <v>0</v>
      </c>
      <c r="H3">
        <f>IF(AND(loocv_results__4[[#This Row],[y_true]]=1,loocv_results__4[[#This Row],[y_pred]]=0),1,0)</f>
        <v>0</v>
      </c>
      <c r="I3">
        <f>IF(AND(loocv_results__4[[#This Row],[y_true]]=1,loocv_results__4[[#This Row],[y_pred]]=1),1,0)</f>
        <v>1</v>
      </c>
    </row>
    <row r="4" spans="1:9" x14ac:dyDescent="0.25">
      <c r="A4" s="1" t="s">
        <v>354</v>
      </c>
      <c r="B4">
        <v>1</v>
      </c>
      <c r="C4">
        <f>IF(loocv_results__4[[#This Row],[y_pred_prob]]&gt;$C$1,1,0)</f>
        <v>1</v>
      </c>
      <c r="D4">
        <v>0.2908464</v>
      </c>
      <c r="E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4">
        <f>IF(AND(loocv_results__4[[#This Row],[y_true]]=0,loocv_results__4[[#This Row],[y_pred]]=0),1,0)</f>
        <v>0</v>
      </c>
      <c r="G4">
        <f>IF(AND(loocv_results__4[[#This Row],[y_true]]=0,loocv_results__4[[#This Row],[y_pred]]=1),1,0)</f>
        <v>0</v>
      </c>
      <c r="H4">
        <f>IF(AND(loocv_results__4[[#This Row],[y_true]]=1,loocv_results__4[[#This Row],[y_pred]]=0),1,0)</f>
        <v>0</v>
      </c>
      <c r="I4">
        <f>IF(AND(loocv_results__4[[#This Row],[y_true]]=1,loocv_results__4[[#This Row],[y_pred]]=1),1,0)</f>
        <v>1</v>
      </c>
    </row>
    <row r="5" spans="1:9" x14ac:dyDescent="0.25">
      <c r="A5" s="1" t="s">
        <v>355</v>
      </c>
      <c r="B5">
        <v>1</v>
      </c>
      <c r="C5">
        <f>IF(loocv_results__4[[#This Row],[y_pred_prob]]&gt;$C$1,1,0)</f>
        <v>0</v>
      </c>
      <c r="D5">
        <v>2.4357032000000001E-2</v>
      </c>
      <c r="E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5">
        <f>IF(AND(loocv_results__4[[#This Row],[y_true]]=0,loocv_results__4[[#This Row],[y_pred]]=0),1,0)</f>
        <v>0</v>
      </c>
      <c r="G5">
        <f>IF(AND(loocv_results__4[[#This Row],[y_true]]=0,loocv_results__4[[#This Row],[y_pred]]=1),1,0)</f>
        <v>0</v>
      </c>
      <c r="H5">
        <f>IF(AND(loocv_results__4[[#This Row],[y_true]]=1,loocv_results__4[[#This Row],[y_pred]]=0),1,0)</f>
        <v>1</v>
      </c>
      <c r="I5">
        <f>IF(AND(loocv_results__4[[#This Row],[y_true]]=1,loocv_results__4[[#This Row],[y_pred]]=1),1,0)</f>
        <v>0</v>
      </c>
    </row>
    <row r="6" spans="1:9" x14ac:dyDescent="0.25">
      <c r="A6" s="1" t="s">
        <v>361</v>
      </c>
      <c r="B6">
        <v>1</v>
      </c>
      <c r="C6">
        <f>IF(loocv_results__4[[#This Row],[y_pred_prob]]&gt;$C$1,1,0)</f>
        <v>1</v>
      </c>
      <c r="D6">
        <v>0.4515555</v>
      </c>
      <c r="E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6">
        <f>IF(AND(loocv_results__4[[#This Row],[y_true]]=0,loocv_results__4[[#This Row],[y_pred]]=0),1,0)</f>
        <v>0</v>
      </c>
      <c r="G6">
        <f>IF(AND(loocv_results__4[[#This Row],[y_true]]=0,loocv_results__4[[#This Row],[y_pred]]=1),1,0)</f>
        <v>0</v>
      </c>
      <c r="H6">
        <f>IF(AND(loocv_results__4[[#This Row],[y_true]]=1,loocv_results__4[[#This Row],[y_pred]]=0),1,0)</f>
        <v>0</v>
      </c>
      <c r="I6">
        <f>IF(AND(loocv_results__4[[#This Row],[y_true]]=1,loocv_results__4[[#This Row],[y_pred]]=1),1,0)</f>
        <v>1</v>
      </c>
    </row>
    <row r="7" spans="1:9" x14ac:dyDescent="0.25">
      <c r="A7" s="1" t="s">
        <v>362</v>
      </c>
      <c r="B7">
        <v>1</v>
      </c>
      <c r="C7">
        <f>IF(loocv_results__4[[#This Row],[y_pred_prob]]&gt;$C$1,1,0)</f>
        <v>1</v>
      </c>
      <c r="D7">
        <v>0.3555797</v>
      </c>
      <c r="E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7">
        <f>IF(AND(loocv_results__4[[#This Row],[y_true]]=0,loocv_results__4[[#This Row],[y_pred]]=0),1,0)</f>
        <v>0</v>
      </c>
      <c r="G7">
        <f>IF(AND(loocv_results__4[[#This Row],[y_true]]=0,loocv_results__4[[#This Row],[y_pred]]=1),1,0)</f>
        <v>0</v>
      </c>
      <c r="H7">
        <f>IF(AND(loocv_results__4[[#This Row],[y_true]]=1,loocv_results__4[[#This Row],[y_pred]]=0),1,0)</f>
        <v>0</v>
      </c>
      <c r="I7">
        <f>IF(AND(loocv_results__4[[#This Row],[y_true]]=1,loocv_results__4[[#This Row],[y_pred]]=1),1,0)</f>
        <v>1</v>
      </c>
    </row>
    <row r="8" spans="1:9" x14ac:dyDescent="0.25">
      <c r="A8" s="1" t="s">
        <v>363</v>
      </c>
      <c r="B8">
        <v>1</v>
      </c>
      <c r="C8">
        <f>IF(loocv_results__4[[#This Row],[y_pred_prob]]&gt;$C$1,1,0)</f>
        <v>0</v>
      </c>
      <c r="D8">
        <v>0.23897481000000001</v>
      </c>
      <c r="E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8">
        <f>IF(AND(loocv_results__4[[#This Row],[y_true]]=0,loocv_results__4[[#This Row],[y_pred]]=0),1,0)</f>
        <v>0</v>
      </c>
      <c r="G8">
        <f>IF(AND(loocv_results__4[[#This Row],[y_true]]=0,loocv_results__4[[#This Row],[y_pred]]=1),1,0)</f>
        <v>0</v>
      </c>
      <c r="H8">
        <f>IF(AND(loocv_results__4[[#This Row],[y_true]]=1,loocv_results__4[[#This Row],[y_pred]]=0),1,0)</f>
        <v>1</v>
      </c>
      <c r="I8">
        <f>IF(AND(loocv_results__4[[#This Row],[y_true]]=1,loocv_results__4[[#This Row],[y_pred]]=1),1,0)</f>
        <v>0</v>
      </c>
    </row>
    <row r="9" spans="1:9" x14ac:dyDescent="0.25">
      <c r="A9" s="1" t="s">
        <v>366</v>
      </c>
      <c r="B9">
        <v>1</v>
      </c>
      <c r="C9">
        <f>IF(loocv_results__4[[#This Row],[y_pred_prob]]&gt;$C$1,1,0)</f>
        <v>0</v>
      </c>
      <c r="D9">
        <v>5.5116024E-2</v>
      </c>
      <c r="E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9">
        <f>IF(AND(loocv_results__4[[#This Row],[y_true]]=0,loocv_results__4[[#This Row],[y_pred]]=0),1,0)</f>
        <v>0</v>
      </c>
      <c r="G9">
        <f>IF(AND(loocv_results__4[[#This Row],[y_true]]=0,loocv_results__4[[#This Row],[y_pred]]=1),1,0)</f>
        <v>0</v>
      </c>
      <c r="H9">
        <f>IF(AND(loocv_results__4[[#This Row],[y_true]]=1,loocv_results__4[[#This Row],[y_pred]]=0),1,0)</f>
        <v>1</v>
      </c>
      <c r="I9">
        <f>IF(AND(loocv_results__4[[#This Row],[y_true]]=1,loocv_results__4[[#This Row],[y_pred]]=1),1,0)</f>
        <v>0</v>
      </c>
    </row>
    <row r="10" spans="1:9" x14ac:dyDescent="0.25">
      <c r="A10" s="1" t="s">
        <v>367</v>
      </c>
      <c r="B10">
        <v>1</v>
      </c>
      <c r="C10">
        <f>IF(loocv_results__4[[#This Row],[y_pred_prob]]&gt;$C$1,1,0)</f>
        <v>1</v>
      </c>
      <c r="D10">
        <v>0.48597129999999999</v>
      </c>
      <c r="E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">
        <f>IF(AND(loocv_results__4[[#This Row],[y_true]]=0,loocv_results__4[[#This Row],[y_pred]]=0),1,0)</f>
        <v>0</v>
      </c>
      <c r="G10">
        <f>IF(AND(loocv_results__4[[#This Row],[y_true]]=0,loocv_results__4[[#This Row],[y_pred]]=1),1,0)</f>
        <v>0</v>
      </c>
      <c r="H10">
        <f>IF(AND(loocv_results__4[[#This Row],[y_true]]=1,loocv_results__4[[#This Row],[y_pred]]=0),1,0)</f>
        <v>0</v>
      </c>
      <c r="I10">
        <f>IF(AND(loocv_results__4[[#This Row],[y_true]]=1,loocv_results__4[[#This Row],[y_pred]]=1),1,0)</f>
        <v>1</v>
      </c>
    </row>
    <row r="11" spans="1:9" x14ac:dyDescent="0.25">
      <c r="A11" s="1" t="s">
        <v>376</v>
      </c>
      <c r="B11">
        <v>1</v>
      </c>
      <c r="C11">
        <f>IF(loocv_results__4[[#This Row],[y_pred_prob]]&gt;$C$1,1,0)</f>
        <v>1</v>
      </c>
      <c r="D11">
        <v>0.30939810000000001</v>
      </c>
      <c r="E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">
        <f>IF(AND(loocv_results__4[[#This Row],[y_true]]=0,loocv_results__4[[#This Row],[y_pred]]=0),1,0)</f>
        <v>0</v>
      </c>
      <c r="G11">
        <f>IF(AND(loocv_results__4[[#This Row],[y_true]]=0,loocv_results__4[[#This Row],[y_pred]]=1),1,0)</f>
        <v>0</v>
      </c>
      <c r="H11">
        <f>IF(AND(loocv_results__4[[#This Row],[y_true]]=1,loocv_results__4[[#This Row],[y_pred]]=0),1,0)</f>
        <v>0</v>
      </c>
      <c r="I11">
        <f>IF(AND(loocv_results__4[[#This Row],[y_true]]=1,loocv_results__4[[#This Row],[y_pred]]=1),1,0)</f>
        <v>1</v>
      </c>
    </row>
    <row r="12" spans="1:9" x14ac:dyDescent="0.25">
      <c r="A12" s="1" t="s">
        <v>382</v>
      </c>
      <c r="B12">
        <v>1</v>
      </c>
      <c r="C12">
        <f>IF(loocv_results__4[[#This Row],[y_pred_prob]]&gt;$C$1,1,0)</f>
        <v>1</v>
      </c>
      <c r="D12">
        <v>0.35167414000000002</v>
      </c>
      <c r="E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">
        <f>IF(AND(loocv_results__4[[#This Row],[y_true]]=0,loocv_results__4[[#This Row],[y_pred]]=0),1,0)</f>
        <v>0</v>
      </c>
      <c r="G12">
        <f>IF(AND(loocv_results__4[[#This Row],[y_true]]=0,loocv_results__4[[#This Row],[y_pred]]=1),1,0)</f>
        <v>0</v>
      </c>
      <c r="H12">
        <f>IF(AND(loocv_results__4[[#This Row],[y_true]]=1,loocv_results__4[[#This Row],[y_pred]]=0),1,0)</f>
        <v>0</v>
      </c>
      <c r="I12">
        <f>IF(AND(loocv_results__4[[#This Row],[y_true]]=1,loocv_results__4[[#This Row],[y_pred]]=1),1,0)</f>
        <v>1</v>
      </c>
    </row>
    <row r="13" spans="1:9" x14ac:dyDescent="0.25">
      <c r="A13" s="1" t="s">
        <v>383</v>
      </c>
      <c r="B13">
        <v>1</v>
      </c>
      <c r="C13">
        <f>IF(loocv_results__4[[#This Row],[y_pred_prob]]&gt;$C$1,1,0)</f>
        <v>0</v>
      </c>
      <c r="D13">
        <v>0.11447284000000001</v>
      </c>
      <c r="E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3">
        <f>IF(AND(loocv_results__4[[#This Row],[y_true]]=0,loocv_results__4[[#This Row],[y_pred]]=0),1,0)</f>
        <v>0</v>
      </c>
      <c r="G13">
        <f>IF(AND(loocv_results__4[[#This Row],[y_true]]=0,loocv_results__4[[#This Row],[y_pred]]=1),1,0)</f>
        <v>0</v>
      </c>
      <c r="H13">
        <f>IF(AND(loocv_results__4[[#This Row],[y_true]]=1,loocv_results__4[[#This Row],[y_pred]]=0),1,0)</f>
        <v>1</v>
      </c>
      <c r="I13">
        <f>IF(AND(loocv_results__4[[#This Row],[y_true]]=1,loocv_results__4[[#This Row],[y_pred]]=1),1,0)</f>
        <v>0</v>
      </c>
    </row>
    <row r="14" spans="1:9" x14ac:dyDescent="0.25">
      <c r="A14" s="1" t="s">
        <v>384</v>
      </c>
      <c r="B14">
        <v>1</v>
      </c>
      <c r="C14">
        <f>IF(loocv_results__4[[#This Row],[y_pred_prob]]&gt;$C$1,1,0)</f>
        <v>0</v>
      </c>
      <c r="D14">
        <v>3.3786070000000003E-5</v>
      </c>
      <c r="E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4">
        <f>IF(AND(loocv_results__4[[#This Row],[y_true]]=0,loocv_results__4[[#This Row],[y_pred]]=0),1,0)</f>
        <v>0</v>
      </c>
      <c r="G14">
        <f>IF(AND(loocv_results__4[[#This Row],[y_true]]=0,loocv_results__4[[#This Row],[y_pred]]=1),1,0)</f>
        <v>0</v>
      </c>
      <c r="H14">
        <f>IF(AND(loocv_results__4[[#This Row],[y_true]]=1,loocv_results__4[[#This Row],[y_pred]]=0),1,0)</f>
        <v>1</v>
      </c>
      <c r="I14">
        <f>IF(AND(loocv_results__4[[#This Row],[y_true]]=1,loocv_results__4[[#This Row],[y_pred]]=1),1,0)</f>
        <v>0</v>
      </c>
    </row>
    <row r="15" spans="1:9" x14ac:dyDescent="0.25">
      <c r="A15" s="1" t="s">
        <v>393</v>
      </c>
      <c r="B15">
        <v>1</v>
      </c>
      <c r="C15">
        <f>IF(loocv_results__4[[#This Row],[y_pred_prob]]&gt;$C$1,1,0)</f>
        <v>0</v>
      </c>
      <c r="D15">
        <v>0.13845146999999999</v>
      </c>
      <c r="E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5">
        <f>IF(AND(loocv_results__4[[#This Row],[y_true]]=0,loocv_results__4[[#This Row],[y_pred]]=0),1,0)</f>
        <v>0</v>
      </c>
      <c r="G15">
        <f>IF(AND(loocv_results__4[[#This Row],[y_true]]=0,loocv_results__4[[#This Row],[y_pred]]=1),1,0)</f>
        <v>0</v>
      </c>
      <c r="H15">
        <f>IF(AND(loocv_results__4[[#This Row],[y_true]]=1,loocv_results__4[[#This Row],[y_pred]]=0),1,0)</f>
        <v>1</v>
      </c>
      <c r="I15">
        <f>IF(AND(loocv_results__4[[#This Row],[y_true]]=1,loocv_results__4[[#This Row],[y_pred]]=1),1,0)</f>
        <v>0</v>
      </c>
    </row>
    <row r="16" spans="1:9" x14ac:dyDescent="0.25">
      <c r="A16" s="1" t="s">
        <v>394</v>
      </c>
      <c r="B16">
        <v>1</v>
      </c>
      <c r="C16">
        <f>IF(loocv_results__4[[#This Row],[y_pred_prob]]&gt;$C$1,1,0)</f>
        <v>1</v>
      </c>
      <c r="D16">
        <v>0.45030302</v>
      </c>
      <c r="E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">
        <f>IF(AND(loocv_results__4[[#This Row],[y_true]]=0,loocv_results__4[[#This Row],[y_pred]]=0),1,0)</f>
        <v>0</v>
      </c>
      <c r="G16">
        <f>IF(AND(loocv_results__4[[#This Row],[y_true]]=0,loocv_results__4[[#This Row],[y_pred]]=1),1,0)</f>
        <v>0</v>
      </c>
      <c r="H16">
        <f>IF(AND(loocv_results__4[[#This Row],[y_true]]=1,loocv_results__4[[#This Row],[y_pred]]=0),1,0)</f>
        <v>0</v>
      </c>
      <c r="I16">
        <f>IF(AND(loocv_results__4[[#This Row],[y_true]]=1,loocv_results__4[[#This Row],[y_pred]]=1),1,0)</f>
        <v>1</v>
      </c>
    </row>
    <row r="17" spans="1:9" x14ac:dyDescent="0.25">
      <c r="A17" s="1" t="s">
        <v>402</v>
      </c>
      <c r="B17">
        <v>1</v>
      </c>
      <c r="C17">
        <f>IF(loocv_results__4[[#This Row],[y_pred_prob]]&gt;$C$1,1,0)</f>
        <v>0</v>
      </c>
      <c r="D17">
        <v>0.17075589999999999</v>
      </c>
      <c r="E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7">
        <f>IF(AND(loocv_results__4[[#This Row],[y_true]]=0,loocv_results__4[[#This Row],[y_pred]]=0),1,0)</f>
        <v>0</v>
      </c>
      <c r="G17">
        <f>IF(AND(loocv_results__4[[#This Row],[y_true]]=0,loocv_results__4[[#This Row],[y_pred]]=1),1,0)</f>
        <v>0</v>
      </c>
      <c r="H17">
        <f>IF(AND(loocv_results__4[[#This Row],[y_true]]=1,loocv_results__4[[#This Row],[y_pred]]=0),1,0)</f>
        <v>1</v>
      </c>
      <c r="I17">
        <f>IF(AND(loocv_results__4[[#This Row],[y_true]]=1,loocv_results__4[[#This Row],[y_pred]]=1),1,0)</f>
        <v>0</v>
      </c>
    </row>
    <row r="18" spans="1:9" x14ac:dyDescent="0.25">
      <c r="A18" s="1" t="s">
        <v>405</v>
      </c>
      <c r="B18">
        <v>1</v>
      </c>
      <c r="C18">
        <f>IF(loocv_results__4[[#This Row],[y_pred_prob]]&gt;$C$1,1,0)</f>
        <v>1</v>
      </c>
      <c r="D18">
        <v>0.44742376</v>
      </c>
      <c r="E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">
        <f>IF(AND(loocv_results__4[[#This Row],[y_true]]=0,loocv_results__4[[#This Row],[y_pred]]=0),1,0)</f>
        <v>0</v>
      </c>
      <c r="G18">
        <f>IF(AND(loocv_results__4[[#This Row],[y_true]]=0,loocv_results__4[[#This Row],[y_pred]]=1),1,0)</f>
        <v>0</v>
      </c>
      <c r="H18">
        <f>IF(AND(loocv_results__4[[#This Row],[y_true]]=1,loocv_results__4[[#This Row],[y_pred]]=0),1,0)</f>
        <v>0</v>
      </c>
      <c r="I18">
        <f>IF(AND(loocv_results__4[[#This Row],[y_true]]=1,loocv_results__4[[#This Row],[y_pred]]=1),1,0)</f>
        <v>1</v>
      </c>
    </row>
    <row r="19" spans="1:9" x14ac:dyDescent="0.25">
      <c r="A19" s="1" t="s">
        <v>406</v>
      </c>
      <c r="B19">
        <v>1</v>
      </c>
      <c r="C19">
        <f>IF(loocv_results__4[[#This Row],[y_pred_prob]]&gt;$C$1,1,0)</f>
        <v>1</v>
      </c>
      <c r="D19">
        <v>0.49820494999999998</v>
      </c>
      <c r="E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9">
        <f>IF(AND(loocv_results__4[[#This Row],[y_true]]=0,loocv_results__4[[#This Row],[y_pred]]=0),1,0)</f>
        <v>0</v>
      </c>
      <c r="G19">
        <f>IF(AND(loocv_results__4[[#This Row],[y_true]]=0,loocv_results__4[[#This Row],[y_pred]]=1),1,0)</f>
        <v>0</v>
      </c>
      <c r="H19">
        <f>IF(AND(loocv_results__4[[#This Row],[y_true]]=1,loocv_results__4[[#This Row],[y_pred]]=0),1,0)</f>
        <v>0</v>
      </c>
      <c r="I19">
        <f>IF(AND(loocv_results__4[[#This Row],[y_true]]=1,loocv_results__4[[#This Row],[y_pred]]=1),1,0)</f>
        <v>1</v>
      </c>
    </row>
    <row r="20" spans="1:9" x14ac:dyDescent="0.25">
      <c r="A20" s="1" t="s">
        <v>407</v>
      </c>
      <c r="B20">
        <v>1</v>
      </c>
      <c r="C20">
        <f>IF(loocv_results__4[[#This Row],[y_pred_prob]]&gt;$C$1,1,0)</f>
        <v>0</v>
      </c>
      <c r="D20">
        <v>8.2102573999999998E-2</v>
      </c>
      <c r="E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20">
        <f>IF(AND(loocv_results__4[[#This Row],[y_true]]=0,loocv_results__4[[#This Row],[y_pred]]=0),1,0)</f>
        <v>0</v>
      </c>
      <c r="G20">
        <f>IF(AND(loocv_results__4[[#This Row],[y_true]]=0,loocv_results__4[[#This Row],[y_pred]]=1),1,0)</f>
        <v>0</v>
      </c>
      <c r="H20">
        <f>IF(AND(loocv_results__4[[#This Row],[y_true]]=1,loocv_results__4[[#This Row],[y_pred]]=0),1,0)</f>
        <v>1</v>
      </c>
      <c r="I20">
        <f>IF(AND(loocv_results__4[[#This Row],[y_true]]=1,loocv_results__4[[#This Row],[y_pred]]=1),1,0)</f>
        <v>0</v>
      </c>
    </row>
    <row r="21" spans="1:9" x14ac:dyDescent="0.25">
      <c r="A21" s="1" t="s">
        <v>411</v>
      </c>
      <c r="B21">
        <v>1</v>
      </c>
      <c r="C21">
        <f>IF(loocv_results__4[[#This Row],[y_pred_prob]]&gt;$C$1,1,0)</f>
        <v>1</v>
      </c>
      <c r="D21">
        <v>0.46048915000000001</v>
      </c>
      <c r="E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21">
        <f>IF(AND(loocv_results__4[[#This Row],[y_true]]=0,loocv_results__4[[#This Row],[y_pred]]=0),1,0)</f>
        <v>0</v>
      </c>
      <c r="G21">
        <f>IF(AND(loocv_results__4[[#This Row],[y_true]]=0,loocv_results__4[[#This Row],[y_pred]]=1),1,0)</f>
        <v>0</v>
      </c>
      <c r="H21">
        <f>IF(AND(loocv_results__4[[#This Row],[y_true]]=1,loocv_results__4[[#This Row],[y_pred]]=0),1,0)</f>
        <v>0</v>
      </c>
      <c r="I21">
        <f>IF(AND(loocv_results__4[[#This Row],[y_true]]=1,loocv_results__4[[#This Row],[y_pred]]=1),1,0)</f>
        <v>1</v>
      </c>
    </row>
    <row r="22" spans="1:9" x14ac:dyDescent="0.25">
      <c r="A22" s="1" t="s">
        <v>414</v>
      </c>
      <c r="B22">
        <v>1</v>
      </c>
      <c r="C22">
        <f>IF(loocv_results__4[[#This Row],[y_pred_prob]]&gt;$C$1,1,0)</f>
        <v>1</v>
      </c>
      <c r="D22">
        <v>0.26229268</v>
      </c>
      <c r="E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22">
        <f>IF(AND(loocv_results__4[[#This Row],[y_true]]=0,loocv_results__4[[#This Row],[y_pred]]=0),1,0)</f>
        <v>0</v>
      </c>
      <c r="G22">
        <f>IF(AND(loocv_results__4[[#This Row],[y_true]]=0,loocv_results__4[[#This Row],[y_pred]]=1),1,0)</f>
        <v>0</v>
      </c>
      <c r="H22">
        <f>IF(AND(loocv_results__4[[#This Row],[y_true]]=1,loocv_results__4[[#This Row],[y_pred]]=0),1,0)</f>
        <v>0</v>
      </c>
      <c r="I22">
        <f>IF(AND(loocv_results__4[[#This Row],[y_true]]=1,loocv_results__4[[#This Row],[y_pred]]=1),1,0)</f>
        <v>1</v>
      </c>
    </row>
    <row r="23" spans="1:9" x14ac:dyDescent="0.25">
      <c r="A23" s="1" t="s">
        <v>415</v>
      </c>
      <c r="B23">
        <v>1</v>
      </c>
      <c r="C23">
        <f>IF(loocv_results__4[[#This Row],[y_pred_prob]]&gt;$C$1,1,0)</f>
        <v>0</v>
      </c>
      <c r="D23">
        <v>1.0657623E-2</v>
      </c>
      <c r="E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23">
        <f>IF(AND(loocv_results__4[[#This Row],[y_true]]=0,loocv_results__4[[#This Row],[y_pred]]=0),1,0)</f>
        <v>0</v>
      </c>
      <c r="G23">
        <f>IF(AND(loocv_results__4[[#This Row],[y_true]]=0,loocv_results__4[[#This Row],[y_pred]]=1),1,0)</f>
        <v>0</v>
      </c>
      <c r="H23">
        <f>IF(AND(loocv_results__4[[#This Row],[y_true]]=1,loocv_results__4[[#This Row],[y_pred]]=0),1,0)</f>
        <v>1</v>
      </c>
      <c r="I23">
        <f>IF(AND(loocv_results__4[[#This Row],[y_true]]=1,loocv_results__4[[#This Row],[y_pred]]=1),1,0)</f>
        <v>0</v>
      </c>
    </row>
    <row r="24" spans="1:9" x14ac:dyDescent="0.25">
      <c r="A24" s="1" t="s">
        <v>420</v>
      </c>
      <c r="B24">
        <v>1</v>
      </c>
      <c r="C24">
        <f>IF(loocv_results__4[[#This Row],[y_pred_prob]]&gt;$C$1,1,0)</f>
        <v>1</v>
      </c>
      <c r="D24">
        <v>0.43649320000000003</v>
      </c>
      <c r="E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24">
        <f>IF(AND(loocv_results__4[[#This Row],[y_true]]=0,loocv_results__4[[#This Row],[y_pred]]=0),1,0)</f>
        <v>0</v>
      </c>
      <c r="G24">
        <f>IF(AND(loocv_results__4[[#This Row],[y_true]]=0,loocv_results__4[[#This Row],[y_pred]]=1),1,0)</f>
        <v>0</v>
      </c>
      <c r="H24">
        <f>IF(AND(loocv_results__4[[#This Row],[y_true]]=1,loocv_results__4[[#This Row],[y_pred]]=0),1,0)</f>
        <v>0</v>
      </c>
      <c r="I24">
        <f>IF(AND(loocv_results__4[[#This Row],[y_true]]=1,loocv_results__4[[#This Row],[y_pred]]=1),1,0)</f>
        <v>1</v>
      </c>
    </row>
    <row r="25" spans="1:9" x14ac:dyDescent="0.25">
      <c r="A25" s="1" t="s">
        <v>427</v>
      </c>
      <c r="B25">
        <v>1</v>
      </c>
      <c r="C25">
        <f>IF(loocv_results__4[[#This Row],[y_pred_prob]]&gt;$C$1,1,0)</f>
        <v>1</v>
      </c>
      <c r="D25">
        <v>0.29270917000000002</v>
      </c>
      <c r="E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25">
        <f>IF(AND(loocv_results__4[[#This Row],[y_true]]=0,loocv_results__4[[#This Row],[y_pred]]=0),1,0)</f>
        <v>0</v>
      </c>
      <c r="G25">
        <f>IF(AND(loocv_results__4[[#This Row],[y_true]]=0,loocv_results__4[[#This Row],[y_pred]]=1),1,0)</f>
        <v>0</v>
      </c>
      <c r="H25">
        <f>IF(AND(loocv_results__4[[#This Row],[y_true]]=1,loocv_results__4[[#This Row],[y_pred]]=0),1,0)</f>
        <v>0</v>
      </c>
      <c r="I25">
        <f>IF(AND(loocv_results__4[[#This Row],[y_true]]=1,loocv_results__4[[#This Row],[y_pred]]=1),1,0)</f>
        <v>1</v>
      </c>
    </row>
    <row r="26" spans="1:9" x14ac:dyDescent="0.25">
      <c r="A26" s="1" t="s">
        <v>430</v>
      </c>
      <c r="B26">
        <v>1</v>
      </c>
      <c r="C26">
        <f>IF(loocv_results__4[[#This Row],[y_pred_prob]]&gt;$C$1,1,0)</f>
        <v>1</v>
      </c>
      <c r="D26">
        <v>0.49296610000000002</v>
      </c>
      <c r="E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26">
        <f>IF(AND(loocv_results__4[[#This Row],[y_true]]=0,loocv_results__4[[#This Row],[y_pred]]=0),1,0)</f>
        <v>0</v>
      </c>
      <c r="G26">
        <f>IF(AND(loocv_results__4[[#This Row],[y_true]]=0,loocv_results__4[[#This Row],[y_pred]]=1),1,0)</f>
        <v>0</v>
      </c>
      <c r="H26">
        <f>IF(AND(loocv_results__4[[#This Row],[y_true]]=1,loocv_results__4[[#This Row],[y_pred]]=0),1,0)</f>
        <v>0</v>
      </c>
      <c r="I26">
        <f>IF(AND(loocv_results__4[[#This Row],[y_true]]=1,loocv_results__4[[#This Row],[y_pred]]=1),1,0)</f>
        <v>1</v>
      </c>
    </row>
    <row r="27" spans="1:9" x14ac:dyDescent="0.25">
      <c r="A27" s="1" t="s">
        <v>439</v>
      </c>
      <c r="B27">
        <v>1</v>
      </c>
      <c r="C27">
        <f>IF(loocv_results__4[[#This Row],[y_pred_prob]]&gt;$C$1,1,0)</f>
        <v>0</v>
      </c>
      <c r="D27">
        <v>7.9887310000000003E-2</v>
      </c>
      <c r="E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27">
        <f>IF(AND(loocv_results__4[[#This Row],[y_true]]=0,loocv_results__4[[#This Row],[y_pred]]=0),1,0)</f>
        <v>0</v>
      </c>
      <c r="G27">
        <f>IF(AND(loocv_results__4[[#This Row],[y_true]]=0,loocv_results__4[[#This Row],[y_pred]]=1),1,0)</f>
        <v>0</v>
      </c>
      <c r="H27">
        <f>IF(AND(loocv_results__4[[#This Row],[y_true]]=1,loocv_results__4[[#This Row],[y_pred]]=0),1,0)</f>
        <v>1</v>
      </c>
      <c r="I27">
        <f>IF(AND(loocv_results__4[[#This Row],[y_true]]=1,loocv_results__4[[#This Row],[y_pred]]=1),1,0)</f>
        <v>0</v>
      </c>
    </row>
    <row r="28" spans="1:9" x14ac:dyDescent="0.25">
      <c r="A28" s="1" t="s">
        <v>441</v>
      </c>
      <c r="B28">
        <v>1</v>
      </c>
      <c r="C28">
        <f>IF(loocv_results__4[[#This Row],[y_pred_prob]]&gt;$C$1,1,0)</f>
        <v>1</v>
      </c>
      <c r="D28">
        <v>0.48177952000000002</v>
      </c>
      <c r="E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28">
        <f>IF(AND(loocv_results__4[[#This Row],[y_true]]=0,loocv_results__4[[#This Row],[y_pred]]=0),1,0)</f>
        <v>0</v>
      </c>
      <c r="G28">
        <f>IF(AND(loocv_results__4[[#This Row],[y_true]]=0,loocv_results__4[[#This Row],[y_pred]]=1),1,0)</f>
        <v>0</v>
      </c>
      <c r="H28">
        <f>IF(AND(loocv_results__4[[#This Row],[y_true]]=1,loocv_results__4[[#This Row],[y_pred]]=0),1,0)</f>
        <v>0</v>
      </c>
      <c r="I28">
        <f>IF(AND(loocv_results__4[[#This Row],[y_true]]=1,loocv_results__4[[#This Row],[y_pred]]=1),1,0)</f>
        <v>1</v>
      </c>
    </row>
    <row r="29" spans="1:9" x14ac:dyDescent="0.25">
      <c r="A29" s="1" t="s">
        <v>442</v>
      </c>
      <c r="B29">
        <v>1</v>
      </c>
      <c r="C29">
        <f>IF(loocv_results__4[[#This Row],[y_pred_prob]]&gt;$C$1,1,0)</f>
        <v>1</v>
      </c>
      <c r="D29">
        <v>0.38838213999999999</v>
      </c>
      <c r="E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29">
        <f>IF(AND(loocv_results__4[[#This Row],[y_true]]=0,loocv_results__4[[#This Row],[y_pred]]=0),1,0)</f>
        <v>0</v>
      </c>
      <c r="G29">
        <f>IF(AND(loocv_results__4[[#This Row],[y_true]]=0,loocv_results__4[[#This Row],[y_pred]]=1),1,0)</f>
        <v>0</v>
      </c>
      <c r="H29">
        <f>IF(AND(loocv_results__4[[#This Row],[y_true]]=1,loocv_results__4[[#This Row],[y_pred]]=0),1,0)</f>
        <v>0</v>
      </c>
      <c r="I29">
        <f>IF(AND(loocv_results__4[[#This Row],[y_true]]=1,loocv_results__4[[#This Row],[y_pred]]=1),1,0)</f>
        <v>1</v>
      </c>
    </row>
    <row r="30" spans="1:9" x14ac:dyDescent="0.25">
      <c r="A30" s="1" t="s">
        <v>451</v>
      </c>
      <c r="B30">
        <v>1</v>
      </c>
      <c r="C30">
        <f>IF(loocv_results__4[[#This Row],[y_pred_prob]]&gt;$C$1,1,0)</f>
        <v>1</v>
      </c>
      <c r="D30">
        <v>0.37588418000000001</v>
      </c>
      <c r="E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30">
        <f>IF(AND(loocv_results__4[[#This Row],[y_true]]=0,loocv_results__4[[#This Row],[y_pred]]=0),1,0)</f>
        <v>0</v>
      </c>
      <c r="G30">
        <f>IF(AND(loocv_results__4[[#This Row],[y_true]]=0,loocv_results__4[[#This Row],[y_pred]]=1),1,0)</f>
        <v>0</v>
      </c>
      <c r="H30">
        <f>IF(AND(loocv_results__4[[#This Row],[y_true]]=1,loocv_results__4[[#This Row],[y_pred]]=0),1,0)</f>
        <v>0</v>
      </c>
      <c r="I30">
        <f>IF(AND(loocv_results__4[[#This Row],[y_true]]=1,loocv_results__4[[#This Row],[y_pred]]=1),1,0)</f>
        <v>1</v>
      </c>
    </row>
    <row r="31" spans="1:9" x14ac:dyDescent="0.25">
      <c r="A31" s="1" t="s">
        <v>452</v>
      </c>
      <c r="B31">
        <v>1</v>
      </c>
      <c r="C31">
        <f>IF(loocv_results__4[[#This Row],[y_pred_prob]]&gt;$C$1,1,0)</f>
        <v>1</v>
      </c>
      <c r="D31">
        <v>0.39188528</v>
      </c>
      <c r="E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31">
        <f>IF(AND(loocv_results__4[[#This Row],[y_true]]=0,loocv_results__4[[#This Row],[y_pred]]=0),1,0)</f>
        <v>0</v>
      </c>
      <c r="G31">
        <f>IF(AND(loocv_results__4[[#This Row],[y_true]]=0,loocv_results__4[[#This Row],[y_pred]]=1),1,0)</f>
        <v>0</v>
      </c>
      <c r="H31">
        <f>IF(AND(loocv_results__4[[#This Row],[y_true]]=1,loocv_results__4[[#This Row],[y_pred]]=0),1,0)</f>
        <v>0</v>
      </c>
      <c r="I31">
        <f>IF(AND(loocv_results__4[[#This Row],[y_true]]=1,loocv_results__4[[#This Row],[y_pred]]=1),1,0)</f>
        <v>1</v>
      </c>
    </row>
    <row r="32" spans="1:9" x14ac:dyDescent="0.25">
      <c r="A32" s="1" t="s">
        <v>455</v>
      </c>
      <c r="B32">
        <v>1</v>
      </c>
      <c r="C32">
        <f>IF(loocv_results__4[[#This Row],[y_pred_prob]]&gt;$C$1,1,0)</f>
        <v>0</v>
      </c>
      <c r="D32">
        <v>5.0022084000000001E-2</v>
      </c>
      <c r="E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32">
        <f>IF(AND(loocv_results__4[[#This Row],[y_true]]=0,loocv_results__4[[#This Row],[y_pred]]=0),1,0)</f>
        <v>0</v>
      </c>
      <c r="G32">
        <f>IF(AND(loocv_results__4[[#This Row],[y_true]]=0,loocv_results__4[[#This Row],[y_pred]]=1),1,0)</f>
        <v>0</v>
      </c>
      <c r="H32">
        <f>IF(AND(loocv_results__4[[#This Row],[y_true]]=1,loocv_results__4[[#This Row],[y_pred]]=0),1,0)</f>
        <v>1</v>
      </c>
      <c r="I32">
        <f>IF(AND(loocv_results__4[[#This Row],[y_true]]=1,loocv_results__4[[#This Row],[y_pred]]=1),1,0)</f>
        <v>0</v>
      </c>
    </row>
    <row r="33" spans="1:9" x14ac:dyDescent="0.25">
      <c r="A33" s="1" t="s">
        <v>456</v>
      </c>
      <c r="B33">
        <v>1</v>
      </c>
      <c r="C33">
        <f>IF(loocv_results__4[[#This Row],[y_pred_prob]]&gt;$C$1,1,0)</f>
        <v>1</v>
      </c>
      <c r="D33">
        <v>0.30841812000000002</v>
      </c>
      <c r="E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33">
        <f>IF(AND(loocv_results__4[[#This Row],[y_true]]=0,loocv_results__4[[#This Row],[y_pred]]=0),1,0)</f>
        <v>0</v>
      </c>
      <c r="G33">
        <f>IF(AND(loocv_results__4[[#This Row],[y_true]]=0,loocv_results__4[[#This Row],[y_pred]]=1),1,0)</f>
        <v>0</v>
      </c>
      <c r="H33">
        <f>IF(AND(loocv_results__4[[#This Row],[y_true]]=1,loocv_results__4[[#This Row],[y_pred]]=0),1,0)</f>
        <v>0</v>
      </c>
      <c r="I33">
        <f>IF(AND(loocv_results__4[[#This Row],[y_true]]=1,loocv_results__4[[#This Row],[y_pred]]=1),1,0)</f>
        <v>1</v>
      </c>
    </row>
    <row r="34" spans="1:9" x14ac:dyDescent="0.25">
      <c r="A34" s="1" t="s">
        <v>457</v>
      </c>
      <c r="B34">
        <v>1</v>
      </c>
      <c r="C34">
        <f>IF(loocv_results__4[[#This Row],[y_pred_prob]]&gt;$C$1,1,0)</f>
        <v>0</v>
      </c>
      <c r="D34">
        <v>0.10010286</v>
      </c>
      <c r="E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34">
        <f>IF(AND(loocv_results__4[[#This Row],[y_true]]=0,loocv_results__4[[#This Row],[y_pred]]=0),1,0)</f>
        <v>0</v>
      </c>
      <c r="G34">
        <f>IF(AND(loocv_results__4[[#This Row],[y_true]]=0,loocv_results__4[[#This Row],[y_pred]]=1),1,0)</f>
        <v>0</v>
      </c>
      <c r="H34">
        <f>IF(AND(loocv_results__4[[#This Row],[y_true]]=1,loocv_results__4[[#This Row],[y_pred]]=0),1,0)</f>
        <v>1</v>
      </c>
      <c r="I34">
        <f>IF(AND(loocv_results__4[[#This Row],[y_true]]=1,loocv_results__4[[#This Row],[y_pred]]=1),1,0)</f>
        <v>0</v>
      </c>
    </row>
    <row r="35" spans="1:9" x14ac:dyDescent="0.25">
      <c r="A35" s="1" t="s">
        <v>458</v>
      </c>
      <c r="B35">
        <v>1</v>
      </c>
      <c r="C35">
        <f>IF(loocv_results__4[[#This Row],[y_pred_prob]]&gt;$C$1,1,0)</f>
        <v>1</v>
      </c>
      <c r="D35">
        <v>0.39046310000000001</v>
      </c>
      <c r="E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35">
        <f>IF(AND(loocv_results__4[[#This Row],[y_true]]=0,loocv_results__4[[#This Row],[y_pred]]=0),1,0)</f>
        <v>0</v>
      </c>
      <c r="G35">
        <f>IF(AND(loocv_results__4[[#This Row],[y_true]]=0,loocv_results__4[[#This Row],[y_pred]]=1),1,0)</f>
        <v>0</v>
      </c>
      <c r="H35">
        <f>IF(AND(loocv_results__4[[#This Row],[y_true]]=1,loocv_results__4[[#This Row],[y_pred]]=0),1,0)</f>
        <v>0</v>
      </c>
      <c r="I35">
        <f>IF(AND(loocv_results__4[[#This Row],[y_true]]=1,loocv_results__4[[#This Row],[y_pred]]=1),1,0)</f>
        <v>1</v>
      </c>
    </row>
    <row r="36" spans="1:9" x14ac:dyDescent="0.25">
      <c r="A36" s="1" t="s">
        <v>473</v>
      </c>
      <c r="B36">
        <v>1</v>
      </c>
      <c r="C36">
        <f>IF(loocv_results__4[[#This Row],[y_pred_prob]]&gt;$C$1,1,0)</f>
        <v>1</v>
      </c>
      <c r="D36">
        <v>0.32137963000000003</v>
      </c>
      <c r="E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36">
        <f>IF(AND(loocv_results__4[[#This Row],[y_true]]=0,loocv_results__4[[#This Row],[y_pred]]=0),1,0)</f>
        <v>0</v>
      </c>
      <c r="G36">
        <f>IF(AND(loocv_results__4[[#This Row],[y_true]]=0,loocv_results__4[[#This Row],[y_pred]]=1),1,0)</f>
        <v>0</v>
      </c>
      <c r="H36">
        <f>IF(AND(loocv_results__4[[#This Row],[y_true]]=1,loocv_results__4[[#This Row],[y_pred]]=0),1,0)</f>
        <v>0</v>
      </c>
      <c r="I36">
        <f>IF(AND(loocv_results__4[[#This Row],[y_true]]=1,loocv_results__4[[#This Row],[y_pred]]=1),1,0)</f>
        <v>1</v>
      </c>
    </row>
    <row r="37" spans="1:9" x14ac:dyDescent="0.25">
      <c r="A37" s="1" t="s">
        <v>483</v>
      </c>
      <c r="B37">
        <v>1</v>
      </c>
      <c r="C37">
        <f>IF(loocv_results__4[[#This Row],[y_pred_prob]]&gt;$C$1,1,0)</f>
        <v>1</v>
      </c>
      <c r="D37">
        <v>0.42288300000000001</v>
      </c>
      <c r="E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37">
        <f>IF(AND(loocv_results__4[[#This Row],[y_true]]=0,loocv_results__4[[#This Row],[y_pred]]=0),1,0)</f>
        <v>0</v>
      </c>
      <c r="G37">
        <f>IF(AND(loocv_results__4[[#This Row],[y_true]]=0,loocv_results__4[[#This Row],[y_pred]]=1),1,0)</f>
        <v>0</v>
      </c>
      <c r="H37">
        <f>IF(AND(loocv_results__4[[#This Row],[y_true]]=1,loocv_results__4[[#This Row],[y_pred]]=0),1,0)</f>
        <v>0</v>
      </c>
      <c r="I37">
        <f>IF(AND(loocv_results__4[[#This Row],[y_true]]=1,loocv_results__4[[#This Row],[y_pred]]=1),1,0)</f>
        <v>1</v>
      </c>
    </row>
    <row r="38" spans="1:9" x14ac:dyDescent="0.25">
      <c r="A38" s="1" t="s">
        <v>484</v>
      </c>
      <c r="B38">
        <v>1</v>
      </c>
      <c r="C38">
        <f>IF(loocv_results__4[[#This Row],[y_pred_prob]]&gt;$C$1,1,0)</f>
        <v>0</v>
      </c>
      <c r="D38">
        <v>4.4873863E-2</v>
      </c>
      <c r="E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38">
        <f>IF(AND(loocv_results__4[[#This Row],[y_true]]=0,loocv_results__4[[#This Row],[y_pred]]=0),1,0)</f>
        <v>0</v>
      </c>
      <c r="G38">
        <f>IF(AND(loocv_results__4[[#This Row],[y_true]]=0,loocv_results__4[[#This Row],[y_pred]]=1),1,0)</f>
        <v>0</v>
      </c>
      <c r="H38">
        <f>IF(AND(loocv_results__4[[#This Row],[y_true]]=1,loocv_results__4[[#This Row],[y_pred]]=0),1,0)</f>
        <v>1</v>
      </c>
      <c r="I38">
        <f>IF(AND(loocv_results__4[[#This Row],[y_true]]=1,loocv_results__4[[#This Row],[y_pred]]=1),1,0)</f>
        <v>0</v>
      </c>
    </row>
    <row r="39" spans="1:9" x14ac:dyDescent="0.25">
      <c r="A39" s="1" t="s">
        <v>486</v>
      </c>
      <c r="B39">
        <v>1</v>
      </c>
      <c r="C39">
        <f>IF(loocv_results__4[[#This Row],[y_pred_prob]]&gt;$C$1,1,0)</f>
        <v>1</v>
      </c>
      <c r="D39">
        <v>0.35218625999999997</v>
      </c>
      <c r="E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39">
        <f>IF(AND(loocv_results__4[[#This Row],[y_true]]=0,loocv_results__4[[#This Row],[y_pred]]=0),1,0)</f>
        <v>0</v>
      </c>
      <c r="G39">
        <f>IF(AND(loocv_results__4[[#This Row],[y_true]]=0,loocv_results__4[[#This Row],[y_pred]]=1),1,0)</f>
        <v>0</v>
      </c>
      <c r="H39">
        <f>IF(AND(loocv_results__4[[#This Row],[y_true]]=1,loocv_results__4[[#This Row],[y_pred]]=0),1,0)</f>
        <v>0</v>
      </c>
      <c r="I39">
        <f>IF(AND(loocv_results__4[[#This Row],[y_true]]=1,loocv_results__4[[#This Row],[y_pred]]=1),1,0)</f>
        <v>1</v>
      </c>
    </row>
    <row r="40" spans="1:9" x14ac:dyDescent="0.25">
      <c r="A40" s="1" t="s">
        <v>487</v>
      </c>
      <c r="B40">
        <v>1</v>
      </c>
      <c r="C40">
        <f>IF(loocv_results__4[[#This Row],[y_pred_prob]]&gt;$C$1,1,0)</f>
        <v>0</v>
      </c>
      <c r="D40">
        <v>1.2636366E-2</v>
      </c>
      <c r="E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40">
        <f>IF(AND(loocv_results__4[[#This Row],[y_true]]=0,loocv_results__4[[#This Row],[y_pred]]=0),1,0)</f>
        <v>0</v>
      </c>
      <c r="G40">
        <f>IF(AND(loocv_results__4[[#This Row],[y_true]]=0,loocv_results__4[[#This Row],[y_pred]]=1),1,0)</f>
        <v>0</v>
      </c>
      <c r="H40">
        <f>IF(AND(loocv_results__4[[#This Row],[y_true]]=1,loocv_results__4[[#This Row],[y_pred]]=0),1,0)</f>
        <v>1</v>
      </c>
      <c r="I40">
        <f>IF(AND(loocv_results__4[[#This Row],[y_true]]=1,loocv_results__4[[#This Row],[y_pred]]=1),1,0)</f>
        <v>0</v>
      </c>
    </row>
    <row r="41" spans="1:9" x14ac:dyDescent="0.25">
      <c r="A41" s="1" t="s">
        <v>489</v>
      </c>
      <c r="B41">
        <v>1</v>
      </c>
      <c r="C41">
        <f>IF(loocv_results__4[[#This Row],[y_pred_prob]]&gt;$C$1,1,0)</f>
        <v>1</v>
      </c>
      <c r="D41">
        <v>0.40945777</v>
      </c>
      <c r="E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41">
        <f>IF(AND(loocv_results__4[[#This Row],[y_true]]=0,loocv_results__4[[#This Row],[y_pred]]=0),1,0)</f>
        <v>0</v>
      </c>
      <c r="G41">
        <f>IF(AND(loocv_results__4[[#This Row],[y_true]]=0,loocv_results__4[[#This Row],[y_pred]]=1),1,0)</f>
        <v>0</v>
      </c>
      <c r="H41">
        <f>IF(AND(loocv_results__4[[#This Row],[y_true]]=1,loocv_results__4[[#This Row],[y_pred]]=0),1,0)</f>
        <v>0</v>
      </c>
      <c r="I41">
        <f>IF(AND(loocv_results__4[[#This Row],[y_true]]=1,loocv_results__4[[#This Row],[y_pred]]=1),1,0)</f>
        <v>1</v>
      </c>
    </row>
    <row r="42" spans="1:9" x14ac:dyDescent="0.25">
      <c r="A42" s="1" t="s">
        <v>490</v>
      </c>
      <c r="B42">
        <v>1</v>
      </c>
      <c r="C42">
        <f>IF(loocv_results__4[[#This Row],[y_pred_prob]]&gt;$C$1,1,0)</f>
        <v>0</v>
      </c>
      <c r="D42">
        <v>8.9695445999999998E-2</v>
      </c>
      <c r="E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42">
        <f>IF(AND(loocv_results__4[[#This Row],[y_true]]=0,loocv_results__4[[#This Row],[y_pred]]=0),1,0)</f>
        <v>0</v>
      </c>
      <c r="G42">
        <f>IF(AND(loocv_results__4[[#This Row],[y_true]]=0,loocv_results__4[[#This Row],[y_pred]]=1),1,0)</f>
        <v>0</v>
      </c>
      <c r="H42">
        <f>IF(AND(loocv_results__4[[#This Row],[y_true]]=1,loocv_results__4[[#This Row],[y_pred]]=0),1,0)</f>
        <v>1</v>
      </c>
      <c r="I42">
        <f>IF(AND(loocv_results__4[[#This Row],[y_true]]=1,loocv_results__4[[#This Row],[y_pred]]=1),1,0)</f>
        <v>0</v>
      </c>
    </row>
    <row r="43" spans="1:9" x14ac:dyDescent="0.25">
      <c r="A43" s="1" t="s">
        <v>498</v>
      </c>
      <c r="B43">
        <v>1</v>
      </c>
      <c r="C43">
        <f>IF(loocv_results__4[[#This Row],[y_pred_prob]]&gt;$C$1,1,0)</f>
        <v>0</v>
      </c>
      <c r="D43">
        <v>0.24538209</v>
      </c>
      <c r="E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43">
        <f>IF(AND(loocv_results__4[[#This Row],[y_true]]=0,loocv_results__4[[#This Row],[y_pred]]=0),1,0)</f>
        <v>0</v>
      </c>
      <c r="G43">
        <f>IF(AND(loocv_results__4[[#This Row],[y_true]]=0,loocv_results__4[[#This Row],[y_pred]]=1),1,0)</f>
        <v>0</v>
      </c>
      <c r="H43">
        <f>IF(AND(loocv_results__4[[#This Row],[y_true]]=1,loocv_results__4[[#This Row],[y_pred]]=0),1,0)</f>
        <v>1</v>
      </c>
      <c r="I43">
        <f>IF(AND(loocv_results__4[[#This Row],[y_true]]=1,loocv_results__4[[#This Row],[y_pred]]=1),1,0)</f>
        <v>0</v>
      </c>
    </row>
    <row r="44" spans="1:9" x14ac:dyDescent="0.25">
      <c r="A44" s="1" t="s">
        <v>504</v>
      </c>
      <c r="B44">
        <v>1</v>
      </c>
      <c r="C44">
        <f>IF(loocv_results__4[[#This Row],[y_pred_prob]]&gt;$C$1,1,0)</f>
        <v>1</v>
      </c>
      <c r="D44">
        <v>0.44063783000000001</v>
      </c>
      <c r="E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44">
        <f>IF(AND(loocv_results__4[[#This Row],[y_true]]=0,loocv_results__4[[#This Row],[y_pred]]=0),1,0)</f>
        <v>0</v>
      </c>
      <c r="G44">
        <f>IF(AND(loocv_results__4[[#This Row],[y_true]]=0,loocv_results__4[[#This Row],[y_pred]]=1),1,0)</f>
        <v>0</v>
      </c>
      <c r="H44">
        <f>IF(AND(loocv_results__4[[#This Row],[y_true]]=1,loocv_results__4[[#This Row],[y_pred]]=0),1,0)</f>
        <v>0</v>
      </c>
      <c r="I44">
        <f>IF(AND(loocv_results__4[[#This Row],[y_true]]=1,loocv_results__4[[#This Row],[y_pred]]=1),1,0)</f>
        <v>1</v>
      </c>
    </row>
    <row r="45" spans="1:9" x14ac:dyDescent="0.25">
      <c r="A45" s="1" t="s">
        <v>508</v>
      </c>
      <c r="B45">
        <v>1</v>
      </c>
      <c r="C45">
        <f>IF(loocv_results__4[[#This Row],[y_pred_prob]]&gt;$C$1,1,0)</f>
        <v>0</v>
      </c>
      <c r="D45">
        <v>0.15539849999999999</v>
      </c>
      <c r="E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45">
        <f>IF(AND(loocv_results__4[[#This Row],[y_true]]=0,loocv_results__4[[#This Row],[y_pred]]=0),1,0)</f>
        <v>0</v>
      </c>
      <c r="G45">
        <f>IF(AND(loocv_results__4[[#This Row],[y_true]]=0,loocv_results__4[[#This Row],[y_pred]]=1),1,0)</f>
        <v>0</v>
      </c>
      <c r="H45">
        <f>IF(AND(loocv_results__4[[#This Row],[y_true]]=1,loocv_results__4[[#This Row],[y_pred]]=0),1,0)</f>
        <v>1</v>
      </c>
      <c r="I45">
        <f>IF(AND(loocv_results__4[[#This Row],[y_true]]=1,loocv_results__4[[#This Row],[y_pred]]=1),1,0)</f>
        <v>0</v>
      </c>
    </row>
    <row r="46" spans="1:9" x14ac:dyDescent="0.25">
      <c r="A46" s="1" t="s">
        <v>513</v>
      </c>
      <c r="B46">
        <v>1</v>
      </c>
      <c r="C46">
        <f>IF(loocv_results__4[[#This Row],[y_pred_prob]]&gt;$C$1,1,0)</f>
        <v>0</v>
      </c>
      <c r="D46">
        <v>1.6819273999999999E-2</v>
      </c>
      <c r="E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46">
        <f>IF(AND(loocv_results__4[[#This Row],[y_true]]=0,loocv_results__4[[#This Row],[y_pred]]=0),1,0)</f>
        <v>0</v>
      </c>
      <c r="G46">
        <f>IF(AND(loocv_results__4[[#This Row],[y_true]]=0,loocv_results__4[[#This Row],[y_pred]]=1),1,0)</f>
        <v>0</v>
      </c>
      <c r="H46">
        <f>IF(AND(loocv_results__4[[#This Row],[y_true]]=1,loocv_results__4[[#This Row],[y_pred]]=0),1,0)</f>
        <v>1</v>
      </c>
      <c r="I46">
        <f>IF(AND(loocv_results__4[[#This Row],[y_true]]=1,loocv_results__4[[#This Row],[y_pred]]=1),1,0)</f>
        <v>0</v>
      </c>
    </row>
    <row r="47" spans="1:9" x14ac:dyDescent="0.25">
      <c r="A47" s="1" t="s">
        <v>515</v>
      </c>
      <c r="B47">
        <v>1</v>
      </c>
      <c r="C47">
        <f>IF(loocv_results__4[[#This Row],[y_pred_prob]]&gt;$C$1,1,0)</f>
        <v>1</v>
      </c>
      <c r="D47">
        <v>0.36583779999999999</v>
      </c>
      <c r="E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47">
        <f>IF(AND(loocv_results__4[[#This Row],[y_true]]=0,loocv_results__4[[#This Row],[y_pred]]=0),1,0)</f>
        <v>0</v>
      </c>
      <c r="G47">
        <f>IF(AND(loocv_results__4[[#This Row],[y_true]]=0,loocv_results__4[[#This Row],[y_pred]]=1),1,0)</f>
        <v>0</v>
      </c>
      <c r="H47">
        <f>IF(AND(loocv_results__4[[#This Row],[y_true]]=1,loocv_results__4[[#This Row],[y_pred]]=0),1,0)</f>
        <v>0</v>
      </c>
      <c r="I47">
        <f>IF(AND(loocv_results__4[[#This Row],[y_true]]=1,loocv_results__4[[#This Row],[y_pred]]=1),1,0)</f>
        <v>1</v>
      </c>
    </row>
    <row r="48" spans="1:9" x14ac:dyDescent="0.25">
      <c r="A48" s="1" t="s">
        <v>518</v>
      </c>
      <c r="B48">
        <v>1</v>
      </c>
      <c r="C48">
        <f>IF(loocv_results__4[[#This Row],[y_pred_prob]]&gt;$C$1,1,0)</f>
        <v>1</v>
      </c>
      <c r="D48">
        <v>0.25194042999999999</v>
      </c>
      <c r="E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48">
        <f>IF(AND(loocv_results__4[[#This Row],[y_true]]=0,loocv_results__4[[#This Row],[y_pred]]=0),1,0)</f>
        <v>0</v>
      </c>
      <c r="G48">
        <f>IF(AND(loocv_results__4[[#This Row],[y_true]]=0,loocv_results__4[[#This Row],[y_pred]]=1),1,0)</f>
        <v>0</v>
      </c>
      <c r="H48">
        <f>IF(AND(loocv_results__4[[#This Row],[y_true]]=1,loocv_results__4[[#This Row],[y_pred]]=0),1,0)</f>
        <v>0</v>
      </c>
      <c r="I48">
        <f>IF(AND(loocv_results__4[[#This Row],[y_true]]=1,loocv_results__4[[#This Row],[y_pred]]=1),1,0)</f>
        <v>1</v>
      </c>
    </row>
    <row r="49" spans="1:9" x14ac:dyDescent="0.25">
      <c r="A49" s="1" t="s">
        <v>525</v>
      </c>
      <c r="B49">
        <v>1</v>
      </c>
      <c r="C49">
        <f>IF(loocv_results__4[[#This Row],[y_pred_prob]]&gt;$C$1,1,0)</f>
        <v>0</v>
      </c>
      <c r="D49">
        <v>2.3894045999999999E-2</v>
      </c>
      <c r="E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49">
        <f>IF(AND(loocv_results__4[[#This Row],[y_true]]=0,loocv_results__4[[#This Row],[y_pred]]=0),1,0)</f>
        <v>0</v>
      </c>
      <c r="G49">
        <f>IF(AND(loocv_results__4[[#This Row],[y_true]]=0,loocv_results__4[[#This Row],[y_pred]]=1),1,0)</f>
        <v>0</v>
      </c>
      <c r="H49">
        <f>IF(AND(loocv_results__4[[#This Row],[y_true]]=1,loocv_results__4[[#This Row],[y_pred]]=0),1,0)</f>
        <v>1</v>
      </c>
      <c r="I49">
        <f>IF(AND(loocv_results__4[[#This Row],[y_true]]=1,loocv_results__4[[#This Row],[y_pred]]=1),1,0)</f>
        <v>0</v>
      </c>
    </row>
    <row r="50" spans="1:9" x14ac:dyDescent="0.25">
      <c r="A50" s="1" t="s">
        <v>526</v>
      </c>
      <c r="B50">
        <v>1</v>
      </c>
      <c r="C50">
        <f>IF(loocv_results__4[[#This Row],[y_pred_prob]]&gt;$C$1,1,0)</f>
        <v>1</v>
      </c>
      <c r="D50">
        <v>0.46221456</v>
      </c>
      <c r="E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50">
        <f>IF(AND(loocv_results__4[[#This Row],[y_true]]=0,loocv_results__4[[#This Row],[y_pred]]=0),1,0)</f>
        <v>0</v>
      </c>
      <c r="G50">
        <f>IF(AND(loocv_results__4[[#This Row],[y_true]]=0,loocv_results__4[[#This Row],[y_pred]]=1),1,0)</f>
        <v>0</v>
      </c>
      <c r="H50">
        <f>IF(AND(loocv_results__4[[#This Row],[y_true]]=1,loocv_results__4[[#This Row],[y_pred]]=0),1,0)</f>
        <v>0</v>
      </c>
      <c r="I50">
        <f>IF(AND(loocv_results__4[[#This Row],[y_true]]=1,loocv_results__4[[#This Row],[y_pred]]=1),1,0)</f>
        <v>1</v>
      </c>
    </row>
    <row r="51" spans="1:9" x14ac:dyDescent="0.25">
      <c r="A51" s="1" t="s">
        <v>530</v>
      </c>
      <c r="B51">
        <v>1</v>
      </c>
      <c r="C51">
        <f>IF(loocv_results__4[[#This Row],[y_pred_prob]]&gt;$C$1,1,0)</f>
        <v>1</v>
      </c>
      <c r="D51">
        <v>0.42655724</v>
      </c>
      <c r="E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51">
        <f>IF(AND(loocv_results__4[[#This Row],[y_true]]=0,loocv_results__4[[#This Row],[y_pred]]=0),1,0)</f>
        <v>0</v>
      </c>
      <c r="G51">
        <f>IF(AND(loocv_results__4[[#This Row],[y_true]]=0,loocv_results__4[[#This Row],[y_pred]]=1),1,0)</f>
        <v>0</v>
      </c>
      <c r="H51">
        <f>IF(AND(loocv_results__4[[#This Row],[y_true]]=1,loocv_results__4[[#This Row],[y_pred]]=0),1,0)</f>
        <v>0</v>
      </c>
      <c r="I51">
        <f>IF(AND(loocv_results__4[[#This Row],[y_true]]=1,loocv_results__4[[#This Row],[y_pred]]=1),1,0)</f>
        <v>1</v>
      </c>
    </row>
    <row r="52" spans="1:9" x14ac:dyDescent="0.25">
      <c r="A52" s="1" t="s">
        <v>531</v>
      </c>
      <c r="B52">
        <v>1</v>
      </c>
      <c r="C52">
        <f>IF(loocv_results__4[[#This Row],[y_pred_prob]]&gt;$C$1,1,0)</f>
        <v>0</v>
      </c>
      <c r="D52">
        <v>1.3993332000000001E-7</v>
      </c>
      <c r="E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52">
        <f>IF(AND(loocv_results__4[[#This Row],[y_true]]=0,loocv_results__4[[#This Row],[y_pred]]=0),1,0)</f>
        <v>0</v>
      </c>
      <c r="G52">
        <f>IF(AND(loocv_results__4[[#This Row],[y_true]]=0,loocv_results__4[[#This Row],[y_pred]]=1),1,0)</f>
        <v>0</v>
      </c>
      <c r="H52">
        <f>IF(AND(loocv_results__4[[#This Row],[y_true]]=1,loocv_results__4[[#This Row],[y_pred]]=0),1,0)</f>
        <v>1</v>
      </c>
      <c r="I52">
        <f>IF(AND(loocv_results__4[[#This Row],[y_true]]=1,loocv_results__4[[#This Row],[y_pred]]=1),1,0)</f>
        <v>0</v>
      </c>
    </row>
    <row r="53" spans="1:9" x14ac:dyDescent="0.25">
      <c r="A53" s="1" t="s">
        <v>532</v>
      </c>
      <c r="B53">
        <v>1</v>
      </c>
      <c r="C53">
        <f>IF(loocv_results__4[[#This Row],[y_pred_prob]]&gt;$C$1,1,0)</f>
        <v>0</v>
      </c>
      <c r="D53">
        <v>0.23425370000000001</v>
      </c>
      <c r="E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53">
        <f>IF(AND(loocv_results__4[[#This Row],[y_true]]=0,loocv_results__4[[#This Row],[y_pred]]=0),1,0)</f>
        <v>0</v>
      </c>
      <c r="G53">
        <f>IF(AND(loocv_results__4[[#This Row],[y_true]]=0,loocv_results__4[[#This Row],[y_pred]]=1),1,0)</f>
        <v>0</v>
      </c>
      <c r="H53">
        <f>IF(AND(loocv_results__4[[#This Row],[y_true]]=1,loocv_results__4[[#This Row],[y_pred]]=0),1,0)</f>
        <v>1</v>
      </c>
      <c r="I53">
        <f>IF(AND(loocv_results__4[[#This Row],[y_true]]=1,loocv_results__4[[#This Row],[y_pred]]=1),1,0)</f>
        <v>0</v>
      </c>
    </row>
    <row r="54" spans="1:9" x14ac:dyDescent="0.25">
      <c r="A54" s="1" t="s">
        <v>537</v>
      </c>
      <c r="B54">
        <v>1</v>
      </c>
      <c r="C54">
        <f>IF(loocv_results__4[[#This Row],[y_pred_prob]]&gt;$C$1,1,0)</f>
        <v>1</v>
      </c>
      <c r="D54">
        <v>0.39180904999999999</v>
      </c>
      <c r="E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54">
        <f>IF(AND(loocv_results__4[[#This Row],[y_true]]=0,loocv_results__4[[#This Row],[y_pred]]=0),1,0)</f>
        <v>0</v>
      </c>
      <c r="G54">
        <f>IF(AND(loocv_results__4[[#This Row],[y_true]]=0,loocv_results__4[[#This Row],[y_pred]]=1),1,0)</f>
        <v>0</v>
      </c>
      <c r="H54">
        <f>IF(AND(loocv_results__4[[#This Row],[y_true]]=1,loocv_results__4[[#This Row],[y_pred]]=0),1,0)</f>
        <v>0</v>
      </c>
      <c r="I54">
        <f>IF(AND(loocv_results__4[[#This Row],[y_true]]=1,loocv_results__4[[#This Row],[y_pred]]=1),1,0)</f>
        <v>1</v>
      </c>
    </row>
    <row r="55" spans="1:9" x14ac:dyDescent="0.25">
      <c r="A55" s="1" t="s">
        <v>540</v>
      </c>
      <c r="B55">
        <v>1</v>
      </c>
      <c r="C55">
        <f>IF(loocv_results__4[[#This Row],[y_pred_prob]]&gt;$C$1,1,0)</f>
        <v>0</v>
      </c>
      <c r="D55">
        <v>0.11266002999999999</v>
      </c>
      <c r="E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55">
        <f>IF(AND(loocv_results__4[[#This Row],[y_true]]=0,loocv_results__4[[#This Row],[y_pred]]=0),1,0)</f>
        <v>0</v>
      </c>
      <c r="G55">
        <f>IF(AND(loocv_results__4[[#This Row],[y_true]]=0,loocv_results__4[[#This Row],[y_pred]]=1),1,0)</f>
        <v>0</v>
      </c>
      <c r="H55">
        <f>IF(AND(loocv_results__4[[#This Row],[y_true]]=1,loocv_results__4[[#This Row],[y_pred]]=0),1,0)</f>
        <v>1</v>
      </c>
      <c r="I55">
        <f>IF(AND(loocv_results__4[[#This Row],[y_true]]=1,loocv_results__4[[#This Row],[y_pred]]=1),1,0)</f>
        <v>0</v>
      </c>
    </row>
    <row r="56" spans="1:9" x14ac:dyDescent="0.25">
      <c r="A56" s="1" t="s">
        <v>541</v>
      </c>
      <c r="B56">
        <v>1</v>
      </c>
      <c r="C56">
        <f>IF(loocv_results__4[[#This Row],[y_pred_prob]]&gt;$C$1,1,0)</f>
        <v>1</v>
      </c>
      <c r="D56">
        <v>0.42419236999999999</v>
      </c>
      <c r="E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56">
        <f>IF(AND(loocv_results__4[[#This Row],[y_true]]=0,loocv_results__4[[#This Row],[y_pred]]=0),1,0)</f>
        <v>0</v>
      </c>
      <c r="G56">
        <f>IF(AND(loocv_results__4[[#This Row],[y_true]]=0,loocv_results__4[[#This Row],[y_pred]]=1),1,0)</f>
        <v>0</v>
      </c>
      <c r="H56">
        <f>IF(AND(loocv_results__4[[#This Row],[y_true]]=1,loocv_results__4[[#This Row],[y_pred]]=0),1,0)</f>
        <v>0</v>
      </c>
      <c r="I56">
        <f>IF(AND(loocv_results__4[[#This Row],[y_true]]=1,loocv_results__4[[#This Row],[y_pred]]=1),1,0)</f>
        <v>1</v>
      </c>
    </row>
    <row r="57" spans="1:9" x14ac:dyDescent="0.25">
      <c r="A57" s="1" t="s">
        <v>546</v>
      </c>
      <c r="B57">
        <v>1</v>
      </c>
      <c r="C57">
        <f>IF(loocv_results__4[[#This Row],[y_pred_prob]]&gt;$C$1,1,0)</f>
        <v>0</v>
      </c>
      <c r="D57">
        <v>2.0045439000000002E-2</v>
      </c>
      <c r="E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57">
        <f>IF(AND(loocv_results__4[[#This Row],[y_true]]=0,loocv_results__4[[#This Row],[y_pred]]=0),1,0)</f>
        <v>0</v>
      </c>
      <c r="G57">
        <f>IF(AND(loocv_results__4[[#This Row],[y_true]]=0,loocv_results__4[[#This Row],[y_pred]]=1),1,0)</f>
        <v>0</v>
      </c>
      <c r="H57">
        <f>IF(AND(loocv_results__4[[#This Row],[y_true]]=1,loocv_results__4[[#This Row],[y_pred]]=0),1,0)</f>
        <v>1</v>
      </c>
      <c r="I57">
        <f>IF(AND(loocv_results__4[[#This Row],[y_true]]=1,loocv_results__4[[#This Row],[y_pred]]=1),1,0)</f>
        <v>0</v>
      </c>
    </row>
    <row r="58" spans="1:9" x14ac:dyDescent="0.25">
      <c r="A58" s="1" t="s">
        <v>564</v>
      </c>
      <c r="B58">
        <v>1</v>
      </c>
      <c r="C58">
        <f>IF(loocv_results__4[[#This Row],[y_pred_prob]]&gt;$C$1,1,0)</f>
        <v>1</v>
      </c>
      <c r="D58">
        <v>0.37793228000000001</v>
      </c>
      <c r="E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58">
        <f>IF(AND(loocv_results__4[[#This Row],[y_true]]=0,loocv_results__4[[#This Row],[y_pred]]=0),1,0)</f>
        <v>0</v>
      </c>
      <c r="G58">
        <f>IF(AND(loocv_results__4[[#This Row],[y_true]]=0,loocv_results__4[[#This Row],[y_pred]]=1),1,0)</f>
        <v>0</v>
      </c>
      <c r="H58">
        <f>IF(AND(loocv_results__4[[#This Row],[y_true]]=1,loocv_results__4[[#This Row],[y_pred]]=0),1,0)</f>
        <v>0</v>
      </c>
      <c r="I58">
        <f>IF(AND(loocv_results__4[[#This Row],[y_true]]=1,loocv_results__4[[#This Row],[y_pred]]=1),1,0)</f>
        <v>1</v>
      </c>
    </row>
    <row r="59" spans="1:9" x14ac:dyDescent="0.25">
      <c r="A59" s="1" t="s">
        <v>566</v>
      </c>
      <c r="B59">
        <v>1</v>
      </c>
      <c r="C59">
        <f>IF(loocv_results__4[[#This Row],[y_pred_prob]]&gt;$C$1,1,0)</f>
        <v>1</v>
      </c>
      <c r="D59">
        <v>0.3932175</v>
      </c>
      <c r="E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59">
        <f>IF(AND(loocv_results__4[[#This Row],[y_true]]=0,loocv_results__4[[#This Row],[y_pred]]=0),1,0)</f>
        <v>0</v>
      </c>
      <c r="G59">
        <f>IF(AND(loocv_results__4[[#This Row],[y_true]]=0,loocv_results__4[[#This Row],[y_pred]]=1),1,0)</f>
        <v>0</v>
      </c>
      <c r="H59">
        <f>IF(AND(loocv_results__4[[#This Row],[y_true]]=1,loocv_results__4[[#This Row],[y_pred]]=0),1,0)</f>
        <v>0</v>
      </c>
      <c r="I59">
        <f>IF(AND(loocv_results__4[[#This Row],[y_true]]=1,loocv_results__4[[#This Row],[y_pred]]=1),1,0)</f>
        <v>1</v>
      </c>
    </row>
    <row r="60" spans="1:9" x14ac:dyDescent="0.25">
      <c r="A60" s="1" t="s">
        <v>571</v>
      </c>
      <c r="B60">
        <v>1</v>
      </c>
      <c r="C60">
        <f>IF(loocv_results__4[[#This Row],[y_pred_prob]]&gt;$C$1,1,0)</f>
        <v>1</v>
      </c>
      <c r="D60">
        <v>0.41639364000000001</v>
      </c>
      <c r="E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60">
        <f>IF(AND(loocv_results__4[[#This Row],[y_true]]=0,loocv_results__4[[#This Row],[y_pred]]=0),1,0)</f>
        <v>0</v>
      </c>
      <c r="G60">
        <f>IF(AND(loocv_results__4[[#This Row],[y_true]]=0,loocv_results__4[[#This Row],[y_pred]]=1),1,0)</f>
        <v>0</v>
      </c>
      <c r="H60">
        <f>IF(AND(loocv_results__4[[#This Row],[y_true]]=1,loocv_results__4[[#This Row],[y_pred]]=0),1,0)</f>
        <v>0</v>
      </c>
      <c r="I60">
        <f>IF(AND(loocv_results__4[[#This Row],[y_true]]=1,loocv_results__4[[#This Row],[y_pred]]=1),1,0)</f>
        <v>1</v>
      </c>
    </row>
    <row r="61" spans="1:9" x14ac:dyDescent="0.25">
      <c r="A61" s="1" t="s">
        <v>575</v>
      </c>
      <c r="B61">
        <v>1</v>
      </c>
      <c r="C61">
        <f>IF(loocv_results__4[[#This Row],[y_pred_prob]]&gt;$C$1,1,0)</f>
        <v>1</v>
      </c>
      <c r="D61">
        <v>0.48619065</v>
      </c>
      <c r="E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61">
        <f>IF(AND(loocv_results__4[[#This Row],[y_true]]=0,loocv_results__4[[#This Row],[y_pred]]=0),1,0)</f>
        <v>0</v>
      </c>
      <c r="G61">
        <f>IF(AND(loocv_results__4[[#This Row],[y_true]]=0,loocv_results__4[[#This Row],[y_pred]]=1),1,0)</f>
        <v>0</v>
      </c>
      <c r="H61">
        <f>IF(AND(loocv_results__4[[#This Row],[y_true]]=1,loocv_results__4[[#This Row],[y_pred]]=0),1,0)</f>
        <v>0</v>
      </c>
      <c r="I61">
        <f>IF(AND(loocv_results__4[[#This Row],[y_true]]=1,loocv_results__4[[#This Row],[y_pred]]=1),1,0)</f>
        <v>1</v>
      </c>
    </row>
    <row r="62" spans="1:9" x14ac:dyDescent="0.25">
      <c r="A62" s="1" t="s">
        <v>583</v>
      </c>
      <c r="B62">
        <v>1</v>
      </c>
      <c r="C62">
        <f>IF(loocv_results__4[[#This Row],[y_pred_prob]]&gt;$C$1,1,0)</f>
        <v>1</v>
      </c>
      <c r="D62">
        <v>0.41702473000000001</v>
      </c>
      <c r="E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62">
        <f>IF(AND(loocv_results__4[[#This Row],[y_true]]=0,loocv_results__4[[#This Row],[y_pred]]=0),1,0)</f>
        <v>0</v>
      </c>
      <c r="G62">
        <f>IF(AND(loocv_results__4[[#This Row],[y_true]]=0,loocv_results__4[[#This Row],[y_pred]]=1),1,0)</f>
        <v>0</v>
      </c>
      <c r="H62">
        <f>IF(AND(loocv_results__4[[#This Row],[y_true]]=1,loocv_results__4[[#This Row],[y_pred]]=0),1,0)</f>
        <v>0</v>
      </c>
      <c r="I62">
        <f>IF(AND(loocv_results__4[[#This Row],[y_true]]=1,loocv_results__4[[#This Row],[y_pred]]=1),1,0)</f>
        <v>1</v>
      </c>
    </row>
    <row r="63" spans="1:9" x14ac:dyDescent="0.25">
      <c r="A63" s="1" t="s">
        <v>595</v>
      </c>
      <c r="B63">
        <v>1</v>
      </c>
      <c r="C63">
        <f>IF(loocv_results__4[[#This Row],[y_pred_prob]]&gt;$C$1,1,0)</f>
        <v>0</v>
      </c>
      <c r="D63">
        <v>0.14125259000000001</v>
      </c>
      <c r="E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63">
        <f>IF(AND(loocv_results__4[[#This Row],[y_true]]=0,loocv_results__4[[#This Row],[y_pred]]=0),1,0)</f>
        <v>0</v>
      </c>
      <c r="G63">
        <f>IF(AND(loocv_results__4[[#This Row],[y_true]]=0,loocv_results__4[[#This Row],[y_pred]]=1),1,0)</f>
        <v>0</v>
      </c>
      <c r="H63">
        <f>IF(AND(loocv_results__4[[#This Row],[y_true]]=1,loocv_results__4[[#This Row],[y_pred]]=0),1,0)</f>
        <v>1</v>
      </c>
      <c r="I63">
        <f>IF(AND(loocv_results__4[[#This Row],[y_true]]=1,loocv_results__4[[#This Row],[y_pred]]=1),1,0)</f>
        <v>0</v>
      </c>
    </row>
    <row r="64" spans="1:9" x14ac:dyDescent="0.25">
      <c r="A64" s="1" t="s">
        <v>608</v>
      </c>
      <c r="B64">
        <v>1</v>
      </c>
      <c r="C64">
        <f>IF(loocv_results__4[[#This Row],[y_pred_prob]]&gt;$C$1,1,0)</f>
        <v>1</v>
      </c>
      <c r="D64">
        <v>0.35857144000000002</v>
      </c>
      <c r="E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64">
        <f>IF(AND(loocv_results__4[[#This Row],[y_true]]=0,loocv_results__4[[#This Row],[y_pred]]=0),1,0)</f>
        <v>0</v>
      </c>
      <c r="G64">
        <f>IF(AND(loocv_results__4[[#This Row],[y_true]]=0,loocv_results__4[[#This Row],[y_pred]]=1),1,0)</f>
        <v>0</v>
      </c>
      <c r="H64">
        <f>IF(AND(loocv_results__4[[#This Row],[y_true]]=1,loocv_results__4[[#This Row],[y_pred]]=0),1,0)</f>
        <v>0</v>
      </c>
      <c r="I64">
        <f>IF(AND(loocv_results__4[[#This Row],[y_true]]=1,loocv_results__4[[#This Row],[y_pred]]=1),1,0)</f>
        <v>1</v>
      </c>
    </row>
    <row r="65" spans="1:9" x14ac:dyDescent="0.25">
      <c r="A65" s="1" t="s">
        <v>623</v>
      </c>
      <c r="B65">
        <v>1</v>
      </c>
      <c r="C65">
        <f>IF(loocv_results__4[[#This Row],[y_pred_prob]]&gt;$C$1,1,0)</f>
        <v>0</v>
      </c>
      <c r="D65">
        <v>5.7433959999999999E-2</v>
      </c>
      <c r="E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65">
        <f>IF(AND(loocv_results__4[[#This Row],[y_true]]=0,loocv_results__4[[#This Row],[y_pred]]=0),1,0)</f>
        <v>0</v>
      </c>
      <c r="G65">
        <f>IF(AND(loocv_results__4[[#This Row],[y_true]]=0,loocv_results__4[[#This Row],[y_pred]]=1),1,0)</f>
        <v>0</v>
      </c>
      <c r="H65">
        <f>IF(AND(loocv_results__4[[#This Row],[y_true]]=1,loocv_results__4[[#This Row],[y_pred]]=0),1,0)</f>
        <v>1</v>
      </c>
      <c r="I65">
        <f>IF(AND(loocv_results__4[[#This Row],[y_true]]=1,loocv_results__4[[#This Row],[y_pred]]=1),1,0)</f>
        <v>0</v>
      </c>
    </row>
    <row r="66" spans="1:9" x14ac:dyDescent="0.25">
      <c r="A66" s="1" t="s">
        <v>628</v>
      </c>
      <c r="B66">
        <v>1</v>
      </c>
      <c r="C66">
        <f>IF(loocv_results__4[[#This Row],[y_pred_prob]]&gt;$C$1,1,0)</f>
        <v>1</v>
      </c>
      <c r="D66">
        <v>0.46188289999999999</v>
      </c>
      <c r="E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66">
        <f>IF(AND(loocv_results__4[[#This Row],[y_true]]=0,loocv_results__4[[#This Row],[y_pred]]=0),1,0)</f>
        <v>0</v>
      </c>
      <c r="G66">
        <f>IF(AND(loocv_results__4[[#This Row],[y_true]]=0,loocv_results__4[[#This Row],[y_pred]]=1),1,0)</f>
        <v>0</v>
      </c>
      <c r="H66">
        <f>IF(AND(loocv_results__4[[#This Row],[y_true]]=1,loocv_results__4[[#This Row],[y_pred]]=0),1,0)</f>
        <v>0</v>
      </c>
      <c r="I66">
        <f>IF(AND(loocv_results__4[[#This Row],[y_true]]=1,loocv_results__4[[#This Row],[y_pred]]=1),1,0)</f>
        <v>1</v>
      </c>
    </row>
    <row r="67" spans="1:9" x14ac:dyDescent="0.25">
      <c r="A67" s="1" t="s">
        <v>630</v>
      </c>
      <c r="B67">
        <v>1</v>
      </c>
      <c r="C67">
        <f>IF(loocv_results__4[[#This Row],[y_pred_prob]]&gt;$C$1,1,0)</f>
        <v>1</v>
      </c>
      <c r="D67">
        <v>0.30716598000000001</v>
      </c>
      <c r="E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67">
        <f>IF(AND(loocv_results__4[[#This Row],[y_true]]=0,loocv_results__4[[#This Row],[y_pred]]=0),1,0)</f>
        <v>0</v>
      </c>
      <c r="G67">
        <f>IF(AND(loocv_results__4[[#This Row],[y_true]]=0,loocv_results__4[[#This Row],[y_pred]]=1),1,0)</f>
        <v>0</v>
      </c>
      <c r="H67">
        <f>IF(AND(loocv_results__4[[#This Row],[y_true]]=1,loocv_results__4[[#This Row],[y_pred]]=0),1,0)</f>
        <v>0</v>
      </c>
      <c r="I67">
        <f>IF(AND(loocv_results__4[[#This Row],[y_true]]=1,loocv_results__4[[#This Row],[y_pred]]=1),1,0)</f>
        <v>1</v>
      </c>
    </row>
    <row r="68" spans="1:9" x14ac:dyDescent="0.25">
      <c r="A68" s="1" t="s">
        <v>636</v>
      </c>
      <c r="B68">
        <v>1</v>
      </c>
      <c r="C68">
        <f>IF(loocv_results__4[[#This Row],[y_pred_prob]]&gt;$C$1,1,0)</f>
        <v>1</v>
      </c>
      <c r="D68">
        <v>0.38754830000000001</v>
      </c>
      <c r="E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68">
        <f>IF(AND(loocv_results__4[[#This Row],[y_true]]=0,loocv_results__4[[#This Row],[y_pred]]=0),1,0)</f>
        <v>0</v>
      </c>
      <c r="G68">
        <f>IF(AND(loocv_results__4[[#This Row],[y_true]]=0,loocv_results__4[[#This Row],[y_pred]]=1),1,0)</f>
        <v>0</v>
      </c>
      <c r="H68">
        <f>IF(AND(loocv_results__4[[#This Row],[y_true]]=1,loocv_results__4[[#This Row],[y_pred]]=0),1,0)</f>
        <v>0</v>
      </c>
      <c r="I68">
        <f>IF(AND(loocv_results__4[[#This Row],[y_true]]=1,loocv_results__4[[#This Row],[y_pred]]=1),1,0)</f>
        <v>1</v>
      </c>
    </row>
    <row r="69" spans="1:9" x14ac:dyDescent="0.25">
      <c r="A69" s="1" t="s">
        <v>661</v>
      </c>
      <c r="B69">
        <v>1</v>
      </c>
      <c r="C69">
        <f>IF(loocv_results__4[[#This Row],[y_pred_prob]]&gt;$C$1,1,0)</f>
        <v>1</v>
      </c>
      <c r="D69">
        <v>0.39009145000000001</v>
      </c>
      <c r="E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69">
        <f>IF(AND(loocv_results__4[[#This Row],[y_true]]=0,loocv_results__4[[#This Row],[y_pred]]=0),1,0)</f>
        <v>0</v>
      </c>
      <c r="G69">
        <f>IF(AND(loocv_results__4[[#This Row],[y_true]]=0,loocv_results__4[[#This Row],[y_pred]]=1),1,0)</f>
        <v>0</v>
      </c>
      <c r="H69">
        <f>IF(AND(loocv_results__4[[#This Row],[y_true]]=1,loocv_results__4[[#This Row],[y_pred]]=0),1,0)</f>
        <v>0</v>
      </c>
      <c r="I69">
        <f>IF(AND(loocv_results__4[[#This Row],[y_true]]=1,loocv_results__4[[#This Row],[y_pred]]=1),1,0)</f>
        <v>1</v>
      </c>
    </row>
    <row r="70" spans="1:9" x14ac:dyDescent="0.25">
      <c r="A70" s="1" t="s">
        <v>673</v>
      </c>
      <c r="B70">
        <v>1</v>
      </c>
      <c r="C70">
        <f>IF(loocv_results__4[[#This Row],[y_pred_prob]]&gt;$C$1,1,0)</f>
        <v>1</v>
      </c>
      <c r="D70">
        <v>0.44283820000000002</v>
      </c>
      <c r="E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70">
        <f>IF(AND(loocv_results__4[[#This Row],[y_true]]=0,loocv_results__4[[#This Row],[y_pred]]=0),1,0)</f>
        <v>0</v>
      </c>
      <c r="G70">
        <f>IF(AND(loocv_results__4[[#This Row],[y_true]]=0,loocv_results__4[[#This Row],[y_pred]]=1),1,0)</f>
        <v>0</v>
      </c>
      <c r="H70">
        <f>IF(AND(loocv_results__4[[#This Row],[y_true]]=1,loocv_results__4[[#This Row],[y_pred]]=0),1,0)</f>
        <v>0</v>
      </c>
      <c r="I70">
        <f>IF(AND(loocv_results__4[[#This Row],[y_true]]=1,loocv_results__4[[#This Row],[y_pred]]=1),1,0)</f>
        <v>1</v>
      </c>
    </row>
    <row r="71" spans="1:9" x14ac:dyDescent="0.25">
      <c r="A71" s="1" t="s">
        <v>674</v>
      </c>
      <c r="B71">
        <v>1</v>
      </c>
      <c r="C71">
        <f>IF(loocv_results__4[[#This Row],[y_pred_prob]]&gt;$C$1,1,0)</f>
        <v>1</v>
      </c>
      <c r="D71">
        <v>0.48439061999999999</v>
      </c>
      <c r="E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71">
        <f>IF(AND(loocv_results__4[[#This Row],[y_true]]=0,loocv_results__4[[#This Row],[y_pred]]=0),1,0)</f>
        <v>0</v>
      </c>
      <c r="G71">
        <f>IF(AND(loocv_results__4[[#This Row],[y_true]]=0,loocv_results__4[[#This Row],[y_pred]]=1),1,0)</f>
        <v>0</v>
      </c>
      <c r="H71">
        <f>IF(AND(loocv_results__4[[#This Row],[y_true]]=1,loocv_results__4[[#This Row],[y_pred]]=0),1,0)</f>
        <v>0</v>
      </c>
      <c r="I71">
        <f>IF(AND(loocv_results__4[[#This Row],[y_true]]=1,loocv_results__4[[#This Row],[y_pred]]=1),1,0)</f>
        <v>1</v>
      </c>
    </row>
    <row r="72" spans="1:9" x14ac:dyDescent="0.25">
      <c r="A72" s="1" t="s">
        <v>677</v>
      </c>
      <c r="B72">
        <v>1</v>
      </c>
      <c r="C72">
        <f>IF(loocv_results__4[[#This Row],[y_pred_prob]]&gt;$C$1,1,0)</f>
        <v>0</v>
      </c>
      <c r="D72">
        <v>6.0105547000000002E-2</v>
      </c>
      <c r="E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72">
        <f>IF(AND(loocv_results__4[[#This Row],[y_true]]=0,loocv_results__4[[#This Row],[y_pred]]=0),1,0)</f>
        <v>0</v>
      </c>
      <c r="G72">
        <f>IF(AND(loocv_results__4[[#This Row],[y_true]]=0,loocv_results__4[[#This Row],[y_pred]]=1),1,0)</f>
        <v>0</v>
      </c>
      <c r="H72">
        <f>IF(AND(loocv_results__4[[#This Row],[y_true]]=1,loocv_results__4[[#This Row],[y_pred]]=0),1,0)</f>
        <v>1</v>
      </c>
      <c r="I72">
        <f>IF(AND(loocv_results__4[[#This Row],[y_true]]=1,loocv_results__4[[#This Row],[y_pred]]=1),1,0)</f>
        <v>0</v>
      </c>
    </row>
    <row r="73" spans="1:9" x14ac:dyDescent="0.25">
      <c r="A73" s="1" t="s">
        <v>680</v>
      </c>
      <c r="B73">
        <v>1</v>
      </c>
      <c r="C73">
        <f>IF(loocv_results__4[[#This Row],[y_pred_prob]]&gt;$C$1,1,0)</f>
        <v>1</v>
      </c>
      <c r="D73">
        <v>0.25501782000000001</v>
      </c>
      <c r="E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73">
        <f>IF(AND(loocv_results__4[[#This Row],[y_true]]=0,loocv_results__4[[#This Row],[y_pred]]=0),1,0)</f>
        <v>0</v>
      </c>
      <c r="G73">
        <f>IF(AND(loocv_results__4[[#This Row],[y_true]]=0,loocv_results__4[[#This Row],[y_pred]]=1),1,0)</f>
        <v>0</v>
      </c>
      <c r="H73">
        <f>IF(AND(loocv_results__4[[#This Row],[y_true]]=1,loocv_results__4[[#This Row],[y_pred]]=0),1,0)</f>
        <v>0</v>
      </c>
      <c r="I73">
        <f>IF(AND(loocv_results__4[[#This Row],[y_true]]=1,loocv_results__4[[#This Row],[y_pred]]=1),1,0)</f>
        <v>1</v>
      </c>
    </row>
    <row r="74" spans="1:9" x14ac:dyDescent="0.25">
      <c r="A74" s="1" t="s">
        <v>692</v>
      </c>
      <c r="B74">
        <v>1</v>
      </c>
      <c r="C74">
        <f>IF(loocv_results__4[[#This Row],[y_pred_prob]]&gt;$C$1,1,0)</f>
        <v>0</v>
      </c>
      <c r="D74">
        <v>6.1469019999999999E-2</v>
      </c>
      <c r="E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74">
        <f>IF(AND(loocv_results__4[[#This Row],[y_true]]=0,loocv_results__4[[#This Row],[y_pred]]=0),1,0)</f>
        <v>0</v>
      </c>
      <c r="G74">
        <f>IF(AND(loocv_results__4[[#This Row],[y_true]]=0,loocv_results__4[[#This Row],[y_pred]]=1),1,0)</f>
        <v>0</v>
      </c>
      <c r="H74">
        <f>IF(AND(loocv_results__4[[#This Row],[y_true]]=1,loocv_results__4[[#This Row],[y_pred]]=0),1,0)</f>
        <v>1</v>
      </c>
      <c r="I74">
        <f>IF(AND(loocv_results__4[[#This Row],[y_true]]=1,loocv_results__4[[#This Row],[y_pred]]=1),1,0)</f>
        <v>0</v>
      </c>
    </row>
    <row r="75" spans="1:9" x14ac:dyDescent="0.25">
      <c r="A75" s="1" t="s">
        <v>693</v>
      </c>
      <c r="B75">
        <v>1</v>
      </c>
      <c r="C75">
        <f>IF(loocv_results__4[[#This Row],[y_pred_prob]]&gt;$C$1,1,0)</f>
        <v>1</v>
      </c>
      <c r="D75">
        <v>0.49473511999999997</v>
      </c>
      <c r="E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75">
        <f>IF(AND(loocv_results__4[[#This Row],[y_true]]=0,loocv_results__4[[#This Row],[y_pred]]=0),1,0)</f>
        <v>0</v>
      </c>
      <c r="G75">
        <f>IF(AND(loocv_results__4[[#This Row],[y_true]]=0,loocv_results__4[[#This Row],[y_pred]]=1),1,0)</f>
        <v>0</v>
      </c>
      <c r="H75">
        <f>IF(AND(loocv_results__4[[#This Row],[y_true]]=1,loocv_results__4[[#This Row],[y_pred]]=0),1,0)</f>
        <v>0</v>
      </c>
      <c r="I75">
        <f>IF(AND(loocv_results__4[[#This Row],[y_true]]=1,loocv_results__4[[#This Row],[y_pred]]=1),1,0)</f>
        <v>1</v>
      </c>
    </row>
    <row r="76" spans="1:9" x14ac:dyDescent="0.25">
      <c r="A76" s="1" t="s">
        <v>700</v>
      </c>
      <c r="B76">
        <v>1</v>
      </c>
      <c r="C76">
        <f>IF(loocv_results__4[[#This Row],[y_pred_prob]]&gt;$C$1,1,0)</f>
        <v>1</v>
      </c>
      <c r="D76">
        <v>0.43451855</v>
      </c>
      <c r="E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76">
        <f>IF(AND(loocv_results__4[[#This Row],[y_true]]=0,loocv_results__4[[#This Row],[y_pred]]=0),1,0)</f>
        <v>0</v>
      </c>
      <c r="G76">
        <f>IF(AND(loocv_results__4[[#This Row],[y_true]]=0,loocv_results__4[[#This Row],[y_pred]]=1),1,0)</f>
        <v>0</v>
      </c>
      <c r="H76">
        <f>IF(AND(loocv_results__4[[#This Row],[y_true]]=1,loocv_results__4[[#This Row],[y_pred]]=0),1,0)</f>
        <v>0</v>
      </c>
      <c r="I76">
        <f>IF(AND(loocv_results__4[[#This Row],[y_true]]=1,loocv_results__4[[#This Row],[y_pred]]=1),1,0)</f>
        <v>1</v>
      </c>
    </row>
    <row r="77" spans="1:9" x14ac:dyDescent="0.25">
      <c r="A77" s="1" t="s">
        <v>707</v>
      </c>
      <c r="B77">
        <v>1</v>
      </c>
      <c r="C77">
        <f>IF(loocv_results__4[[#This Row],[y_pred_prob]]&gt;$C$1,1,0)</f>
        <v>1</v>
      </c>
      <c r="D77">
        <v>0.45862789999999998</v>
      </c>
      <c r="E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77">
        <f>IF(AND(loocv_results__4[[#This Row],[y_true]]=0,loocv_results__4[[#This Row],[y_pred]]=0),1,0)</f>
        <v>0</v>
      </c>
      <c r="G77">
        <f>IF(AND(loocv_results__4[[#This Row],[y_true]]=0,loocv_results__4[[#This Row],[y_pred]]=1),1,0)</f>
        <v>0</v>
      </c>
      <c r="H77">
        <f>IF(AND(loocv_results__4[[#This Row],[y_true]]=1,loocv_results__4[[#This Row],[y_pred]]=0),1,0)</f>
        <v>0</v>
      </c>
      <c r="I77">
        <f>IF(AND(loocv_results__4[[#This Row],[y_true]]=1,loocv_results__4[[#This Row],[y_pred]]=1),1,0)</f>
        <v>1</v>
      </c>
    </row>
    <row r="78" spans="1:9" x14ac:dyDescent="0.25">
      <c r="A78" s="1" t="s">
        <v>724</v>
      </c>
      <c r="B78">
        <v>1</v>
      </c>
      <c r="C78">
        <f>IF(loocv_results__4[[#This Row],[y_pred_prob]]&gt;$C$1,1,0)</f>
        <v>0</v>
      </c>
      <c r="D78">
        <v>2.5289261E-3</v>
      </c>
      <c r="E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78">
        <f>IF(AND(loocv_results__4[[#This Row],[y_true]]=0,loocv_results__4[[#This Row],[y_pred]]=0),1,0)</f>
        <v>0</v>
      </c>
      <c r="G78">
        <f>IF(AND(loocv_results__4[[#This Row],[y_true]]=0,loocv_results__4[[#This Row],[y_pred]]=1),1,0)</f>
        <v>0</v>
      </c>
      <c r="H78">
        <f>IF(AND(loocv_results__4[[#This Row],[y_true]]=1,loocv_results__4[[#This Row],[y_pred]]=0),1,0)</f>
        <v>1</v>
      </c>
      <c r="I78">
        <f>IF(AND(loocv_results__4[[#This Row],[y_true]]=1,loocv_results__4[[#This Row],[y_pred]]=1),1,0)</f>
        <v>0</v>
      </c>
    </row>
    <row r="79" spans="1:9" x14ac:dyDescent="0.25">
      <c r="A79" s="1" t="s">
        <v>727</v>
      </c>
      <c r="B79">
        <v>1</v>
      </c>
      <c r="C79">
        <f>IF(loocv_results__4[[#This Row],[y_pred_prob]]&gt;$C$1,1,0)</f>
        <v>0</v>
      </c>
      <c r="D79">
        <v>4.0098190000000004E-3</v>
      </c>
      <c r="E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79">
        <f>IF(AND(loocv_results__4[[#This Row],[y_true]]=0,loocv_results__4[[#This Row],[y_pred]]=0),1,0)</f>
        <v>0</v>
      </c>
      <c r="G79">
        <f>IF(AND(loocv_results__4[[#This Row],[y_true]]=0,loocv_results__4[[#This Row],[y_pred]]=1),1,0)</f>
        <v>0</v>
      </c>
      <c r="H79">
        <f>IF(AND(loocv_results__4[[#This Row],[y_true]]=1,loocv_results__4[[#This Row],[y_pred]]=0),1,0)</f>
        <v>1</v>
      </c>
      <c r="I79">
        <f>IF(AND(loocv_results__4[[#This Row],[y_true]]=1,loocv_results__4[[#This Row],[y_pred]]=1),1,0)</f>
        <v>0</v>
      </c>
    </row>
    <row r="80" spans="1:9" x14ac:dyDescent="0.25">
      <c r="A80" s="1" t="s">
        <v>728</v>
      </c>
      <c r="B80">
        <v>1</v>
      </c>
      <c r="C80">
        <f>IF(loocv_results__4[[#This Row],[y_pred_prob]]&gt;$C$1,1,0)</f>
        <v>0</v>
      </c>
      <c r="D80">
        <v>0.21298254999999999</v>
      </c>
      <c r="E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80">
        <f>IF(AND(loocv_results__4[[#This Row],[y_true]]=0,loocv_results__4[[#This Row],[y_pred]]=0),1,0)</f>
        <v>0</v>
      </c>
      <c r="G80">
        <f>IF(AND(loocv_results__4[[#This Row],[y_true]]=0,loocv_results__4[[#This Row],[y_pred]]=1),1,0)</f>
        <v>0</v>
      </c>
      <c r="H80">
        <f>IF(AND(loocv_results__4[[#This Row],[y_true]]=1,loocv_results__4[[#This Row],[y_pred]]=0),1,0)</f>
        <v>1</v>
      </c>
      <c r="I80">
        <f>IF(AND(loocv_results__4[[#This Row],[y_true]]=1,loocv_results__4[[#This Row],[y_pred]]=1),1,0)</f>
        <v>0</v>
      </c>
    </row>
    <row r="81" spans="1:9" x14ac:dyDescent="0.25">
      <c r="A81" s="1" t="s">
        <v>729</v>
      </c>
      <c r="B81">
        <v>1</v>
      </c>
      <c r="C81">
        <f>IF(loocv_results__4[[#This Row],[y_pred_prob]]&gt;$C$1,1,0)</f>
        <v>0</v>
      </c>
      <c r="D81">
        <v>7.3684685E-2</v>
      </c>
      <c r="E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81">
        <f>IF(AND(loocv_results__4[[#This Row],[y_true]]=0,loocv_results__4[[#This Row],[y_pred]]=0),1,0)</f>
        <v>0</v>
      </c>
      <c r="G81">
        <f>IF(AND(loocv_results__4[[#This Row],[y_true]]=0,loocv_results__4[[#This Row],[y_pred]]=1),1,0)</f>
        <v>0</v>
      </c>
      <c r="H81">
        <f>IF(AND(loocv_results__4[[#This Row],[y_true]]=1,loocv_results__4[[#This Row],[y_pred]]=0),1,0)</f>
        <v>1</v>
      </c>
      <c r="I81">
        <f>IF(AND(loocv_results__4[[#This Row],[y_true]]=1,loocv_results__4[[#This Row],[y_pred]]=1),1,0)</f>
        <v>0</v>
      </c>
    </row>
    <row r="82" spans="1:9" x14ac:dyDescent="0.25">
      <c r="A82" s="1" t="s">
        <v>735</v>
      </c>
      <c r="B82">
        <v>1</v>
      </c>
      <c r="C82">
        <f>IF(loocv_results__4[[#This Row],[y_pred_prob]]&gt;$C$1,1,0)</f>
        <v>1</v>
      </c>
      <c r="D82">
        <v>0.288136</v>
      </c>
      <c r="E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82">
        <f>IF(AND(loocv_results__4[[#This Row],[y_true]]=0,loocv_results__4[[#This Row],[y_pred]]=0),1,0)</f>
        <v>0</v>
      </c>
      <c r="G82">
        <f>IF(AND(loocv_results__4[[#This Row],[y_true]]=0,loocv_results__4[[#This Row],[y_pred]]=1),1,0)</f>
        <v>0</v>
      </c>
      <c r="H82">
        <f>IF(AND(loocv_results__4[[#This Row],[y_true]]=1,loocv_results__4[[#This Row],[y_pred]]=0),1,0)</f>
        <v>0</v>
      </c>
      <c r="I82">
        <f>IF(AND(loocv_results__4[[#This Row],[y_true]]=1,loocv_results__4[[#This Row],[y_pred]]=1),1,0)</f>
        <v>1</v>
      </c>
    </row>
    <row r="83" spans="1:9" x14ac:dyDescent="0.25">
      <c r="A83" s="1" t="s">
        <v>738</v>
      </c>
      <c r="B83">
        <v>1</v>
      </c>
      <c r="C83">
        <f>IF(loocv_results__4[[#This Row],[y_pred_prob]]&gt;$C$1,1,0)</f>
        <v>1</v>
      </c>
      <c r="D83">
        <v>0.36060875999999997</v>
      </c>
      <c r="E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83">
        <f>IF(AND(loocv_results__4[[#This Row],[y_true]]=0,loocv_results__4[[#This Row],[y_pred]]=0),1,0)</f>
        <v>0</v>
      </c>
      <c r="G83">
        <f>IF(AND(loocv_results__4[[#This Row],[y_true]]=0,loocv_results__4[[#This Row],[y_pred]]=1),1,0)</f>
        <v>0</v>
      </c>
      <c r="H83">
        <f>IF(AND(loocv_results__4[[#This Row],[y_true]]=1,loocv_results__4[[#This Row],[y_pred]]=0),1,0)</f>
        <v>0</v>
      </c>
      <c r="I83">
        <f>IF(AND(loocv_results__4[[#This Row],[y_true]]=1,loocv_results__4[[#This Row],[y_pred]]=1),1,0)</f>
        <v>1</v>
      </c>
    </row>
    <row r="84" spans="1:9" x14ac:dyDescent="0.25">
      <c r="A84" s="1" t="s">
        <v>744</v>
      </c>
      <c r="B84">
        <v>1</v>
      </c>
      <c r="C84">
        <f>IF(loocv_results__4[[#This Row],[y_pred_prob]]&gt;$C$1,1,0)</f>
        <v>1</v>
      </c>
      <c r="D84">
        <v>0.28344029999999998</v>
      </c>
      <c r="E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84">
        <f>IF(AND(loocv_results__4[[#This Row],[y_true]]=0,loocv_results__4[[#This Row],[y_pred]]=0),1,0)</f>
        <v>0</v>
      </c>
      <c r="G84">
        <f>IF(AND(loocv_results__4[[#This Row],[y_true]]=0,loocv_results__4[[#This Row],[y_pred]]=1),1,0)</f>
        <v>0</v>
      </c>
      <c r="H84">
        <f>IF(AND(loocv_results__4[[#This Row],[y_true]]=1,loocv_results__4[[#This Row],[y_pred]]=0),1,0)</f>
        <v>0</v>
      </c>
      <c r="I84">
        <f>IF(AND(loocv_results__4[[#This Row],[y_true]]=1,loocv_results__4[[#This Row],[y_pred]]=1),1,0)</f>
        <v>1</v>
      </c>
    </row>
    <row r="85" spans="1:9" x14ac:dyDescent="0.25">
      <c r="A85" s="1" t="s">
        <v>757</v>
      </c>
      <c r="B85">
        <v>1</v>
      </c>
      <c r="C85">
        <f>IF(loocv_results__4[[#This Row],[y_pred_prob]]&gt;$C$1,1,0)</f>
        <v>0</v>
      </c>
      <c r="D85">
        <v>2.6109168E-5</v>
      </c>
      <c r="E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85">
        <f>IF(AND(loocv_results__4[[#This Row],[y_true]]=0,loocv_results__4[[#This Row],[y_pred]]=0),1,0)</f>
        <v>0</v>
      </c>
      <c r="G85">
        <f>IF(AND(loocv_results__4[[#This Row],[y_true]]=0,loocv_results__4[[#This Row],[y_pred]]=1),1,0)</f>
        <v>0</v>
      </c>
      <c r="H85">
        <f>IF(AND(loocv_results__4[[#This Row],[y_true]]=1,loocv_results__4[[#This Row],[y_pred]]=0),1,0)</f>
        <v>1</v>
      </c>
      <c r="I85">
        <f>IF(AND(loocv_results__4[[#This Row],[y_true]]=1,loocv_results__4[[#This Row],[y_pred]]=1),1,0)</f>
        <v>0</v>
      </c>
    </row>
    <row r="86" spans="1:9" x14ac:dyDescent="0.25">
      <c r="A86" s="1" t="s">
        <v>767</v>
      </c>
      <c r="B86">
        <v>1</v>
      </c>
      <c r="C86">
        <f>IF(loocv_results__4[[#This Row],[y_pred_prob]]&gt;$C$1,1,0)</f>
        <v>1</v>
      </c>
      <c r="D86">
        <v>0.47416317000000002</v>
      </c>
      <c r="E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86">
        <f>IF(AND(loocv_results__4[[#This Row],[y_true]]=0,loocv_results__4[[#This Row],[y_pred]]=0),1,0)</f>
        <v>0</v>
      </c>
      <c r="G86">
        <f>IF(AND(loocv_results__4[[#This Row],[y_true]]=0,loocv_results__4[[#This Row],[y_pred]]=1),1,0)</f>
        <v>0</v>
      </c>
      <c r="H86">
        <f>IF(AND(loocv_results__4[[#This Row],[y_true]]=1,loocv_results__4[[#This Row],[y_pred]]=0),1,0)</f>
        <v>0</v>
      </c>
      <c r="I86">
        <f>IF(AND(loocv_results__4[[#This Row],[y_true]]=1,loocv_results__4[[#This Row],[y_pred]]=1),1,0)</f>
        <v>1</v>
      </c>
    </row>
    <row r="87" spans="1:9" x14ac:dyDescent="0.25">
      <c r="A87" s="1" t="s">
        <v>768</v>
      </c>
      <c r="B87">
        <v>1</v>
      </c>
      <c r="C87">
        <f>IF(loocv_results__4[[#This Row],[y_pred_prob]]&gt;$C$1,1,0)</f>
        <v>1</v>
      </c>
      <c r="D87">
        <v>0.27505185999999998</v>
      </c>
      <c r="E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87">
        <f>IF(AND(loocv_results__4[[#This Row],[y_true]]=0,loocv_results__4[[#This Row],[y_pred]]=0),1,0)</f>
        <v>0</v>
      </c>
      <c r="G87">
        <f>IF(AND(loocv_results__4[[#This Row],[y_true]]=0,loocv_results__4[[#This Row],[y_pred]]=1),1,0)</f>
        <v>0</v>
      </c>
      <c r="H87">
        <f>IF(AND(loocv_results__4[[#This Row],[y_true]]=1,loocv_results__4[[#This Row],[y_pred]]=0),1,0)</f>
        <v>0</v>
      </c>
      <c r="I87">
        <f>IF(AND(loocv_results__4[[#This Row],[y_true]]=1,loocv_results__4[[#This Row],[y_pred]]=1),1,0)</f>
        <v>1</v>
      </c>
    </row>
    <row r="88" spans="1:9" x14ac:dyDescent="0.25">
      <c r="A88" s="1" t="s">
        <v>770</v>
      </c>
      <c r="B88">
        <v>1</v>
      </c>
      <c r="C88">
        <f>IF(loocv_results__4[[#This Row],[y_pred_prob]]&gt;$C$1,1,0)</f>
        <v>0</v>
      </c>
      <c r="D88">
        <v>0.18044974</v>
      </c>
      <c r="E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88">
        <f>IF(AND(loocv_results__4[[#This Row],[y_true]]=0,loocv_results__4[[#This Row],[y_pred]]=0),1,0)</f>
        <v>0</v>
      </c>
      <c r="G88">
        <f>IF(AND(loocv_results__4[[#This Row],[y_true]]=0,loocv_results__4[[#This Row],[y_pred]]=1),1,0)</f>
        <v>0</v>
      </c>
      <c r="H88">
        <f>IF(AND(loocv_results__4[[#This Row],[y_true]]=1,loocv_results__4[[#This Row],[y_pred]]=0),1,0)</f>
        <v>1</v>
      </c>
      <c r="I88">
        <f>IF(AND(loocv_results__4[[#This Row],[y_true]]=1,loocv_results__4[[#This Row],[y_pred]]=1),1,0)</f>
        <v>0</v>
      </c>
    </row>
    <row r="89" spans="1:9" x14ac:dyDescent="0.25">
      <c r="A89" s="1" t="s">
        <v>771</v>
      </c>
      <c r="B89">
        <v>1</v>
      </c>
      <c r="C89">
        <f>IF(loocv_results__4[[#This Row],[y_pred_prob]]&gt;$C$1,1,0)</f>
        <v>0</v>
      </c>
      <c r="D89">
        <v>2.5586026000000001E-2</v>
      </c>
      <c r="E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89">
        <f>IF(AND(loocv_results__4[[#This Row],[y_true]]=0,loocv_results__4[[#This Row],[y_pred]]=0),1,0)</f>
        <v>0</v>
      </c>
      <c r="G89">
        <f>IF(AND(loocv_results__4[[#This Row],[y_true]]=0,loocv_results__4[[#This Row],[y_pred]]=1),1,0)</f>
        <v>0</v>
      </c>
      <c r="H89">
        <f>IF(AND(loocv_results__4[[#This Row],[y_true]]=1,loocv_results__4[[#This Row],[y_pred]]=0),1,0)</f>
        <v>1</v>
      </c>
      <c r="I89">
        <f>IF(AND(loocv_results__4[[#This Row],[y_true]]=1,loocv_results__4[[#This Row],[y_pred]]=1),1,0)</f>
        <v>0</v>
      </c>
    </row>
    <row r="90" spans="1:9" x14ac:dyDescent="0.25">
      <c r="A90" s="1" t="s">
        <v>772</v>
      </c>
      <c r="B90">
        <v>1</v>
      </c>
      <c r="C90">
        <f>IF(loocv_results__4[[#This Row],[y_pred_prob]]&gt;$C$1,1,0)</f>
        <v>1</v>
      </c>
      <c r="D90">
        <v>0.34317666000000002</v>
      </c>
      <c r="E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90">
        <f>IF(AND(loocv_results__4[[#This Row],[y_true]]=0,loocv_results__4[[#This Row],[y_pred]]=0),1,0)</f>
        <v>0</v>
      </c>
      <c r="G90">
        <f>IF(AND(loocv_results__4[[#This Row],[y_true]]=0,loocv_results__4[[#This Row],[y_pred]]=1),1,0)</f>
        <v>0</v>
      </c>
      <c r="H90">
        <f>IF(AND(loocv_results__4[[#This Row],[y_true]]=1,loocv_results__4[[#This Row],[y_pred]]=0),1,0)</f>
        <v>0</v>
      </c>
      <c r="I90">
        <f>IF(AND(loocv_results__4[[#This Row],[y_true]]=1,loocv_results__4[[#This Row],[y_pred]]=1),1,0)</f>
        <v>1</v>
      </c>
    </row>
    <row r="91" spans="1:9" x14ac:dyDescent="0.25">
      <c r="A91" s="1" t="s">
        <v>779</v>
      </c>
      <c r="B91">
        <v>1</v>
      </c>
      <c r="C91">
        <f>IF(loocv_results__4[[#This Row],[y_pred_prob]]&gt;$C$1,1,0)</f>
        <v>1</v>
      </c>
      <c r="D91">
        <v>0.4151746</v>
      </c>
      <c r="E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91">
        <f>IF(AND(loocv_results__4[[#This Row],[y_true]]=0,loocv_results__4[[#This Row],[y_pred]]=0),1,0)</f>
        <v>0</v>
      </c>
      <c r="G91">
        <f>IF(AND(loocv_results__4[[#This Row],[y_true]]=0,loocv_results__4[[#This Row],[y_pred]]=1),1,0)</f>
        <v>0</v>
      </c>
      <c r="H91">
        <f>IF(AND(loocv_results__4[[#This Row],[y_true]]=1,loocv_results__4[[#This Row],[y_pred]]=0),1,0)</f>
        <v>0</v>
      </c>
      <c r="I91">
        <f>IF(AND(loocv_results__4[[#This Row],[y_true]]=1,loocv_results__4[[#This Row],[y_pred]]=1),1,0)</f>
        <v>1</v>
      </c>
    </row>
    <row r="92" spans="1:9" x14ac:dyDescent="0.25">
      <c r="A92" s="1" t="s">
        <v>780</v>
      </c>
      <c r="B92">
        <v>1</v>
      </c>
      <c r="C92">
        <f>IF(loocv_results__4[[#This Row],[y_pred_prob]]&gt;$C$1,1,0)</f>
        <v>1</v>
      </c>
      <c r="D92">
        <v>0.33369853999999999</v>
      </c>
      <c r="E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92">
        <f>IF(AND(loocv_results__4[[#This Row],[y_true]]=0,loocv_results__4[[#This Row],[y_pred]]=0),1,0)</f>
        <v>0</v>
      </c>
      <c r="G92">
        <f>IF(AND(loocv_results__4[[#This Row],[y_true]]=0,loocv_results__4[[#This Row],[y_pred]]=1),1,0)</f>
        <v>0</v>
      </c>
      <c r="H92">
        <f>IF(AND(loocv_results__4[[#This Row],[y_true]]=1,loocv_results__4[[#This Row],[y_pred]]=0),1,0)</f>
        <v>0</v>
      </c>
      <c r="I92">
        <f>IF(AND(loocv_results__4[[#This Row],[y_true]]=1,loocv_results__4[[#This Row],[y_pred]]=1),1,0)</f>
        <v>1</v>
      </c>
    </row>
    <row r="93" spans="1:9" x14ac:dyDescent="0.25">
      <c r="A93" s="1" t="s">
        <v>781</v>
      </c>
      <c r="B93">
        <v>1</v>
      </c>
      <c r="C93">
        <f>IF(loocv_results__4[[#This Row],[y_pred_prob]]&gt;$C$1,1,0)</f>
        <v>0</v>
      </c>
      <c r="D93">
        <v>0.14577045</v>
      </c>
      <c r="E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93">
        <f>IF(AND(loocv_results__4[[#This Row],[y_true]]=0,loocv_results__4[[#This Row],[y_pred]]=0),1,0)</f>
        <v>0</v>
      </c>
      <c r="G93">
        <f>IF(AND(loocv_results__4[[#This Row],[y_true]]=0,loocv_results__4[[#This Row],[y_pred]]=1),1,0)</f>
        <v>0</v>
      </c>
      <c r="H93">
        <f>IF(AND(loocv_results__4[[#This Row],[y_true]]=1,loocv_results__4[[#This Row],[y_pred]]=0),1,0)</f>
        <v>1</v>
      </c>
      <c r="I93">
        <f>IF(AND(loocv_results__4[[#This Row],[y_true]]=1,loocv_results__4[[#This Row],[y_pred]]=1),1,0)</f>
        <v>0</v>
      </c>
    </row>
    <row r="94" spans="1:9" x14ac:dyDescent="0.25">
      <c r="A94" s="1" t="s">
        <v>783</v>
      </c>
      <c r="B94">
        <v>1</v>
      </c>
      <c r="C94">
        <f>IF(loocv_results__4[[#This Row],[y_pred_prob]]&gt;$C$1,1,0)</f>
        <v>1</v>
      </c>
      <c r="D94">
        <v>0.49022685999999999</v>
      </c>
      <c r="E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94">
        <f>IF(AND(loocv_results__4[[#This Row],[y_true]]=0,loocv_results__4[[#This Row],[y_pred]]=0),1,0)</f>
        <v>0</v>
      </c>
      <c r="G94">
        <f>IF(AND(loocv_results__4[[#This Row],[y_true]]=0,loocv_results__4[[#This Row],[y_pred]]=1),1,0)</f>
        <v>0</v>
      </c>
      <c r="H94">
        <f>IF(AND(loocv_results__4[[#This Row],[y_true]]=1,loocv_results__4[[#This Row],[y_pred]]=0),1,0)</f>
        <v>0</v>
      </c>
      <c r="I94">
        <f>IF(AND(loocv_results__4[[#This Row],[y_true]]=1,loocv_results__4[[#This Row],[y_pred]]=1),1,0)</f>
        <v>1</v>
      </c>
    </row>
    <row r="95" spans="1:9" x14ac:dyDescent="0.25">
      <c r="A95" s="1" t="s">
        <v>786</v>
      </c>
      <c r="B95">
        <v>1</v>
      </c>
      <c r="C95">
        <f>IF(loocv_results__4[[#This Row],[y_pred_prob]]&gt;$C$1,1,0)</f>
        <v>1</v>
      </c>
      <c r="D95">
        <v>0.36891987999999998</v>
      </c>
      <c r="E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95">
        <f>IF(AND(loocv_results__4[[#This Row],[y_true]]=0,loocv_results__4[[#This Row],[y_pred]]=0),1,0)</f>
        <v>0</v>
      </c>
      <c r="G95">
        <f>IF(AND(loocv_results__4[[#This Row],[y_true]]=0,loocv_results__4[[#This Row],[y_pred]]=1),1,0)</f>
        <v>0</v>
      </c>
      <c r="H95">
        <f>IF(AND(loocv_results__4[[#This Row],[y_true]]=1,loocv_results__4[[#This Row],[y_pred]]=0),1,0)</f>
        <v>0</v>
      </c>
      <c r="I95">
        <f>IF(AND(loocv_results__4[[#This Row],[y_true]]=1,loocv_results__4[[#This Row],[y_pred]]=1),1,0)</f>
        <v>1</v>
      </c>
    </row>
    <row r="96" spans="1:9" x14ac:dyDescent="0.25">
      <c r="A96" s="1" t="s">
        <v>787</v>
      </c>
      <c r="B96">
        <v>1</v>
      </c>
      <c r="C96">
        <f>IF(loocv_results__4[[#This Row],[y_pred_prob]]&gt;$C$1,1,0)</f>
        <v>1</v>
      </c>
      <c r="D96">
        <v>0.38474353999999999</v>
      </c>
      <c r="E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96">
        <f>IF(AND(loocv_results__4[[#This Row],[y_true]]=0,loocv_results__4[[#This Row],[y_pred]]=0),1,0)</f>
        <v>0</v>
      </c>
      <c r="G96">
        <f>IF(AND(loocv_results__4[[#This Row],[y_true]]=0,loocv_results__4[[#This Row],[y_pred]]=1),1,0)</f>
        <v>0</v>
      </c>
      <c r="H96">
        <f>IF(AND(loocv_results__4[[#This Row],[y_true]]=1,loocv_results__4[[#This Row],[y_pred]]=0),1,0)</f>
        <v>0</v>
      </c>
      <c r="I96">
        <f>IF(AND(loocv_results__4[[#This Row],[y_true]]=1,loocv_results__4[[#This Row],[y_pred]]=1),1,0)</f>
        <v>1</v>
      </c>
    </row>
    <row r="97" spans="1:9" x14ac:dyDescent="0.25">
      <c r="A97" s="1" t="s">
        <v>788</v>
      </c>
      <c r="B97">
        <v>1</v>
      </c>
      <c r="C97">
        <f>IF(loocv_results__4[[#This Row],[y_pred_prob]]&gt;$C$1,1,0)</f>
        <v>1</v>
      </c>
      <c r="D97">
        <v>0.46106985</v>
      </c>
      <c r="E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97">
        <f>IF(AND(loocv_results__4[[#This Row],[y_true]]=0,loocv_results__4[[#This Row],[y_pred]]=0),1,0)</f>
        <v>0</v>
      </c>
      <c r="G97">
        <f>IF(AND(loocv_results__4[[#This Row],[y_true]]=0,loocv_results__4[[#This Row],[y_pred]]=1),1,0)</f>
        <v>0</v>
      </c>
      <c r="H97">
        <f>IF(AND(loocv_results__4[[#This Row],[y_true]]=1,loocv_results__4[[#This Row],[y_pred]]=0),1,0)</f>
        <v>0</v>
      </c>
      <c r="I97">
        <f>IF(AND(loocv_results__4[[#This Row],[y_true]]=1,loocv_results__4[[#This Row],[y_pred]]=1),1,0)</f>
        <v>1</v>
      </c>
    </row>
    <row r="98" spans="1:9" x14ac:dyDescent="0.25">
      <c r="A98" s="1" t="s">
        <v>807</v>
      </c>
      <c r="B98">
        <v>1</v>
      </c>
      <c r="C98">
        <f>IF(loocv_results__4[[#This Row],[y_pred_prob]]&gt;$C$1,1,0)</f>
        <v>0</v>
      </c>
      <c r="D98">
        <v>0.23760036000000001</v>
      </c>
      <c r="E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98">
        <f>IF(AND(loocv_results__4[[#This Row],[y_true]]=0,loocv_results__4[[#This Row],[y_pred]]=0),1,0)</f>
        <v>0</v>
      </c>
      <c r="G98">
        <f>IF(AND(loocv_results__4[[#This Row],[y_true]]=0,loocv_results__4[[#This Row],[y_pred]]=1),1,0)</f>
        <v>0</v>
      </c>
      <c r="H98">
        <f>IF(AND(loocv_results__4[[#This Row],[y_true]]=1,loocv_results__4[[#This Row],[y_pred]]=0),1,0)</f>
        <v>1</v>
      </c>
      <c r="I98">
        <f>IF(AND(loocv_results__4[[#This Row],[y_true]]=1,loocv_results__4[[#This Row],[y_pred]]=1),1,0)</f>
        <v>0</v>
      </c>
    </row>
    <row r="99" spans="1:9" x14ac:dyDescent="0.25">
      <c r="A99" s="1" t="s">
        <v>808</v>
      </c>
      <c r="B99">
        <v>1</v>
      </c>
      <c r="C99">
        <f>IF(loocv_results__4[[#This Row],[y_pred_prob]]&gt;$C$1,1,0)</f>
        <v>0</v>
      </c>
      <c r="D99">
        <v>4.0151156E-2</v>
      </c>
      <c r="E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99">
        <f>IF(AND(loocv_results__4[[#This Row],[y_true]]=0,loocv_results__4[[#This Row],[y_pred]]=0),1,0)</f>
        <v>0</v>
      </c>
      <c r="G99">
        <f>IF(AND(loocv_results__4[[#This Row],[y_true]]=0,loocv_results__4[[#This Row],[y_pred]]=1),1,0)</f>
        <v>0</v>
      </c>
      <c r="H99">
        <f>IF(AND(loocv_results__4[[#This Row],[y_true]]=1,loocv_results__4[[#This Row],[y_pred]]=0),1,0)</f>
        <v>1</v>
      </c>
      <c r="I99">
        <f>IF(AND(loocv_results__4[[#This Row],[y_true]]=1,loocv_results__4[[#This Row],[y_pred]]=1),1,0)</f>
        <v>0</v>
      </c>
    </row>
    <row r="100" spans="1:9" x14ac:dyDescent="0.25">
      <c r="A100" s="1" t="s">
        <v>809</v>
      </c>
      <c r="B100">
        <v>1</v>
      </c>
      <c r="C100">
        <f>IF(loocv_results__4[[#This Row],[y_pred_prob]]&gt;$C$1,1,0)</f>
        <v>0</v>
      </c>
      <c r="D100">
        <v>6.7493423999999996E-2</v>
      </c>
      <c r="E1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00">
        <f>IF(AND(loocv_results__4[[#This Row],[y_true]]=0,loocv_results__4[[#This Row],[y_pred]]=0),1,0)</f>
        <v>0</v>
      </c>
      <c r="G100">
        <f>IF(AND(loocv_results__4[[#This Row],[y_true]]=0,loocv_results__4[[#This Row],[y_pred]]=1),1,0)</f>
        <v>0</v>
      </c>
      <c r="H100">
        <f>IF(AND(loocv_results__4[[#This Row],[y_true]]=1,loocv_results__4[[#This Row],[y_pred]]=0),1,0)</f>
        <v>1</v>
      </c>
      <c r="I100">
        <f>IF(AND(loocv_results__4[[#This Row],[y_true]]=1,loocv_results__4[[#This Row],[y_pred]]=1),1,0)</f>
        <v>0</v>
      </c>
    </row>
    <row r="101" spans="1:9" x14ac:dyDescent="0.25">
      <c r="A101" s="1" t="s">
        <v>815</v>
      </c>
      <c r="B101">
        <v>1</v>
      </c>
      <c r="C101">
        <f>IF(loocv_results__4[[#This Row],[y_pred_prob]]&gt;$C$1,1,0)</f>
        <v>0</v>
      </c>
      <c r="D101">
        <v>5.8740829999999998E-4</v>
      </c>
      <c r="E1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01">
        <f>IF(AND(loocv_results__4[[#This Row],[y_true]]=0,loocv_results__4[[#This Row],[y_pred]]=0),1,0)</f>
        <v>0</v>
      </c>
      <c r="G101">
        <f>IF(AND(loocv_results__4[[#This Row],[y_true]]=0,loocv_results__4[[#This Row],[y_pred]]=1),1,0)</f>
        <v>0</v>
      </c>
      <c r="H101">
        <f>IF(AND(loocv_results__4[[#This Row],[y_true]]=1,loocv_results__4[[#This Row],[y_pred]]=0),1,0)</f>
        <v>1</v>
      </c>
      <c r="I101">
        <f>IF(AND(loocv_results__4[[#This Row],[y_true]]=1,loocv_results__4[[#This Row],[y_pred]]=1),1,0)</f>
        <v>0</v>
      </c>
    </row>
    <row r="102" spans="1:9" x14ac:dyDescent="0.25">
      <c r="A102" s="1" t="s">
        <v>816</v>
      </c>
      <c r="B102">
        <v>1</v>
      </c>
      <c r="C102">
        <f>IF(loocv_results__4[[#This Row],[y_pred_prob]]&gt;$C$1,1,0)</f>
        <v>1</v>
      </c>
      <c r="D102">
        <v>0.32421043999999999</v>
      </c>
      <c r="E1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2">
        <f>IF(AND(loocv_results__4[[#This Row],[y_true]]=0,loocv_results__4[[#This Row],[y_pred]]=0),1,0)</f>
        <v>0</v>
      </c>
      <c r="G102">
        <f>IF(AND(loocv_results__4[[#This Row],[y_true]]=0,loocv_results__4[[#This Row],[y_pred]]=1),1,0)</f>
        <v>0</v>
      </c>
      <c r="H102">
        <f>IF(AND(loocv_results__4[[#This Row],[y_true]]=1,loocv_results__4[[#This Row],[y_pred]]=0),1,0)</f>
        <v>0</v>
      </c>
      <c r="I102">
        <f>IF(AND(loocv_results__4[[#This Row],[y_true]]=1,loocv_results__4[[#This Row],[y_pred]]=1),1,0)</f>
        <v>1</v>
      </c>
    </row>
    <row r="103" spans="1:9" x14ac:dyDescent="0.25">
      <c r="A103" s="1" t="s">
        <v>818</v>
      </c>
      <c r="B103">
        <v>1</v>
      </c>
      <c r="C103">
        <f>IF(loocv_results__4[[#This Row],[y_pred_prob]]&gt;$C$1,1,0)</f>
        <v>0</v>
      </c>
      <c r="D103">
        <v>0.10698406000000001</v>
      </c>
      <c r="E1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03">
        <f>IF(AND(loocv_results__4[[#This Row],[y_true]]=0,loocv_results__4[[#This Row],[y_pred]]=0),1,0)</f>
        <v>0</v>
      </c>
      <c r="G103">
        <f>IF(AND(loocv_results__4[[#This Row],[y_true]]=0,loocv_results__4[[#This Row],[y_pred]]=1),1,0)</f>
        <v>0</v>
      </c>
      <c r="H103">
        <f>IF(AND(loocv_results__4[[#This Row],[y_true]]=1,loocv_results__4[[#This Row],[y_pred]]=0),1,0)</f>
        <v>1</v>
      </c>
      <c r="I103">
        <f>IF(AND(loocv_results__4[[#This Row],[y_true]]=1,loocv_results__4[[#This Row],[y_pred]]=1),1,0)</f>
        <v>0</v>
      </c>
    </row>
    <row r="104" spans="1:9" x14ac:dyDescent="0.25">
      <c r="A104" s="1" t="s">
        <v>825</v>
      </c>
      <c r="B104">
        <v>1</v>
      </c>
      <c r="C104">
        <f>IF(loocv_results__4[[#This Row],[y_pred_prob]]&gt;$C$1,1,0)</f>
        <v>1</v>
      </c>
      <c r="D104">
        <v>0.41625319999999999</v>
      </c>
      <c r="E1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4">
        <f>IF(AND(loocv_results__4[[#This Row],[y_true]]=0,loocv_results__4[[#This Row],[y_pred]]=0),1,0)</f>
        <v>0</v>
      </c>
      <c r="G104">
        <f>IF(AND(loocv_results__4[[#This Row],[y_true]]=0,loocv_results__4[[#This Row],[y_pred]]=1),1,0)</f>
        <v>0</v>
      </c>
      <c r="H104">
        <f>IF(AND(loocv_results__4[[#This Row],[y_true]]=1,loocv_results__4[[#This Row],[y_pred]]=0),1,0)</f>
        <v>0</v>
      </c>
      <c r="I104">
        <f>IF(AND(loocv_results__4[[#This Row],[y_true]]=1,loocv_results__4[[#This Row],[y_pred]]=1),1,0)</f>
        <v>1</v>
      </c>
    </row>
    <row r="105" spans="1:9" x14ac:dyDescent="0.25">
      <c r="A105" s="1" t="s">
        <v>831</v>
      </c>
      <c r="B105">
        <v>1</v>
      </c>
      <c r="C105">
        <f>IF(loocv_results__4[[#This Row],[y_pred_prob]]&gt;$C$1,1,0)</f>
        <v>1</v>
      </c>
      <c r="D105">
        <v>0.32097298000000002</v>
      </c>
      <c r="E1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5">
        <f>IF(AND(loocv_results__4[[#This Row],[y_true]]=0,loocv_results__4[[#This Row],[y_pred]]=0),1,0)</f>
        <v>0</v>
      </c>
      <c r="G105">
        <f>IF(AND(loocv_results__4[[#This Row],[y_true]]=0,loocv_results__4[[#This Row],[y_pred]]=1),1,0)</f>
        <v>0</v>
      </c>
      <c r="H105">
        <f>IF(AND(loocv_results__4[[#This Row],[y_true]]=1,loocv_results__4[[#This Row],[y_pred]]=0),1,0)</f>
        <v>0</v>
      </c>
      <c r="I105">
        <f>IF(AND(loocv_results__4[[#This Row],[y_true]]=1,loocv_results__4[[#This Row],[y_pred]]=1),1,0)</f>
        <v>1</v>
      </c>
    </row>
    <row r="106" spans="1:9" x14ac:dyDescent="0.25">
      <c r="A106" s="1" t="s">
        <v>840</v>
      </c>
      <c r="B106">
        <v>1</v>
      </c>
      <c r="C106">
        <f>IF(loocv_results__4[[#This Row],[y_pred_prob]]&gt;$C$1,1,0)</f>
        <v>0</v>
      </c>
      <c r="D106">
        <v>5.7488604999999998E-2</v>
      </c>
      <c r="E1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06">
        <f>IF(AND(loocv_results__4[[#This Row],[y_true]]=0,loocv_results__4[[#This Row],[y_pred]]=0),1,0)</f>
        <v>0</v>
      </c>
      <c r="G106">
        <f>IF(AND(loocv_results__4[[#This Row],[y_true]]=0,loocv_results__4[[#This Row],[y_pred]]=1),1,0)</f>
        <v>0</v>
      </c>
      <c r="H106">
        <f>IF(AND(loocv_results__4[[#This Row],[y_true]]=1,loocv_results__4[[#This Row],[y_pred]]=0),1,0)</f>
        <v>1</v>
      </c>
      <c r="I106">
        <f>IF(AND(loocv_results__4[[#This Row],[y_true]]=1,loocv_results__4[[#This Row],[y_pred]]=1),1,0)</f>
        <v>0</v>
      </c>
    </row>
    <row r="107" spans="1:9" x14ac:dyDescent="0.25">
      <c r="A107" s="1" t="s">
        <v>843</v>
      </c>
      <c r="B107">
        <v>1</v>
      </c>
      <c r="C107">
        <f>IF(loocv_results__4[[#This Row],[y_pred_prob]]&gt;$C$1,1,0)</f>
        <v>1</v>
      </c>
      <c r="D107">
        <v>0.34648456999999999</v>
      </c>
      <c r="E1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7">
        <f>IF(AND(loocv_results__4[[#This Row],[y_true]]=0,loocv_results__4[[#This Row],[y_pred]]=0),1,0)</f>
        <v>0</v>
      </c>
      <c r="G107">
        <f>IF(AND(loocv_results__4[[#This Row],[y_true]]=0,loocv_results__4[[#This Row],[y_pred]]=1),1,0)</f>
        <v>0</v>
      </c>
      <c r="H107">
        <f>IF(AND(loocv_results__4[[#This Row],[y_true]]=1,loocv_results__4[[#This Row],[y_pred]]=0),1,0)</f>
        <v>0</v>
      </c>
      <c r="I107">
        <f>IF(AND(loocv_results__4[[#This Row],[y_true]]=1,loocv_results__4[[#This Row],[y_pred]]=1),1,0)</f>
        <v>1</v>
      </c>
    </row>
    <row r="108" spans="1:9" x14ac:dyDescent="0.25">
      <c r="A108" s="1" t="s">
        <v>844</v>
      </c>
      <c r="B108">
        <v>1</v>
      </c>
      <c r="C108">
        <f>IF(loocv_results__4[[#This Row],[y_pred_prob]]&gt;$C$1,1,0)</f>
        <v>1</v>
      </c>
      <c r="D108">
        <v>0.25657257</v>
      </c>
      <c r="E1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8">
        <f>IF(AND(loocv_results__4[[#This Row],[y_true]]=0,loocv_results__4[[#This Row],[y_pred]]=0),1,0)</f>
        <v>0</v>
      </c>
      <c r="G108">
        <f>IF(AND(loocv_results__4[[#This Row],[y_true]]=0,loocv_results__4[[#This Row],[y_pred]]=1),1,0)</f>
        <v>0</v>
      </c>
      <c r="H108">
        <f>IF(AND(loocv_results__4[[#This Row],[y_true]]=1,loocv_results__4[[#This Row],[y_pred]]=0),1,0)</f>
        <v>0</v>
      </c>
      <c r="I108">
        <f>IF(AND(loocv_results__4[[#This Row],[y_true]]=1,loocv_results__4[[#This Row],[y_pred]]=1),1,0)</f>
        <v>1</v>
      </c>
    </row>
    <row r="109" spans="1:9" x14ac:dyDescent="0.25">
      <c r="A109" s="1" t="s">
        <v>847</v>
      </c>
      <c r="B109">
        <v>1</v>
      </c>
      <c r="C109">
        <f>IF(loocv_results__4[[#This Row],[y_pred_prob]]&gt;$C$1,1,0)</f>
        <v>0</v>
      </c>
      <c r="D109">
        <v>2.6638794000000002E-3</v>
      </c>
      <c r="E1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09">
        <f>IF(AND(loocv_results__4[[#This Row],[y_true]]=0,loocv_results__4[[#This Row],[y_pred]]=0),1,0)</f>
        <v>0</v>
      </c>
      <c r="G109">
        <f>IF(AND(loocv_results__4[[#This Row],[y_true]]=0,loocv_results__4[[#This Row],[y_pred]]=1),1,0)</f>
        <v>0</v>
      </c>
      <c r="H109">
        <f>IF(AND(loocv_results__4[[#This Row],[y_true]]=1,loocv_results__4[[#This Row],[y_pred]]=0),1,0)</f>
        <v>1</v>
      </c>
      <c r="I109">
        <f>IF(AND(loocv_results__4[[#This Row],[y_true]]=1,loocv_results__4[[#This Row],[y_pred]]=1),1,0)</f>
        <v>0</v>
      </c>
    </row>
    <row r="110" spans="1:9" x14ac:dyDescent="0.25">
      <c r="A110" s="1" t="s">
        <v>848</v>
      </c>
      <c r="B110">
        <v>1</v>
      </c>
      <c r="C110">
        <f>IF(loocv_results__4[[#This Row],[y_pred_prob]]&gt;$C$1,1,0)</f>
        <v>1</v>
      </c>
      <c r="D110">
        <v>0.37284198000000002</v>
      </c>
      <c r="E1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0">
        <f>IF(AND(loocv_results__4[[#This Row],[y_true]]=0,loocv_results__4[[#This Row],[y_pred]]=0),1,0)</f>
        <v>0</v>
      </c>
      <c r="G110">
        <f>IF(AND(loocv_results__4[[#This Row],[y_true]]=0,loocv_results__4[[#This Row],[y_pred]]=1),1,0)</f>
        <v>0</v>
      </c>
      <c r="H110">
        <f>IF(AND(loocv_results__4[[#This Row],[y_true]]=1,loocv_results__4[[#This Row],[y_pred]]=0),1,0)</f>
        <v>0</v>
      </c>
      <c r="I110">
        <f>IF(AND(loocv_results__4[[#This Row],[y_true]]=1,loocv_results__4[[#This Row],[y_pred]]=1),1,0)</f>
        <v>1</v>
      </c>
    </row>
    <row r="111" spans="1:9" x14ac:dyDescent="0.25">
      <c r="A111" s="1" t="s">
        <v>850</v>
      </c>
      <c r="B111">
        <v>1</v>
      </c>
      <c r="C111">
        <f>IF(loocv_results__4[[#This Row],[y_pred_prob]]&gt;$C$1,1,0)</f>
        <v>0</v>
      </c>
      <c r="D111">
        <v>0.23511003</v>
      </c>
      <c r="E1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11">
        <f>IF(AND(loocv_results__4[[#This Row],[y_true]]=0,loocv_results__4[[#This Row],[y_pred]]=0),1,0)</f>
        <v>0</v>
      </c>
      <c r="G111">
        <f>IF(AND(loocv_results__4[[#This Row],[y_true]]=0,loocv_results__4[[#This Row],[y_pred]]=1),1,0)</f>
        <v>0</v>
      </c>
      <c r="H111">
        <f>IF(AND(loocv_results__4[[#This Row],[y_true]]=1,loocv_results__4[[#This Row],[y_pred]]=0),1,0)</f>
        <v>1</v>
      </c>
      <c r="I111">
        <f>IF(AND(loocv_results__4[[#This Row],[y_true]]=1,loocv_results__4[[#This Row],[y_pred]]=1),1,0)</f>
        <v>0</v>
      </c>
    </row>
    <row r="112" spans="1:9" x14ac:dyDescent="0.25">
      <c r="A112" s="1" t="s">
        <v>859</v>
      </c>
      <c r="B112">
        <v>1</v>
      </c>
      <c r="C112">
        <f>IF(loocv_results__4[[#This Row],[y_pred_prob]]&gt;$C$1,1,0)</f>
        <v>0</v>
      </c>
      <c r="D112">
        <v>0.15834601000000001</v>
      </c>
      <c r="E1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12">
        <f>IF(AND(loocv_results__4[[#This Row],[y_true]]=0,loocv_results__4[[#This Row],[y_pred]]=0),1,0)</f>
        <v>0</v>
      </c>
      <c r="G112">
        <f>IF(AND(loocv_results__4[[#This Row],[y_true]]=0,loocv_results__4[[#This Row],[y_pred]]=1),1,0)</f>
        <v>0</v>
      </c>
      <c r="H112">
        <f>IF(AND(loocv_results__4[[#This Row],[y_true]]=1,loocv_results__4[[#This Row],[y_pred]]=0),1,0)</f>
        <v>1</v>
      </c>
      <c r="I112">
        <f>IF(AND(loocv_results__4[[#This Row],[y_true]]=1,loocv_results__4[[#This Row],[y_pred]]=1),1,0)</f>
        <v>0</v>
      </c>
    </row>
    <row r="113" spans="1:9" x14ac:dyDescent="0.25">
      <c r="A113" s="1" t="s">
        <v>861</v>
      </c>
      <c r="B113">
        <v>1</v>
      </c>
      <c r="C113">
        <f>IF(loocv_results__4[[#This Row],[y_pred_prob]]&gt;$C$1,1,0)</f>
        <v>0</v>
      </c>
      <c r="D113">
        <v>2.2734704999999999E-4</v>
      </c>
      <c r="E1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13">
        <f>IF(AND(loocv_results__4[[#This Row],[y_true]]=0,loocv_results__4[[#This Row],[y_pred]]=0),1,0)</f>
        <v>0</v>
      </c>
      <c r="G113">
        <f>IF(AND(loocv_results__4[[#This Row],[y_true]]=0,loocv_results__4[[#This Row],[y_pred]]=1),1,0)</f>
        <v>0</v>
      </c>
      <c r="H113">
        <f>IF(AND(loocv_results__4[[#This Row],[y_true]]=1,loocv_results__4[[#This Row],[y_pred]]=0),1,0)</f>
        <v>1</v>
      </c>
      <c r="I113">
        <f>IF(AND(loocv_results__4[[#This Row],[y_true]]=1,loocv_results__4[[#This Row],[y_pred]]=1),1,0)</f>
        <v>0</v>
      </c>
    </row>
    <row r="114" spans="1:9" x14ac:dyDescent="0.25">
      <c r="A114" s="1" t="s">
        <v>884</v>
      </c>
      <c r="B114">
        <v>1</v>
      </c>
      <c r="C114">
        <f>IF(loocv_results__4[[#This Row],[y_pred_prob]]&gt;$C$1,1,0)</f>
        <v>0</v>
      </c>
      <c r="D114">
        <v>0.18513893000000001</v>
      </c>
      <c r="E1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14">
        <f>IF(AND(loocv_results__4[[#This Row],[y_true]]=0,loocv_results__4[[#This Row],[y_pred]]=0),1,0)</f>
        <v>0</v>
      </c>
      <c r="G114">
        <f>IF(AND(loocv_results__4[[#This Row],[y_true]]=0,loocv_results__4[[#This Row],[y_pred]]=1),1,0)</f>
        <v>0</v>
      </c>
      <c r="H114">
        <f>IF(AND(loocv_results__4[[#This Row],[y_true]]=1,loocv_results__4[[#This Row],[y_pred]]=0),1,0)</f>
        <v>1</v>
      </c>
      <c r="I114">
        <f>IF(AND(loocv_results__4[[#This Row],[y_true]]=1,loocv_results__4[[#This Row],[y_pred]]=1),1,0)</f>
        <v>0</v>
      </c>
    </row>
    <row r="115" spans="1:9" x14ac:dyDescent="0.25">
      <c r="A115" s="1" t="s">
        <v>887</v>
      </c>
      <c r="B115">
        <v>1</v>
      </c>
      <c r="C115">
        <f>IF(loocv_results__4[[#This Row],[y_pred_prob]]&gt;$C$1,1,0)</f>
        <v>0</v>
      </c>
      <c r="D115">
        <v>0.20990238999999999</v>
      </c>
      <c r="E1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15">
        <f>IF(AND(loocv_results__4[[#This Row],[y_true]]=0,loocv_results__4[[#This Row],[y_pred]]=0),1,0)</f>
        <v>0</v>
      </c>
      <c r="G115">
        <f>IF(AND(loocv_results__4[[#This Row],[y_true]]=0,loocv_results__4[[#This Row],[y_pred]]=1),1,0)</f>
        <v>0</v>
      </c>
      <c r="H115">
        <f>IF(AND(loocv_results__4[[#This Row],[y_true]]=1,loocv_results__4[[#This Row],[y_pred]]=0),1,0)</f>
        <v>1</v>
      </c>
      <c r="I115">
        <f>IF(AND(loocv_results__4[[#This Row],[y_true]]=1,loocv_results__4[[#This Row],[y_pred]]=1),1,0)</f>
        <v>0</v>
      </c>
    </row>
    <row r="116" spans="1:9" x14ac:dyDescent="0.25">
      <c r="A116" s="1" t="s">
        <v>889</v>
      </c>
      <c r="B116">
        <v>1</v>
      </c>
      <c r="C116">
        <f>IF(loocv_results__4[[#This Row],[y_pred_prob]]&gt;$C$1,1,0)</f>
        <v>0</v>
      </c>
      <c r="D116">
        <v>0.20592342</v>
      </c>
      <c r="E1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16">
        <f>IF(AND(loocv_results__4[[#This Row],[y_true]]=0,loocv_results__4[[#This Row],[y_pred]]=0),1,0)</f>
        <v>0</v>
      </c>
      <c r="G116">
        <f>IF(AND(loocv_results__4[[#This Row],[y_true]]=0,loocv_results__4[[#This Row],[y_pred]]=1),1,0)</f>
        <v>0</v>
      </c>
      <c r="H116">
        <f>IF(AND(loocv_results__4[[#This Row],[y_true]]=1,loocv_results__4[[#This Row],[y_pred]]=0),1,0)</f>
        <v>1</v>
      </c>
      <c r="I116">
        <f>IF(AND(loocv_results__4[[#This Row],[y_true]]=1,loocv_results__4[[#This Row],[y_pred]]=1),1,0)</f>
        <v>0</v>
      </c>
    </row>
    <row r="117" spans="1:9" x14ac:dyDescent="0.25">
      <c r="A117" s="1" t="s">
        <v>893</v>
      </c>
      <c r="B117">
        <v>1</v>
      </c>
      <c r="C117">
        <f>IF(loocv_results__4[[#This Row],[y_pred_prob]]&gt;$C$1,1,0)</f>
        <v>0</v>
      </c>
      <c r="D117">
        <v>0.14970511</v>
      </c>
      <c r="E1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17">
        <f>IF(AND(loocv_results__4[[#This Row],[y_true]]=0,loocv_results__4[[#This Row],[y_pred]]=0),1,0)</f>
        <v>0</v>
      </c>
      <c r="G117">
        <f>IF(AND(loocv_results__4[[#This Row],[y_true]]=0,loocv_results__4[[#This Row],[y_pred]]=1),1,0)</f>
        <v>0</v>
      </c>
      <c r="H117">
        <f>IF(AND(loocv_results__4[[#This Row],[y_true]]=1,loocv_results__4[[#This Row],[y_pred]]=0),1,0)</f>
        <v>1</v>
      </c>
      <c r="I117">
        <f>IF(AND(loocv_results__4[[#This Row],[y_true]]=1,loocv_results__4[[#This Row],[y_pred]]=1),1,0)</f>
        <v>0</v>
      </c>
    </row>
    <row r="118" spans="1:9" x14ac:dyDescent="0.25">
      <c r="A118" s="1" t="s">
        <v>895</v>
      </c>
      <c r="B118">
        <v>1</v>
      </c>
      <c r="C118">
        <f>IF(loocv_results__4[[#This Row],[y_pred_prob]]&gt;$C$1,1,0)</f>
        <v>1</v>
      </c>
      <c r="D118">
        <v>0.28728261999999999</v>
      </c>
      <c r="E1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8">
        <f>IF(AND(loocv_results__4[[#This Row],[y_true]]=0,loocv_results__4[[#This Row],[y_pred]]=0),1,0)</f>
        <v>0</v>
      </c>
      <c r="G118">
        <f>IF(AND(loocv_results__4[[#This Row],[y_true]]=0,loocv_results__4[[#This Row],[y_pred]]=1),1,0)</f>
        <v>0</v>
      </c>
      <c r="H118">
        <f>IF(AND(loocv_results__4[[#This Row],[y_true]]=1,loocv_results__4[[#This Row],[y_pred]]=0),1,0)</f>
        <v>0</v>
      </c>
      <c r="I118">
        <f>IF(AND(loocv_results__4[[#This Row],[y_true]]=1,loocv_results__4[[#This Row],[y_pred]]=1),1,0)</f>
        <v>1</v>
      </c>
    </row>
    <row r="119" spans="1:9" x14ac:dyDescent="0.25">
      <c r="A119" s="1" t="s">
        <v>907</v>
      </c>
      <c r="B119">
        <v>1</v>
      </c>
      <c r="C119">
        <f>IF(loocv_results__4[[#This Row],[y_pred_prob]]&gt;$C$1,1,0)</f>
        <v>1</v>
      </c>
      <c r="D119">
        <v>0.46999862999999997</v>
      </c>
      <c r="E1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9">
        <f>IF(AND(loocv_results__4[[#This Row],[y_true]]=0,loocv_results__4[[#This Row],[y_pred]]=0),1,0)</f>
        <v>0</v>
      </c>
      <c r="G119">
        <f>IF(AND(loocv_results__4[[#This Row],[y_true]]=0,loocv_results__4[[#This Row],[y_pred]]=1),1,0)</f>
        <v>0</v>
      </c>
      <c r="H119">
        <f>IF(AND(loocv_results__4[[#This Row],[y_true]]=1,loocv_results__4[[#This Row],[y_pred]]=0),1,0)</f>
        <v>0</v>
      </c>
      <c r="I119">
        <f>IF(AND(loocv_results__4[[#This Row],[y_true]]=1,loocv_results__4[[#This Row],[y_pred]]=1),1,0)</f>
        <v>1</v>
      </c>
    </row>
    <row r="120" spans="1:9" x14ac:dyDescent="0.25">
      <c r="A120" s="1" t="s">
        <v>909</v>
      </c>
      <c r="B120">
        <v>1</v>
      </c>
      <c r="C120">
        <f>IF(loocv_results__4[[#This Row],[y_pred_prob]]&gt;$C$1,1,0)</f>
        <v>0</v>
      </c>
      <c r="D120">
        <v>1.8112876E-2</v>
      </c>
      <c r="E1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20">
        <f>IF(AND(loocv_results__4[[#This Row],[y_true]]=0,loocv_results__4[[#This Row],[y_pred]]=0),1,0)</f>
        <v>0</v>
      </c>
      <c r="G120">
        <f>IF(AND(loocv_results__4[[#This Row],[y_true]]=0,loocv_results__4[[#This Row],[y_pred]]=1),1,0)</f>
        <v>0</v>
      </c>
      <c r="H120">
        <f>IF(AND(loocv_results__4[[#This Row],[y_true]]=1,loocv_results__4[[#This Row],[y_pred]]=0),1,0)</f>
        <v>1</v>
      </c>
      <c r="I120">
        <f>IF(AND(loocv_results__4[[#This Row],[y_true]]=1,loocv_results__4[[#This Row],[y_pred]]=1),1,0)</f>
        <v>0</v>
      </c>
    </row>
    <row r="121" spans="1:9" x14ac:dyDescent="0.25">
      <c r="A121" s="1" t="s">
        <v>910</v>
      </c>
      <c r="B121">
        <v>1</v>
      </c>
      <c r="C121">
        <f>IF(loocv_results__4[[#This Row],[y_pred_prob]]&gt;$C$1,1,0)</f>
        <v>1</v>
      </c>
      <c r="D121">
        <v>0.44254756000000001</v>
      </c>
      <c r="E1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1">
        <f>IF(AND(loocv_results__4[[#This Row],[y_true]]=0,loocv_results__4[[#This Row],[y_pred]]=0),1,0)</f>
        <v>0</v>
      </c>
      <c r="G121">
        <f>IF(AND(loocv_results__4[[#This Row],[y_true]]=0,loocv_results__4[[#This Row],[y_pred]]=1),1,0)</f>
        <v>0</v>
      </c>
      <c r="H121">
        <f>IF(AND(loocv_results__4[[#This Row],[y_true]]=1,loocv_results__4[[#This Row],[y_pred]]=0),1,0)</f>
        <v>0</v>
      </c>
      <c r="I121">
        <f>IF(AND(loocv_results__4[[#This Row],[y_true]]=1,loocv_results__4[[#This Row],[y_pred]]=1),1,0)</f>
        <v>1</v>
      </c>
    </row>
    <row r="122" spans="1:9" x14ac:dyDescent="0.25">
      <c r="A122" s="1" t="s">
        <v>913</v>
      </c>
      <c r="B122">
        <v>1</v>
      </c>
      <c r="C122">
        <f>IF(loocv_results__4[[#This Row],[y_pred_prob]]&gt;$C$1,1,0)</f>
        <v>1</v>
      </c>
      <c r="D122">
        <v>0.44736814000000003</v>
      </c>
      <c r="E1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2">
        <f>IF(AND(loocv_results__4[[#This Row],[y_true]]=0,loocv_results__4[[#This Row],[y_pred]]=0),1,0)</f>
        <v>0</v>
      </c>
      <c r="G122">
        <f>IF(AND(loocv_results__4[[#This Row],[y_true]]=0,loocv_results__4[[#This Row],[y_pred]]=1),1,0)</f>
        <v>0</v>
      </c>
      <c r="H122">
        <f>IF(AND(loocv_results__4[[#This Row],[y_true]]=1,loocv_results__4[[#This Row],[y_pred]]=0),1,0)</f>
        <v>0</v>
      </c>
      <c r="I122">
        <f>IF(AND(loocv_results__4[[#This Row],[y_true]]=1,loocv_results__4[[#This Row],[y_pred]]=1),1,0)</f>
        <v>1</v>
      </c>
    </row>
    <row r="123" spans="1:9" x14ac:dyDescent="0.25">
      <c r="A123" s="1" t="s">
        <v>927</v>
      </c>
      <c r="B123">
        <v>1</v>
      </c>
      <c r="C123">
        <f>IF(loocv_results__4[[#This Row],[y_pred_prob]]&gt;$C$1,1,0)</f>
        <v>1</v>
      </c>
      <c r="D123">
        <v>0.33858739999999998</v>
      </c>
      <c r="E1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3">
        <f>IF(AND(loocv_results__4[[#This Row],[y_true]]=0,loocv_results__4[[#This Row],[y_pred]]=0),1,0)</f>
        <v>0</v>
      </c>
      <c r="G123">
        <f>IF(AND(loocv_results__4[[#This Row],[y_true]]=0,loocv_results__4[[#This Row],[y_pred]]=1),1,0)</f>
        <v>0</v>
      </c>
      <c r="H123">
        <f>IF(AND(loocv_results__4[[#This Row],[y_true]]=1,loocv_results__4[[#This Row],[y_pred]]=0),1,0)</f>
        <v>0</v>
      </c>
      <c r="I123">
        <f>IF(AND(loocv_results__4[[#This Row],[y_true]]=1,loocv_results__4[[#This Row],[y_pred]]=1),1,0)</f>
        <v>1</v>
      </c>
    </row>
    <row r="124" spans="1:9" x14ac:dyDescent="0.25">
      <c r="A124" s="1" t="s">
        <v>928</v>
      </c>
      <c r="B124">
        <v>1</v>
      </c>
      <c r="C124">
        <f>IF(loocv_results__4[[#This Row],[y_pred_prob]]&gt;$C$1,1,0)</f>
        <v>1</v>
      </c>
      <c r="D124">
        <v>0.41528597</v>
      </c>
      <c r="E1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4">
        <f>IF(AND(loocv_results__4[[#This Row],[y_true]]=0,loocv_results__4[[#This Row],[y_pred]]=0),1,0)</f>
        <v>0</v>
      </c>
      <c r="G124">
        <f>IF(AND(loocv_results__4[[#This Row],[y_true]]=0,loocv_results__4[[#This Row],[y_pred]]=1),1,0)</f>
        <v>0</v>
      </c>
      <c r="H124">
        <f>IF(AND(loocv_results__4[[#This Row],[y_true]]=1,loocv_results__4[[#This Row],[y_pred]]=0),1,0)</f>
        <v>0</v>
      </c>
      <c r="I124">
        <f>IF(AND(loocv_results__4[[#This Row],[y_true]]=1,loocv_results__4[[#This Row],[y_pred]]=1),1,0)</f>
        <v>1</v>
      </c>
    </row>
    <row r="125" spans="1:9" x14ac:dyDescent="0.25">
      <c r="A125" s="1" t="s">
        <v>954</v>
      </c>
      <c r="B125">
        <v>1</v>
      </c>
      <c r="C125">
        <f>IF(loocv_results__4[[#This Row],[y_pred_prob]]&gt;$C$1,1,0)</f>
        <v>0</v>
      </c>
      <c r="D125">
        <v>4.0832672E-2</v>
      </c>
      <c r="E1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25">
        <f>IF(AND(loocv_results__4[[#This Row],[y_true]]=0,loocv_results__4[[#This Row],[y_pred]]=0),1,0)</f>
        <v>0</v>
      </c>
      <c r="G125">
        <f>IF(AND(loocv_results__4[[#This Row],[y_true]]=0,loocv_results__4[[#This Row],[y_pred]]=1),1,0)</f>
        <v>0</v>
      </c>
      <c r="H125">
        <f>IF(AND(loocv_results__4[[#This Row],[y_true]]=1,loocv_results__4[[#This Row],[y_pred]]=0),1,0)</f>
        <v>1</v>
      </c>
      <c r="I125">
        <f>IF(AND(loocv_results__4[[#This Row],[y_true]]=1,loocv_results__4[[#This Row],[y_pred]]=1),1,0)</f>
        <v>0</v>
      </c>
    </row>
    <row r="126" spans="1:9" x14ac:dyDescent="0.25">
      <c r="A126" s="1" t="s">
        <v>960</v>
      </c>
      <c r="B126">
        <v>1</v>
      </c>
      <c r="C126">
        <f>IF(loocv_results__4[[#This Row],[y_pred_prob]]&gt;$C$1,1,0)</f>
        <v>1</v>
      </c>
      <c r="D126">
        <v>0.31326272999999999</v>
      </c>
      <c r="E1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6">
        <f>IF(AND(loocv_results__4[[#This Row],[y_true]]=0,loocv_results__4[[#This Row],[y_pred]]=0),1,0)</f>
        <v>0</v>
      </c>
      <c r="G126">
        <f>IF(AND(loocv_results__4[[#This Row],[y_true]]=0,loocv_results__4[[#This Row],[y_pred]]=1),1,0)</f>
        <v>0</v>
      </c>
      <c r="H126">
        <f>IF(AND(loocv_results__4[[#This Row],[y_true]]=1,loocv_results__4[[#This Row],[y_pred]]=0),1,0)</f>
        <v>0</v>
      </c>
      <c r="I126">
        <f>IF(AND(loocv_results__4[[#This Row],[y_true]]=1,loocv_results__4[[#This Row],[y_pred]]=1),1,0)</f>
        <v>1</v>
      </c>
    </row>
    <row r="127" spans="1:9" x14ac:dyDescent="0.25">
      <c r="A127" s="1" t="s">
        <v>961</v>
      </c>
      <c r="B127">
        <v>1</v>
      </c>
      <c r="C127">
        <f>IF(loocv_results__4[[#This Row],[y_pred_prob]]&gt;$C$1,1,0)</f>
        <v>1</v>
      </c>
      <c r="D127">
        <v>0.47500144999999999</v>
      </c>
      <c r="E1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7">
        <f>IF(AND(loocv_results__4[[#This Row],[y_true]]=0,loocv_results__4[[#This Row],[y_pred]]=0),1,0)</f>
        <v>0</v>
      </c>
      <c r="G127">
        <f>IF(AND(loocv_results__4[[#This Row],[y_true]]=0,loocv_results__4[[#This Row],[y_pred]]=1),1,0)</f>
        <v>0</v>
      </c>
      <c r="H127">
        <f>IF(AND(loocv_results__4[[#This Row],[y_true]]=1,loocv_results__4[[#This Row],[y_pred]]=0),1,0)</f>
        <v>0</v>
      </c>
      <c r="I127">
        <f>IF(AND(loocv_results__4[[#This Row],[y_true]]=1,loocv_results__4[[#This Row],[y_pred]]=1),1,0)</f>
        <v>1</v>
      </c>
    </row>
    <row r="128" spans="1:9" x14ac:dyDescent="0.25">
      <c r="A128" s="1" t="s">
        <v>964</v>
      </c>
      <c r="B128">
        <v>1</v>
      </c>
      <c r="C128">
        <f>IF(loocv_results__4[[#This Row],[y_pred_prob]]&gt;$C$1,1,0)</f>
        <v>0</v>
      </c>
      <c r="D128">
        <v>7.6453959999999994E-5</v>
      </c>
      <c r="E1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28">
        <f>IF(AND(loocv_results__4[[#This Row],[y_true]]=0,loocv_results__4[[#This Row],[y_pred]]=0),1,0)</f>
        <v>0</v>
      </c>
      <c r="G128">
        <f>IF(AND(loocv_results__4[[#This Row],[y_true]]=0,loocv_results__4[[#This Row],[y_pred]]=1),1,0)</f>
        <v>0</v>
      </c>
      <c r="H128">
        <f>IF(AND(loocv_results__4[[#This Row],[y_true]]=1,loocv_results__4[[#This Row],[y_pred]]=0),1,0)</f>
        <v>1</v>
      </c>
      <c r="I128">
        <f>IF(AND(loocv_results__4[[#This Row],[y_true]]=1,loocv_results__4[[#This Row],[y_pred]]=1),1,0)</f>
        <v>0</v>
      </c>
    </row>
    <row r="129" spans="1:9" x14ac:dyDescent="0.25">
      <c r="A129" s="1" t="s">
        <v>965</v>
      </c>
      <c r="B129">
        <v>1</v>
      </c>
      <c r="C129">
        <f>IF(loocv_results__4[[#This Row],[y_pred_prob]]&gt;$C$1,1,0)</f>
        <v>0</v>
      </c>
      <c r="D129">
        <v>0.12409375</v>
      </c>
      <c r="E1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29">
        <f>IF(AND(loocv_results__4[[#This Row],[y_true]]=0,loocv_results__4[[#This Row],[y_pred]]=0),1,0)</f>
        <v>0</v>
      </c>
      <c r="G129">
        <f>IF(AND(loocv_results__4[[#This Row],[y_true]]=0,loocv_results__4[[#This Row],[y_pred]]=1),1,0)</f>
        <v>0</v>
      </c>
      <c r="H129">
        <f>IF(AND(loocv_results__4[[#This Row],[y_true]]=1,loocv_results__4[[#This Row],[y_pred]]=0),1,0)</f>
        <v>1</v>
      </c>
      <c r="I129">
        <f>IF(AND(loocv_results__4[[#This Row],[y_true]]=1,loocv_results__4[[#This Row],[y_pred]]=1),1,0)</f>
        <v>0</v>
      </c>
    </row>
    <row r="130" spans="1:9" x14ac:dyDescent="0.25">
      <c r="A130" s="1" t="s">
        <v>968</v>
      </c>
      <c r="B130">
        <v>1</v>
      </c>
      <c r="C130">
        <f>IF(loocv_results__4[[#This Row],[y_pred_prob]]&gt;$C$1,1,0)</f>
        <v>1</v>
      </c>
      <c r="D130">
        <v>0.39128502999999998</v>
      </c>
      <c r="E1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0">
        <f>IF(AND(loocv_results__4[[#This Row],[y_true]]=0,loocv_results__4[[#This Row],[y_pred]]=0),1,0)</f>
        <v>0</v>
      </c>
      <c r="G130">
        <f>IF(AND(loocv_results__4[[#This Row],[y_true]]=0,loocv_results__4[[#This Row],[y_pred]]=1),1,0)</f>
        <v>0</v>
      </c>
      <c r="H130">
        <f>IF(AND(loocv_results__4[[#This Row],[y_true]]=1,loocv_results__4[[#This Row],[y_pred]]=0),1,0)</f>
        <v>0</v>
      </c>
      <c r="I130">
        <f>IF(AND(loocv_results__4[[#This Row],[y_true]]=1,loocv_results__4[[#This Row],[y_pred]]=1),1,0)</f>
        <v>1</v>
      </c>
    </row>
    <row r="131" spans="1:9" x14ac:dyDescent="0.25">
      <c r="A131" s="1" t="s">
        <v>993</v>
      </c>
      <c r="B131">
        <v>1</v>
      </c>
      <c r="C131">
        <f>IF(loocv_results__4[[#This Row],[y_pred_prob]]&gt;$C$1,1,0)</f>
        <v>1</v>
      </c>
      <c r="D131">
        <v>0.35066872999999998</v>
      </c>
      <c r="E1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1">
        <f>IF(AND(loocv_results__4[[#This Row],[y_true]]=0,loocv_results__4[[#This Row],[y_pred]]=0),1,0)</f>
        <v>0</v>
      </c>
      <c r="G131">
        <f>IF(AND(loocv_results__4[[#This Row],[y_true]]=0,loocv_results__4[[#This Row],[y_pred]]=1),1,0)</f>
        <v>0</v>
      </c>
      <c r="H131">
        <f>IF(AND(loocv_results__4[[#This Row],[y_true]]=1,loocv_results__4[[#This Row],[y_pred]]=0),1,0)</f>
        <v>0</v>
      </c>
      <c r="I131">
        <f>IF(AND(loocv_results__4[[#This Row],[y_true]]=1,loocv_results__4[[#This Row],[y_pred]]=1),1,0)</f>
        <v>1</v>
      </c>
    </row>
    <row r="132" spans="1:9" x14ac:dyDescent="0.25">
      <c r="A132" s="1" t="s">
        <v>1016</v>
      </c>
      <c r="B132">
        <v>1</v>
      </c>
      <c r="C132">
        <f>IF(loocv_results__4[[#This Row],[y_pred_prob]]&gt;$C$1,1,0)</f>
        <v>0</v>
      </c>
      <c r="D132">
        <v>0.20103873</v>
      </c>
      <c r="E1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32">
        <f>IF(AND(loocv_results__4[[#This Row],[y_true]]=0,loocv_results__4[[#This Row],[y_pred]]=0),1,0)</f>
        <v>0</v>
      </c>
      <c r="G132">
        <f>IF(AND(loocv_results__4[[#This Row],[y_true]]=0,loocv_results__4[[#This Row],[y_pred]]=1),1,0)</f>
        <v>0</v>
      </c>
      <c r="H132">
        <f>IF(AND(loocv_results__4[[#This Row],[y_true]]=1,loocv_results__4[[#This Row],[y_pred]]=0),1,0)</f>
        <v>1</v>
      </c>
      <c r="I132">
        <f>IF(AND(loocv_results__4[[#This Row],[y_true]]=1,loocv_results__4[[#This Row],[y_pred]]=1),1,0)</f>
        <v>0</v>
      </c>
    </row>
    <row r="133" spans="1:9" x14ac:dyDescent="0.25">
      <c r="A133" s="1" t="s">
        <v>1019</v>
      </c>
      <c r="B133">
        <v>1</v>
      </c>
      <c r="C133">
        <f>IF(loocv_results__4[[#This Row],[y_pred_prob]]&gt;$C$1,1,0)</f>
        <v>0</v>
      </c>
      <c r="D133">
        <v>0.20215312999999999</v>
      </c>
      <c r="E1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33">
        <f>IF(AND(loocv_results__4[[#This Row],[y_true]]=0,loocv_results__4[[#This Row],[y_pred]]=0),1,0)</f>
        <v>0</v>
      </c>
      <c r="G133">
        <f>IF(AND(loocv_results__4[[#This Row],[y_true]]=0,loocv_results__4[[#This Row],[y_pred]]=1),1,0)</f>
        <v>0</v>
      </c>
      <c r="H133">
        <f>IF(AND(loocv_results__4[[#This Row],[y_true]]=1,loocv_results__4[[#This Row],[y_pred]]=0),1,0)</f>
        <v>1</v>
      </c>
      <c r="I133">
        <f>IF(AND(loocv_results__4[[#This Row],[y_true]]=1,loocv_results__4[[#This Row],[y_pred]]=1),1,0)</f>
        <v>0</v>
      </c>
    </row>
    <row r="134" spans="1:9" x14ac:dyDescent="0.25">
      <c r="A134" s="1" t="s">
        <v>1025</v>
      </c>
      <c r="B134">
        <v>1</v>
      </c>
      <c r="C134">
        <f>IF(loocv_results__4[[#This Row],[y_pred_prob]]&gt;$C$1,1,0)</f>
        <v>0</v>
      </c>
      <c r="D134">
        <v>0.16945182</v>
      </c>
      <c r="E1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34">
        <f>IF(AND(loocv_results__4[[#This Row],[y_true]]=0,loocv_results__4[[#This Row],[y_pred]]=0),1,0)</f>
        <v>0</v>
      </c>
      <c r="G134">
        <f>IF(AND(loocv_results__4[[#This Row],[y_true]]=0,loocv_results__4[[#This Row],[y_pred]]=1),1,0)</f>
        <v>0</v>
      </c>
      <c r="H134">
        <f>IF(AND(loocv_results__4[[#This Row],[y_true]]=1,loocv_results__4[[#This Row],[y_pred]]=0),1,0)</f>
        <v>1</v>
      </c>
      <c r="I134">
        <f>IF(AND(loocv_results__4[[#This Row],[y_true]]=1,loocv_results__4[[#This Row],[y_pred]]=1),1,0)</f>
        <v>0</v>
      </c>
    </row>
    <row r="135" spans="1:9" x14ac:dyDescent="0.25">
      <c r="A135" s="1" t="s">
        <v>1026</v>
      </c>
      <c r="B135">
        <v>1</v>
      </c>
      <c r="C135">
        <f>IF(loocv_results__4[[#This Row],[y_pred_prob]]&gt;$C$1,1,0)</f>
        <v>0</v>
      </c>
      <c r="D135">
        <v>0.20432048999999999</v>
      </c>
      <c r="E1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35">
        <f>IF(AND(loocv_results__4[[#This Row],[y_true]]=0,loocv_results__4[[#This Row],[y_pred]]=0),1,0)</f>
        <v>0</v>
      </c>
      <c r="G135">
        <f>IF(AND(loocv_results__4[[#This Row],[y_true]]=0,loocv_results__4[[#This Row],[y_pred]]=1),1,0)</f>
        <v>0</v>
      </c>
      <c r="H135">
        <f>IF(AND(loocv_results__4[[#This Row],[y_true]]=1,loocv_results__4[[#This Row],[y_pred]]=0),1,0)</f>
        <v>1</v>
      </c>
      <c r="I135">
        <f>IF(AND(loocv_results__4[[#This Row],[y_true]]=1,loocv_results__4[[#This Row],[y_pred]]=1),1,0)</f>
        <v>0</v>
      </c>
    </row>
    <row r="136" spans="1:9" x14ac:dyDescent="0.25">
      <c r="A136" s="1" t="s">
        <v>1027</v>
      </c>
      <c r="B136">
        <v>1</v>
      </c>
      <c r="C136">
        <f>IF(loocv_results__4[[#This Row],[y_pred_prob]]&gt;$C$1,1,0)</f>
        <v>1</v>
      </c>
      <c r="D136">
        <v>0.39085945</v>
      </c>
      <c r="E1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6">
        <f>IF(AND(loocv_results__4[[#This Row],[y_true]]=0,loocv_results__4[[#This Row],[y_pred]]=0),1,0)</f>
        <v>0</v>
      </c>
      <c r="G136">
        <f>IF(AND(loocv_results__4[[#This Row],[y_true]]=0,loocv_results__4[[#This Row],[y_pred]]=1),1,0)</f>
        <v>0</v>
      </c>
      <c r="H136">
        <f>IF(AND(loocv_results__4[[#This Row],[y_true]]=1,loocv_results__4[[#This Row],[y_pred]]=0),1,0)</f>
        <v>0</v>
      </c>
      <c r="I136">
        <f>IF(AND(loocv_results__4[[#This Row],[y_true]]=1,loocv_results__4[[#This Row],[y_pred]]=1),1,0)</f>
        <v>1</v>
      </c>
    </row>
    <row r="137" spans="1:9" x14ac:dyDescent="0.25">
      <c r="A137" s="1" t="s">
        <v>1029</v>
      </c>
      <c r="B137">
        <v>1</v>
      </c>
      <c r="C137">
        <f>IF(loocv_results__4[[#This Row],[y_pred_prob]]&gt;$C$1,1,0)</f>
        <v>1</v>
      </c>
      <c r="D137">
        <v>0.42011853999999998</v>
      </c>
      <c r="E1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7">
        <f>IF(AND(loocv_results__4[[#This Row],[y_true]]=0,loocv_results__4[[#This Row],[y_pred]]=0),1,0)</f>
        <v>0</v>
      </c>
      <c r="G137">
        <f>IF(AND(loocv_results__4[[#This Row],[y_true]]=0,loocv_results__4[[#This Row],[y_pred]]=1),1,0)</f>
        <v>0</v>
      </c>
      <c r="H137">
        <f>IF(AND(loocv_results__4[[#This Row],[y_true]]=1,loocv_results__4[[#This Row],[y_pred]]=0),1,0)</f>
        <v>0</v>
      </c>
      <c r="I137">
        <f>IF(AND(loocv_results__4[[#This Row],[y_true]]=1,loocv_results__4[[#This Row],[y_pred]]=1),1,0)</f>
        <v>1</v>
      </c>
    </row>
    <row r="138" spans="1:9" x14ac:dyDescent="0.25">
      <c r="A138" s="1" t="s">
        <v>1057</v>
      </c>
      <c r="B138">
        <v>1</v>
      </c>
      <c r="C138">
        <f>IF(loocv_results__4[[#This Row],[y_pred_prob]]&gt;$C$1,1,0)</f>
        <v>1</v>
      </c>
      <c r="D138">
        <v>0.40615647999999999</v>
      </c>
      <c r="E1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8">
        <f>IF(AND(loocv_results__4[[#This Row],[y_true]]=0,loocv_results__4[[#This Row],[y_pred]]=0),1,0)</f>
        <v>0</v>
      </c>
      <c r="G138">
        <f>IF(AND(loocv_results__4[[#This Row],[y_true]]=0,loocv_results__4[[#This Row],[y_pred]]=1),1,0)</f>
        <v>0</v>
      </c>
      <c r="H138">
        <f>IF(AND(loocv_results__4[[#This Row],[y_true]]=1,loocv_results__4[[#This Row],[y_pred]]=0),1,0)</f>
        <v>0</v>
      </c>
      <c r="I138">
        <f>IF(AND(loocv_results__4[[#This Row],[y_true]]=1,loocv_results__4[[#This Row],[y_pred]]=1),1,0)</f>
        <v>1</v>
      </c>
    </row>
    <row r="139" spans="1:9" x14ac:dyDescent="0.25">
      <c r="A139" s="1" t="s">
        <v>1069</v>
      </c>
      <c r="B139">
        <v>1</v>
      </c>
      <c r="C139">
        <f>IF(loocv_results__4[[#This Row],[y_pred_prob]]&gt;$C$1,1,0)</f>
        <v>1</v>
      </c>
      <c r="D139">
        <v>0.38581005000000002</v>
      </c>
      <c r="E1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9">
        <f>IF(AND(loocv_results__4[[#This Row],[y_true]]=0,loocv_results__4[[#This Row],[y_pred]]=0),1,0)</f>
        <v>0</v>
      </c>
      <c r="G139">
        <f>IF(AND(loocv_results__4[[#This Row],[y_true]]=0,loocv_results__4[[#This Row],[y_pred]]=1),1,0)</f>
        <v>0</v>
      </c>
      <c r="H139">
        <f>IF(AND(loocv_results__4[[#This Row],[y_true]]=1,loocv_results__4[[#This Row],[y_pred]]=0),1,0)</f>
        <v>0</v>
      </c>
      <c r="I139">
        <f>IF(AND(loocv_results__4[[#This Row],[y_true]]=1,loocv_results__4[[#This Row],[y_pred]]=1),1,0)</f>
        <v>1</v>
      </c>
    </row>
    <row r="140" spans="1:9" x14ac:dyDescent="0.25">
      <c r="A140" s="1" t="s">
        <v>1071</v>
      </c>
      <c r="B140">
        <v>1</v>
      </c>
      <c r="C140">
        <f>IF(loocv_results__4[[#This Row],[y_pred_prob]]&gt;$C$1,1,0)</f>
        <v>1</v>
      </c>
      <c r="D140">
        <v>0.44062772</v>
      </c>
      <c r="E1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0">
        <f>IF(AND(loocv_results__4[[#This Row],[y_true]]=0,loocv_results__4[[#This Row],[y_pred]]=0),1,0)</f>
        <v>0</v>
      </c>
      <c r="G140">
        <f>IF(AND(loocv_results__4[[#This Row],[y_true]]=0,loocv_results__4[[#This Row],[y_pred]]=1),1,0)</f>
        <v>0</v>
      </c>
      <c r="H140">
        <f>IF(AND(loocv_results__4[[#This Row],[y_true]]=1,loocv_results__4[[#This Row],[y_pred]]=0),1,0)</f>
        <v>0</v>
      </c>
      <c r="I140">
        <f>IF(AND(loocv_results__4[[#This Row],[y_true]]=1,loocv_results__4[[#This Row],[y_pred]]=1),1,0)</f>
        <v>1</v>
      </c>
    </row>
    <row r="141" spans="1:9" x14ac:dyDescent="0.25">
      <c r="A141" s="1" t="s">
        <v>1073</v>
      </c>
      <c r="B141">
        <v>1</v>
      </c>
      <c r="C141">
        <f>IF(loocv_results__4[[#This Row],[y_pred_prob]]&gt;$C$1,1,0)</f>
        <v>1</v>
      </c>
      <c r="D141">
        <v>0.38485112999999999</v>
      </c>
      <c r="E1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1">
        <f>IF(AND(loocv_results__4[[#This Row],[y_true]]=0,loocv_results__4[[#This Row],[y_pred]]=0),1,0)</f>
        <v>0</v>
      </c>
      <c r="G141">
        <f>IF(AND(loocv_results__4[[#This Row],[y_true]]=0,loocv_results__4[[#This Row],[y_pred]]=1),1,0)</f>
        <v>0</v>
      </c>
      <c r="H141">
        <f>IF(AND(loocv_results__4[[#This Row],[y_true]]=1,loocv_results__4[[#This Row],[y_pred]]=0),1,0)</f>
        <v>0</v>
      </c>
      <c r="I141">
        <f>IF(AND(loocv_results__4[[#This Row],[y_true]]=1,loocv_results__4[[#This Row],[y_pred]]=1),1,0)</f>
        <v>1</v>
      </c>
    </row>
    <row r="142" spans="1:9" x14ac:dyDescent="0.25">
      <c r="A142" s="1" t="s">
        <v>1091</v>
      </c>
      <c r="B142">
        <v>1</v>
      </c>
      <c r="C142">
        <f>IF(loocv_results__4[[#This Row],[y_pred_prob]]&gt;$C$1,1,0)</f>
        <v>0</v>
      </c>
      <c r="D142">
        <v>1.7230008E-3</v>
      </c>
      <c r="E1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42">
        <f>IF(AND(loocv_results__4[[#This Row],[y_true]]=0,loocv_results__4[[#This Row],[y_pred]]=0),1,0)</f>
        <v>0</v>
      </c>
      <c r="G142">
        <f>IF(AND(loocv_results__4[[#This Row],[y_true]]=0,loocv_results__4[[#This Row],[y_pred]]=1),1,0)</f>
        <v>0</v>
      </c>
      <c r="H142">
        <f>IF(AND(loocv_results__4[[#This Row],[y_true]]=1,loocv_results__4[[#This Row],[y_pred]]=0),1,0)</f>
        <v>1</v>
      </c>
      <c r="I142">
        <f>IF(AND(loocv_results__4[[#This Row],[y_true]]=1,loocv_results__4[[#This Row],[y_pred]]=1),1,0)</f>
        <v>0</v>
      </c>
    </row>
    <row r="143" spans="1:9" x14ac:dyDescent="0.25">
      <c r="A143" s="1" t="s">
        <v>1093</v>
      </c>
      <c r="B143">
        <v>1</v>
      </c>
      <c r="C143">
        <f>IF(loocv_results__4[[#This Row],[y_pred_prob]]&gt;$C$1,1,0)</f>
        <v>1</v>
      </c>
      <c r="D143">
        <v>0.32827327000000001</v>
      </c>
      <c r="E1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3">
        <f>IF(AND(loocv_results__4[[#This Row],[y_true]]=0,loocv_results__4[[#This Row],[y_pred]]=0),1,0)</f>
        <v>0</v>
      </c>
      <c r="G143">
        <f>IF(AND(loocv_results__4[[#This Row],[y_true]]=0,loocv_results__4[[#This Row],[y_pred]]=1),1,0)</f>
        <v>0</v>
      </c>
      <c r="H143">
        <f>IF(AND(loocv_results__4[[#This Row],[y_true]]=1,loocv_results__4[[#This Row],[y_pred]]=0),1,0)</f>
        <v>0</v>
      </c>
      <c r="I143">
        <f>IF(AND(loocv_results__4[[#This Row],[y_true]]=1,loocv_results__4[[#This Row],[y_pred]]=1),1,0)</f>
        <v>1</v>
      </c>
    </row>
    <row r="144" spans="1:9" x14ac:dyDescent="0.25">
      <c r="A144" s="1" t="s">
        <v>1095</v>
      </c>
      <c r="B144">
        <v>1</v>
      </c>
      <c r="C144">
        <f>IF(loocv_results__4[[#This Row],[y_pred_prob]]&gt;$C$1,1,0)</f>
        <v>1</v>
      </c>
      <c r="D144">
        <v>0.43806824</v>
      </c>
      <c r="E1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4">
        <f>IF(AND(loocv_results__4[[#This Row],[y_true]]=0,loocv_results__4[[#This Row],[y_pred]]=0),1,0)</f>
        <v>0</v>
      </c>
      <c r="G144">
        <f>IF(AND(loocv_results__4[[#This Row],[y_true]]=0,loocv_results__4[[#This Row],[y_pred]]=1),1,0)</f>
        <v>0</v>
      </c>
      <c r="H144">
        <f>IF(AND(loocv_results__4[[#This Row],[y_true]]=1,loocv_results__4[[#This Row],[y_pred]]=0),1,0)</f>
        <v>0</v>
      </c>
      <c r="I144">
        <f>IF(AND(loocv_results__4[[#This Row],[y_true]]=1,loocv_results__4[[#This Row],[y_pred]]=1),1,0)</f>
        <v>1</v>
      </c>
    </row>
    <row r="145" spans="1:9" x14ac:dyDescent="0.25">
      <c r="A145" s="1" t="s">
        <v>1112</v>
      </c>
      <c r="B145">
        <v>1</v>
      </c>
      <c r="C145">
        <f>IF(loocv_results__4[[#This Row],[y_pred_prob]]&gt;$C$1,1,0)</f>
        <v>1</v>
      </c>
      <c r="D145">
        <v>0.44506156000000002</v>
      </c>
      <c r="E1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5">
        <f>IF(AND(loocv_results__4[[#This Row],[y_true]]=0,loocv_results__4[[#This Row],[y_pred]]=0),1,0)</f>
        <v>0</v>
      </c>
      <c r="G145">
        <f>IF(AND(loocv_results__4[[#This Row],[y_true]]=0,loocv_results__4[[#This Row],[y_pred]]=1),1,0)</f>
        <v>0</v>
      </c>
      <c r="H145">
        <f>IF(AND(loocv_results__4[[#This Row],[y_true]]=1,loocv_results__4[[#This Row],[y_pred]]=0),1,0)</f>
        <v>0</v>
      </c>
      <c r="I145">
        <f>IF(AND(loocv_results__4[[#This Row],[y_true]]=1,loocv_results__4[[#This Row],[y_pred]]=1),1,0)</f>
        <v>1</v>
      </c>
    </row>
    <row r="146" spans="1:9" x14ac:dyDescent="0.25">
      <c r="A146" s="1" t="s">
        <v>1123</v>
      </c>
      <c r="B146">
        <v>1</v>
      </c>
      <c r="C146">
        <f>IF(loocv_results__4[[#This Row],[y_pred_prob]]&gt;$C$1,1,0)</f>
        <v>1</v>
      </c>
      <c r="D146">
        <v>0.43834995999999998</v>
      </c>
      <c r="E1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6">
        <f>IF(AND(loocv_results__4[[#This Row],[y_true]]=0,loocv_results__4[[#This Row],[y_pred]]=0),1,0)</f>
        <v>0</v>
      </c>
      <c r="G146">
        <f>IF(AND(loocv_results__4[[#This Row],[y_true]]=0,loocv_results__4[[#This Row],[y_pred]]=1),1,0)</f>
        <v>0</v>
      </c>
      <c r="H146">
        <f>IF(AND(loocv_results__4[[#This Row],[y_true]]=1,loocv_results__4[[#This Row],[y_pred]]=0),1,0)</f>
        <v>0</v>
      </c>
      <c r="I146">
        <f>IF(AND(loocv_results__4[[#This Row],[y_true]]=1,loocv_results__4[[#This Row],[y_pred]]=1),1,0)</f>
        <v>1</v>
      </c>
    </row>
    <row r="147" spans="1:9" x14ac:dyDescent="0.25">
      <c r="A147" s="1" t="s">
        <v>1145</v>
      </c>
      <c r="B147">
        <v>1</v>
      </c>
      <c r="C147">
        <f>IF(loocv_results__4[[#This Row],[y_pred_prob]]&gt;$C$1,1,0)</f>
        <v>1</v>
      </c>
      <c r="D147">
        <v>0.34024789999999999</v>
      </c>
      <c r="E1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7">
        <f>IF(AND(loocv_results__4[[#This Row],[y_true]]=0,loocv_results__4[[#This Row],[y_pred]]=0),1,0)</f>
        <v>0</v>
      </c>
      <c r="G147">
        <f>IF(AND(loocv_results__4[[#This Row],[y_true]]=0,loocv_results__4[[#This Row],[y_pred]]=1),1,0)</f>
        <v>0</v>
      </c>
      <c r="H147">
        <f>IF(AND(loocv_results__4[[#This Row],[y_true]]=1,loocv_results__4[[#This Row],[y_pred]]=0),1,0)</f>
        <v>0</v>
      </c>
      <c r="I147">
        <f>IF(AND(loocv_results__4[[#This Row],[y_true]]=1,loocv_results__4[[#This Row],[y_pred]]=1),1,0)</f>
        <v>1</v>
      </c>
    </row>
    <row r="148" spans="1:9" x14ac:dyDescent="0.25">
      <c r="A148" s="1" t="s">
        <v>1167</v>
      </c>
      <c r="B148">
        <v>1</v>
      </c>
      <c r="C148">
        <f>IF(loocv_results__4[[#This Row],[y_pred_prob]]&gt;$C$1,1,0)</f>
        <v>1</v>
      </c>
      <c r="D148">
        <v>0.34322026</v>
      </c>
      <c r="E1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8">
        <f>IF(AND(loocv_results__4[[#This Row],[y_true]]=0,loocv_results__4[[#This Row],[y_pred]]=0),1,0)</f>
        <v>0</v>
      </c>
      <c r="G148">
        <f>IF(AND(loocv_results__4[[#This Row],[y_true]]=0,loocv_results__4[[#This Row],[y_pred]]=1),1,0)</f>
        <v>0</v>
      </c>
      <c r="H148">
        <f>IF(AND(loocv_results__4[[#This Row],[y_true]]=1,loocv_results__4[[#This Row],[y_pred]]=0),1,0)</f>
        <v>0</v>
      </c>
      <c r="I148">
        <f>IF(AND(loocv_results__4[[#This Row],[y_true]]=1,loocv_results__4[[#This Row],[y_pred]]=1),1,0)</f>
        <v>1</v>
      </c>
    </row>
    <row r="149" spans="1:9" x14ac:dyDescent="0.25">
      <c r="A149" s="1" t="s">
        <v>1185</v>
      </c>
      <c r="B149">
        <v>1</v>
      </c>
      <c r="C149">
        <f>IF(loocv_results__4[[#This Row],[y_pred_prob]]&gt;$C$1,1,0)</f>
        <v>0</v>
      </c>
      <c r="D149">
        <v>3.242453E-2</v>
      </c>
      <c r="E1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49">
        <f>IF(AND(loocv_results__4[[#This Row],[y_true]]=0,loocv_results__4[[#This Row],[y_pred]]=0),1,0)</f>
        <v>0</v>
      </c>
      <c r="G149">
        <f>IF(AND(loocv_results__4[[#This Row],[y_true]]=0,loocv_results__4[[#This Row],[y_pred]]=1),1,0)</f>
        <v>0</v>
      </c>
      <c r="H149">
        <f>IF(AND(loocv_results__4[[#This Row],[y_true]]=1,loocv_results__4[[#This Row],[y_pred]]=0),1,0)</f>
        <v>1</v>
      </c>
      <c r="I149">
        <f>IF(AND(loocv_results__4[[#This Row],[y_true]]=1,loocv_results__4[[#This Row],[y_pred]]=1),1,0)</f>
        <v>0</v>
      </c>
    </row>
    <row r="150" spans="1:9" x14ac:dyDescent="0.25">
      <c r="A150" s="1" t="s">
        <v>1186</v>
      </c>
      <c r="B150">
        <v>1</v>
      </c>
      <c r="C150">
        <f>IF(loocv_results__4[[#This Row],[y_pred_prob]]&gt;$C$1,1,0)</f>
        <v>0</v>
      </c>
      <c r="D150">
        <v>9.1885809999999998E-2</v>
      </c>
      <c r="E1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50">
        <f>IF(AND(loocv_results__4[[#This Row],[y_true]]=0,loocv_results__4[[#This Row],[y_pred]]=0),1,0)</f>
        <v>0</v>
      </c>
      <c r="G150">
        <f>IF(AND(loocv_results__4[[#This Row],[y_true]]=0,loocv_results__4[[#This Row],[y_pred]]=1),1,0)</f>
        <v>0</v>
      </c>
      <c r="H150">
        <f>IF(AND(loocv_results__4[[#This Row],[y_true]]=1,loocv_results__4[[#This Row],[y_pred]]=0),1,0)</f>
        <v>1</v>
      </c>
      <c r="I150">
        <f>IF(AND(loocv_results__4[[#This Row],[y_true]]=1,loocv_results__4[[#This Row],[y_pred]]=1),1,0)</f>
        <v>0</v>
      </c>
    </row>
    <row r="151" spans="1:9" x14ac:dyDescent="0.25">
      <c r="A151" s="1" t="s">
        <v>1187</v>
      </c>
      <c r="B151">
        <v>1</v>
      </c>
      <c r="C151">
        <f>IF(loocv_results__4[[#This Row],[y_pred_prob]]&gt;$C$1,1,0)</f>
        <v>0</v>
      </c>
      <c r="D151">
        <v>0.16952284000000001</v>
      </c>
      <c r="E1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51">
        <f>IF(AND(loocv_results__4[[#This Row],[y_true]]=0,loocv_results__4[[#This Row],[y_pred]]=0),1,0)</f>
        <v>0</v>
      </c>
      <c r="G151">
        <f>IF(AND(loocv_results__4[[#This Row],[y_true]]=0,loocv_results__4[[#This Row],[y_pred]]=1),1,0)</f>
        <v>0</v>
      </c>
      <c r="H151">
        <f>IF(AND(loocv_results__4[[#This Row],[y_true]]=1,loocv_results__4[[#This Row],[y_pred]]=0),1,0)</f>
        <v>1</v>
      </c>
      <c r="I151">
        <f>IF(AND(loocv_results__4[[#This Row],[y_true]]=1,loocv_results__4[[#This Row],[y_pred]]=1),1,0)</f>
        <v>0</v>
      </c>
    </row>
    <row r="152" spans="1:9" x14ac:dyDescent="0.25">
      <c r="A152" s="1" t="s">
        <v>1196</v>
      </c>
      <c r="B152">
        <v>1</v>
      </c>
      <c r="C152">
        <f>IF(loocv_results__4[[#This Row],[y_pred_prob]]&gt;$C$1,1,0)</f>
        <v>1</v>
      </c>
      <c r="D152">
        <v>0.47344455000000002</v>
      </c>
      <c r="E1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2">
        <f>IF(AND(loocv_results__4[[#This Row],[y_true]]=0,loocv_results__4[[#This Row],[y_pred]]=0),1,0)</f>
        <v>0</v>
      </c>
      <c r="G152">
        <f>IF(AND(loocv_results__4[[#This Row],[y_true]]=0,loocv_results__4[[#This Row],[y_pred]]=1),1,0)</f>
        <v>0</v>
      </c>
      <c r="H152">
        <f>IF(AND(loocv_results__4[[#This Row],[y_true]]=1,loocv_results__4[[#This Row],[y_pred]]=0),1,0)</f>
        <v>0</v>
      </c>
      <c r="I152">
        <f>IF(AND(loocv_results__4[[#This Row],[y_true]]=1,loocv_results__4[[#This Row],[y_pred]]=1),1,0)</f>
        <v>1</v>
      </c>
    </row>
    <row r="153" spans="1:9" x14ac:dyDescent="0.25">
      <c r="A153" s="1" t="s">
        <v>1197</v>
      </c>
      <c r="B153">
        <v>1</v>
      </c>
      <c r="C153">
        <f>IF(loocv_results__4[[#This Row],[y_pred_prob]]&gt;$C$1,1,0)</f>
        <v>0</v>
      </c>
      <c r="D153">
        <v>0.23149426000000001</v>
      </c>
      <c r="E1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53">
        <f>IF(AND(loocv_results__4[[#This Row],[y_true]]=0,loocv_results__4[[#This Row],[y_pred]]=0),1,0)</f>
        <v>0</v>
      </c>
      <c r="G153">
        <f>IF(AND(loocv_results__4[[#This Row],[y_true]]=0,loocv_results__4[[#This Row],[y_pred]]=1),1,0)</f>
        <v>0</v>
      </c>
      <c r="H153">
        <f>IF(AND(loocv_results__4[[#This Row],[y_true]]=1,loocv_results__4[[#This Row],[y_pred]]=0),1,0)</f>
        <v>1</v>
      </c>
      <c r="I153">
        <f>IF(AND(loocv_results__4[[#This Row],[y_true]]=1,loocv_results__4[[#This Row],[y_pred]]=1),1,0)</f>
        <v>0</v>
      </c>
    </row>
    <row r="154" spans="1:9" x14ac:dyDescent="0.25">
      <c r="A154" s="1" t="s">
        <v>1198</v>
      </c>
      <c r="B154">
        <v>1</v>
      </c>
      <c r="C154">
        <f>IF(loocv_results__4[[#This Row],[y_pred_prob]]&gt;$C$1,1,0)</f>
        <v>0</v>
      </c>
      <c r="D154">
        <v>9.8419099999999995E-2</v>
      </c>
      <c r="E1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54">
        <f>IF(AND(loocv_results__4[[#This Row],[y_true]]=0,loocv_results__4[[#This Row],[y_pred]]=0),1,0)</f>
        <v>0</v>
      </c>
      <c r="G154">
        <f>IF(AND(loocv_results__4[[#This Row],[y_true]]=0,loocv_results__4[[#This Row],[y_pred]]=1),1,0)</f>
        <v>0</v>
      </c>
      <c r="H154">
        <f>IF(AND(loocv_results__4[[#This Row],[y_true]]=1,loocv_results__4[[#This Row],[y_pred]]=0),1,0)</f>
        <v>1</v>
      </c>
      <c r="I154">
        <f>IF(AND(loocv_results__4[[#This Row],[y_true]]=1,loocv_results__4[[#This Row],[y_pred]]=1),1,0)</f>
        <v>0</v>
      </c>
    </row>
    <row r="155" spans="1:9" x14ac:dyDescent="0.25">
      <c r="A155" s="1" t="s">
        <v>1199</v>
      </c>
      <c r="B155">
        <v>1</v>
      </c>
      <c r="C155">
        <f>IF(loocv_results__4[[#This Row],[y_pred_prob]]&gt;$C$1,1,0)</f>
        <v>1</v>
      </c>
      <c r="D155">
        <v>0.27484461999999998</v>
      </c>
      <c r="E1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5">
        <f>IF(AND(loocv_results__4[[#This Row],[y_true]]=0,loocv_results__4[[#This Row],[y_pred]]=0),1,0)</f>
        <v>0</v>
      </c>
      <c r="G155">
        <f>IF(AND(loocv_results__4[[#This Row],[y_true]]=0,loocv_results__4[[#This Row],[y_pred]]=1),1,0)</f>
        <v>0</v>
      </c>
      <c r="H155">
        <f>IF(AND(loocv_results__4[[#This Row],[y_true]]=1,loocv_results__4[[#This Row],[y_pred]]=0),1,0)</f>
        <v>0</v>
      </c>
      <c r="I155">
        <f>IF(AND(loocv_results__4[[#This Row],[y_true]]=1,loocv_results__4[[#This Row],[y_pred]]=1),1,0)</f>
        <v>1</v>
      </c>
    </row>
    <row r="156" spans="1:9" x14ac:dyDescent="0.25">
      <c r="A156" s="1" t="s">
        <v>1200</v>
      </c>
      <c r="B156">
        <v>1</v>
      </c>
      <c r="C156">
        <f>IF(loocv_results__4[[#This Row],[y_pred_prob]]&gt;$C$1,1,0)</f>
        <v>1</v>
      </c>
      <c r="D156">
        <v>0.287443</v>
      </c>
      <c r="E1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6">
        <f>IF(AND(loocv_results__4[[#This Row],[y_true]]=0,loocv_results__4[[#This Row],[y_pred]]=0),1,0)</f>
        <v>0</v>
      </c>
      <c r="G156">
        <f>IF(AND(loocv_results__4[[#This Row],[y_true]]=0,loocv_results__4[[#This Row],[y_pred]]=1),1,0)</f>
        <v>0</v>
      </c>
      <c r="H156">
        <f>IF(AND(loocv_results__4[[#This Row],[y_true]]=1,loocv_results__4[[#This Row],[y_pred]]=0),1,0)</f>
        <v>0</v>
      </c>
      <c r="I156">
        <f>IF(AND(loocv_results__4[[#This Row],[y_true]]=1,loocv_results__4[[#This Row],[y_pred]]=1),1,0)</f>
        <v>1</v>
      </c>
    </row>
    <row r="157" spans="1:9" x14ac:dyDescent="0.25">
      <c r="A157" s="1" t="s">
        <v>1218</v>
      </c>
      <c r="B157">
        <v>1</v>
      </c>
      <c r="C157">
        <f>IF(loocv_results__4[[#This Row],[y_pred_prob]]&gt;$C$1,1,0)</f>
        <v>0</v>
      </c>
      <c r="D157">
        <v>1.5227572E-2</v>
      </c>
      <c r="E1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57">
        <f>IF(AND(loocv_results__4[[#This Row],[y_true]]=0,loocv_results__4[[#This Row],[y_pred]]=0),1,0)</f>
        <v>0</v>
      </c>
      <c r="G157">
        <f>IF(AND(loocv_results__4[[#This Row],[y_true]]=0,loocv_results__4[[#This Row],[y_pred]]=1),1,0)</f>
        <v>0</v>
      </c>
      <c r="H157">
        <f>IF(AND(loocv_results__4[[#This Row],[y_true]]=1,loocv_results__4[[#This Row],[y_pred]]=0),1,0)</f>
        <v>1</v>
      </c>
      <c r="I157">
        <f>IF(AND(loocv_results__4[[#This Row],[y_true]]=1,loocv_results__4[[#This Row],[y_pred]]=1),1,0)</f>
        <v>0</v>
      </c>
    </row>
    <row r="158" spans="1:9" x14ac:dyDescent="0.25">
      <c r="A158" s="1" t="s">
        <v>1227</v>
      </c>
      <c r="B158">
        <v>1</v>
      </c>
      <c r="C158">
        <f>IF(loocv_results__4[[#This Row],[y_pred_prob]]&gt;$C$1,1,0)</f>
        <v>0</v>
      </c>
      <c r="D158">
        <v>9.4539360000000003E-2</v>
      </c>
      <c r="E1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58">
        <f>IF(AND(loocv_results__4[[#This Row],[y_true]]=0,loocv_results__4[[#This Row],[y_pred]]=0),1,0)</f>
        <v>0</v>
      </c>
      <c r="G158">
        <f>IF(AND(loocv_results__4[[#This Row],[y_true]]=0,loocv_results__4[[#This Row],[y_pred]]=1),1,0)</f>
        <v>0</v>
      </c>
      <c r="H158">
        <f>IF(AND(loocv_results__4[[#This Row],[y_true]]=1,loocv_results__4[[#This Row],[y_pred]]=0),1,0)</f>
        <v>1</v>
      </c>
      <c r="I158">
        <f>IF(AND(loocv_results__4[[#This Row],[y_true]]=1,loocv_results__4[[#This Row],[y_pred]]=1),1,0)</f>
        <v>0</v>
      </c>
    </row>
    <row r="159" spans="1:9" x14ac:dyDescent="0.25">
      <c r="A159" s="1" t="s">
        <v>1228</v>
      </c>
      <c r="B159">
        <v>1</v>
      </c>
      <c r="C159">
        <f>IF(loocv_results__4[[#This Row],[y_pred_prob]]&gt;$C$1,1,0)</f>
        <v>0</v>
      </c>
      <c r="D159">
        <v>0.13672019999999999</v>
      </c>
      <c r="E1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59">
        <f>IF(AND(loocv_results__4[[#This Row],[y_true]]=0,loocv_results__4[[#This Row],[y_pred]]=0),1,0)</f>
        <v>0</v>
      </c>
      <c r="G159">
        <f>IF(AND(loocv_results__4[[#This Row],[y_true]]=0,loocv_results__4[[#This Row],[y_pred]]=1),1,0)</f>
        <v>0</v>
      </c>
      <c r="H159">
        <f>IF(AND(loocv_results__4[[#This Row],[y_true]]=1,loocv_results__4[[#This Row],[y_pred]]=0),1,0)</f>
        <v>1</v>
      </c>
      <c r="I159">
        <f>IF(AND(loocv_results__4[[#This Row],[y_true]]=1,loocv_results__4[[#This Row],[y_pred]]=1),1,0)</f>
        <v>0</v>
      </c>
    </row>
    <row r="160" spans="1:9" x14ac:dyDescent="0.25">
      <c r="A160" s="1" t="s">
        <v>1235</v>
      </c>
      <c r="B160">
        <v>1</v>
      </c>
      <c r="C160">
        <f>IF(loocv_results__4[[#This Row],[y_pred_prob]]&gt;$C$1,1,0)</f>
        <v>1</v>
      </c>
      <c r="D160">
        <v>0.43783158</v>
      </c>
      <c r="E1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0">
        <f>IF(AND(loocv_results__4[[#This Row],[y_true]]=0,loocv_results__4[[#This Row],[y_pred]]=0),1,0)</f>
        <v>0</v>
      </c>
      <c r="G160">
        <f>IF(AND(loocv_results__4[[#This Row],[y_true]]=0,loocv_results__4[[#This Row],[y_pred]]=1),1,0)</f>
        <v>0</v>
      </c>
      <c r="H160">
        <f>IF(AND(loocv_results__4[[#This Row],[y_true]]=1,loocv_results__4[[#This Row],[y_pred]]=0),1,0)</f>
        <v>0</v>
      </c>
      <c r="I160">
        <f>IF(AND(loocv_results__4[[#This Row],[y_true]]=1,loocv_results__4[[#This Row],[y_pred]]=1),1,0)</f>
        <v>1</v>
      </c>
    </row>
    <row r="161" spans="1:9" x14ac:dyDescent="0.25">
      <c r="A161" s="1" t="s">
        <v>1241</v>
      </c>
      <c r="B161">
        <v>1</v>
      </c>
      <c r="C161">
        <f>IF(loocv_results__4[[#This Row],[y_pred_prob]]&gt;$C$1,1,0)</f>
        <v>0</v>
      </c>
      <c r="D161">
        <v>0.19959105999999999</v>
      </c>
      <c r="E1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61">
        <f>IF(AND(loocv_results__4[[#This Row],[y_true]]=0,loocv_results__4[[#This Row],[y_pred]]=0),1,0)</f>
        <v>0</v>
      </c>
      <c r="G161">
        <f>IF(AND(loocv_results__4[[#This Row],[y_true]]=0,loocv_results__4[[#This Row],[y_pred]]=1),1,0)</f>
        <v>0</v>
      </c>
      <c r="H161">
        <f>IF(AND(loocv_results__4[[#This Row],[y_true]]=1,loocv_results__4[[#This Row],[y_pred]]=0),1,0)</f>
        <v>1</v>
      </c>
      <c r="I161">
        <f>IF(AND(loocv_results__4[[#This Row],[y_true]]=1,loocv_results__4[[#This Row],[y_pred]]=1),1,0)</f>
        <v>0</v>
      </c>
    </row>
    <row r="162" spans="1:9" x14ac:dyDescent="0.25">
      <c r="A162" s="1" t="s">
        <v>1248</v>
      </c>
      <c r="B162">
        <v>1</v>
      </c>
      <c r="C162">
        <f>IF(loocv_results__4[[#This Row],[y_pred_prob]]&gt;$C$1,1,0)</f>
        <v>1</v>
      </c>
      <c r="D162">
        <v>0.27638486000000001</v>
      </c>
      <c r="E1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2">
        <f>IF(AND(loocv_results__4[[#This Row],[y_true]]=0,loocv_results__4[[#This Row],[y_pred]]=0),1,0)</f>
        <v>0</v>
      </c>
      <c r="G162">
        <f>IF(AND(loocv_results__4[[#This Row],[y_true]]=0,loocv_results__4[[#This Row],[y_pred]]=1),1,0)</f>
        <v>0</v>
      </c>
      <c r="H162">
        <f>IF(AND(loocv_results__4[[#This Row],[y_true]]=1,loocv_results__4[[#This Row],[y_pred]]=0),1,0)</f>
        <v>0</v>
      </c>
      <c r="I162">
        <f>IF(AND(loocv_results__4[[#This Row],[y_true]]=1,loocv_results__4[[#This Row],[y_pred]]=1),1,0)</f>
        <v>1</v>
      </c>
    </row>
    <row r="163" spans="1:9" x14ac:dyDescent="0.25">
      <c r="A163" s="1" t="s">
        <v>1249</v>
      </c>
      <c r="B163">
        <v>1</v>
      </c>
      <c r="C163">
        <f>IF(loocv_results__4[[#This Row],[y_pred_prob]]&gt;$C$1,1,0)</f>
        <v>0</v>
      </c>
      <c r="D163">
        <v>1.3159399E-3</v>
      </c>
      <c r="E1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63">
        <f>IF(AND(loocv_results__4[[#This Row],[y_true]]=0,loocv_results__4[[#This Row],[y_pred]]=0),1,0)</f>
        <v>0</v>
      </c>
      <c r="G163">
        <f>IF(AND(loocv_results__4[[#This Row],[y_true]]=0,loocv_results__4[[#This Row],[y_pred]]=1),1,0)</f>
        <v>0</v>
      </c>
      <c r="H163">
        <f>IF(AND(loocv_results__4[[#This Row],[y_true]]=1,loocv_results__4[[#This Row],[y_pred]]=0),1,0)</f>
        <v>1</v>
      </c>
      <c r="I163">
        <f>IF(AND(loocv_results__4[[#This Row],[y_true]]=1,loocv_results__4[[#This Row],[y_pred]]=1),1,0)</f>
        <v>0</v>
      </c>
    </row>
    <row r="164" spans="1:9" x14ac:dyDescent="0.25">
      <c r="A164" s="1" t="s">
        <v>1250</v>
      </c>
      <c r="B164">
        <v>1</v>
      </c>
      <c r="C164">
        <f>IF(loocv_results__4[[#This Row],[y_pred_prob]]&gt;$C$1,1,0)</f>
        <v>1</v>
      </c>
      <c r="D164">
        <v>0.40448590000000001</v>
      </c>
      <c r="E1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4">
        <f>IF(AND(loocv_results__4[[#This Row],[y_true]]=0,loocv_results__4[[#This Row],[y_pred]]=0),1,0)</f>
        <v>0</v>
      </c>
      <c r="G164">
        <f>IF(AND(loocv_results__4[[#This Row],[y_true]]=0,loocv_results__4[[#This Row],[y_pred]]=1),1,0)</f>
        <v>0</v>
      </c>
      <c r="H164">
        <f>IF(AND(loocv_results__4[[#This Row],[y_true]]=1,loocv_results__4[[#This Row],[y_pred]]=0),1,0)</f>
        <v>0</v>
      </c>
      <c r="I164">
        <f>IF(AND(loocv_results__4[[#This Row],[y_true]]=1,loocv_results__4[[#This Row],[y_pred]]=1),1,0)</f>
        <v>1</v>
      </c>
    </row>
    <row r="165" spans="1:9" x14ac:dyDescent="0.25">
      <c r="A165" s="1" t="s">
        <v>1253</v>
      </c>
      <c r="B165">
        <v>1</v>
      </c>
      <c r="C165">
        <f>IF(loocv_results__4[[#This Row],[y_pred_prob]]&gt;$C$1,1,0)</f>
        <v>0</v>
      </c>
      <c r="D165">
        <v>1.870527E-2</v>
      </c>
      <c r="E1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65">
        <f>IF(AND(loocv_results__4[[#This Row],[y_true]]=0,loocv_results__4[[#This Row],[y_pred]]=0),1,0)</f>
        <v>0</v>
      </c>
      <c r="G165">
        <f>IF(AND(loocv_results__4[[#This Row],[y_true]]=0,loocv_results__4[[#This Row],[y_pred]]=1),1,0)</f>
        <v>0</v>
      </c>
      <c r="H165">
        <f>IF(AND(loocv_results__4[[#This Row],[y_true]]=1,loocv_results__4[[#This Row],[y_pred]]=0),1,0)</f>
        <v>1</v>
      </c>
      <c r="I165">
        <f>IF(AND(loocv_results__4[[#This Row],[y_true]]=1,loocv_results__4[[#This Row],[y_pred]]=1),1,0)</f>
        <v>0</v>
      </c>
    </row>
    <row r="166" spans="1:9" x14ac:dyDescent="0.25">
      <c r="A166" s="1" t="s">
        <v>1254</v>
      </c>
      <c r="B166">
        <v>1</v>
      </c>
      <c r="C166">
        <f>IF(loocv_results__4[[#This Row],[y_pred_prob]]&gt;$C$1,1,0)</f>
        <v>1</v>
      </c>
      <c r="D166">
        <v>0.445488</v>
      </c>
      <c r="E1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6">
        <f>IF(AND(loocv_results__4[[#This Row],[y_true]]=0,loocv_results__4[[#This Row],[y_pred]]=0),1,0)</f>
        <v>0</v>
      </c>
      <c r="G166">
        <f>IF(AND(loocv_results__4[[#This Row],[y_true]]=0,loocv_results__4[[#This Row],[y_pred]]=1),1,0)</f>
        <v>0</v>
      </c>
      <c r="H166">
        <f>IF(AND(loocv_results__4[[#This Row],[y_true]]=1,loocv_results__4[[#This Row],[y_pred]]=0),1,0)</f>
        <v>0</v>
      </c>
      <c r="I166">
        <f>IF(AND(loocv_results__4[[#This Row],[y_true]]=1,loocv_results__4[[#This Row],[y_pred]]=1),1,0)</f>
        <v>1</v>
      </c>
    </row>
    <row r="167" spans="1:9" x14ac:dyDescent="0.25">
      <c r="A167" s="1" t="s">
        <v>1255</v>
      </c>
      <c r="B167">
        <v>1</v>
      </c>
      <c r="C167">
        <f>IF(loocv_results__4[[#This Row],[y_pred_prob]]&gt;$C$1,1,0)</f>
        <v>1</v>
      </c>
      <c r="D167">
        <v>0.29118437000000003</v>
      </c>
      <c r="E1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7">
        <f>IF(AND(loocv_results__4[[#This Row],[y_true]]=0,loocv_results__4[[#This Row],[y_pred]]=0),1,0)</f>
        <v>0</v>
      </c>
      <c r="G167">
        <f>IF(AND(loocv_results__4[[#This Row],[y_true]]=0,loocv_results__4[[#This Row],[y_pred]]=1),1,0)</f>
        <v>0</v>
      </c>
      <c r="H167">
        <f>IF(AND(loocv_results__4[[#This Row],[y_true]]=1,loocv_results__4[[#This Row],[y_pred]]=0),1,0)</f>
        <v>0</v>
      </c>
      <c r="I167">
        <f>IF(AND(loocv_results__4[[#This Row],[y_true]]=1,loocv_results__4[[#This Row],[y_pred]]=1),1,0)</f>
        <v>1</v>
      </c>
    </row>
    <row r="168" spans="1:9" x14ac:dyDescent="0.25">
      <c r="A168" s="1" t="s">
        <v>1272</v>
      </c>
      <c r="B168">
        <v>1</v>
      </c>
      <c r="C168">
        <f>IF(loocv_results__4[[#This Row],[y_pred_prob]]&gt;$C$1,1,0)</f>
        <v>0</v>
      </c>
      <c r="D168">
        <v>9.4785300000000003E-2</v>
      </c>
      <c r="E1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68">
        <f>IF(AND(loocv_results__4[[#This Row],[y_true]]=0,loocv_results__4[[#This Row],[y_pred]]=0),1,0)</f>
        <v>0</v>
      </c>
      <c r="G168">
        <f>IF(AND(loocv_results__4[[#This Row],[y_true]]=0,loocv_results__4[[#This Row],[y_pred]]=1),1,0)</f>
        <v>0</v>
      </c>
      <c r="H168">
        <f>IF(AND(loocv_results__4[[#This Row],[y_true]]=1,loocv_results__4[[#This Row],[y_pred]]=0),1,0)</f>
        <v>1</v>
      </c>
      <c r="I168">
        <f>IF(AND(loocv_results__4[[#This Row],[y_true]]=1,loocv_results__4[[#This Row],[y_pred]]=1),1,0)</f>
        <v>0</v>
      </c>
    </row>
    <row r="169" spans="1:9" x14ac:dyDescent="0.25">
      <c r="A169" s="1" t="s">
        <v>1273</v>
      </c>
      <c r="B169">
        <v>1</v>
      </c>
      <c r="C169">
        <f>IF(loocv_results__4[[#This Row],[y_pred_prob]]&gt;$C$1,1,0)</f>
        <v>1</v>
      </c>
      <c r="D169">
        <v>0.34225480000000003</v>
      </c>
      <c r="E1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9">
        <f>IF(AND(loocv_results__4[[#This Row],[y_true]]=0,loocv_results__4[[#This Row],[y_pred]]=0),1,0)</f>
        <v>0</v>
      </c>
      <c r="G169">
        <f>IF(AND(loocv_results__4[[#This Row],[y_true]]=0,loocv_results__4[[#This Row],[y_pred]]=1),1,0)</f>
        <v>0</v>
      </c>
      <c r="H169">
        <f>IF(AND(loocv_results__4[[#This Row],[y_true]]=1,loocv_results__4[[#This Row],[y_pred]]=0),1,0)</f>
        <v>0</v>
      </c>
      <c r="I169">
        <f>IF(AND(loocv_results__4[[#This Row],[y_true]]=1,loocv_results__4[[#This Row],[y_pred]]=1),1,0)</f>
        <v>1</v>
      </c>
    </row>
    <row r="170" spans="1:9" x14ac:dyDescent="0.25">
      <c r="A170" s="1" t="s">
        <v>1275</v>
      </c>
      <c r="B170">
        <v>1</v>
      </c>
      <c r="C170">
        <f>IF(loocv_results__4[[#This Row],[y_pred_prob]]&gt;$C$1,1,0)</f>
        <v>0</v>
      </c>
      <c r="D170">
        <v>2.1759931E-2</v>
      </c>
      <c r="E1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70">
        <f>IF(AND(loocv_results__4[[#This Row],[y_true]]=0,loocv_results__4[[#This Row],[y_pred]]=0),1,0)</f>
        <v>0</v>
      </c>
      <c r="G170">
        <f>IF(AND(loocv_results__4[[#This Row],[y_true]]=0,loocv_results__4[[#This Row],[y_pred]]=1),1,0)</f>
        <v>0</v>
      </c>
      <c r="H170">
        <f>IF(AND(loocv_results__4[[#This Row],[y_true]]=1,loocv_results__4[[#This Row],[y_pred]]=0),1,0)</f>
        <v>1</v>
      </c>
      <c r="I170">
        <f>IF(AND(loocv_results__4[[#This Row],[y_true]]=1,loocv_results__4[[#This Row],[y_pred]]=1),1,0)</f>
        <v>0</v>
      </c>
    </row>
    <row r="171" spans="1:9" x14ac:dyDescent="0.25">
      <c r="A171" s="1" t="s">
        <v>1276</v>
      </c>
      <c r="B171">
        <v>1</v>
      </c>
      <c r="C171">
        <f>IF(loocv_results__4[[#This Row],[y_pred_prob]]&gt;$C$1,1,0)</f>
        <v>0</v>
      </c>
      <c r="D171">
        <v>1.8785901000000001E-2</v>
      </c>
      <c r="E1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71">
        <f>IF(AND(loocv_results__4[[#This Row],[y_true]]=0,loocv_results__4[[#This Row],[y_pred]]=0),1,0)</f>
        <v>0</v>
      </c>
      <c r="G171">
        <f>IF(AND(loocv_results__4[[#This Row],[y_true]]=0,loocv_results__4[[#This Row],[y_pred]]=1),1,0)</f>
        <v>0</v>
      </c>
      <c r="H171">
        <f>IF(AND(loocv_results__4[[#This Row],[y_true]]=1,loocv_results__4[[#This Row],[y_pred]]=0),1,0)</f>
        <v>1</v>
      </c>
      <c r="I171">
        <f>IF(AND(loocv_results__4[[#This Row],[y_true]]=1,loocv_results__4[[#This Row],[y_pred]]=1),1,0)</f>
        <v>0</v>
      </c>
    </row>
    <row r="172" spans="1:9" x14ac:dyDescent="0.25">
      <c r="A172" s="1" t="s">
        <v>1277</v>
      </c>
      <c r="B172">
        <v>1</v>
      </c>
      <c r="C172">
        <f>IF(loocv_results__4[[#This Row],[y_pred_prob]]&gt;$C$1,1,0)</f>
        <v>1</v>
      </c>
      <c r="D172">
        <v>0.38249</v>
      </c>
      <c r="E1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2">
        <f>IF(AND(loocv_results__4[[#This Row],[y_true]]=0,loocv_results__4[[#This Row],[y_pred]]=0),1,0)</f>
        <v>0</v>
      </c>
      <c r="G172">
        <f>IF(AND(loocv_results__4[[#This Row],[y_true]]=0,loocv_results__4[[#This Row],[y_pred]]=1),1,0)</f>
        <v>0</v>
      </c>
      <c r="H172">
        <f>IF(AND(loocv_results__4[[#This Row],[y_true]]=1,loocv_results__4[[#This Row],[y_pred]]=0),1,0)</f>
        <v>0</v>
      </c>
      <c r="I172">
        <f>IF(AND(loocv_results__4[[#This Row],[y_true]]=1,loocv_results__4[[#This Row],[y_pred]]=1),1,0)</f>
        <v>1</v>
      </c>
    </row>
    <row r="173" spans="1:9" x14ac:dyDescent="0.25">
      <c r="A173" s="1" t="s">
        <v>1278</v>
      </c>
      <c r="B173">
        <v>1</v>
      </c>
      <c r="C173">
        <f>IF(loocv_results__4[[#This Row],[y_pred_prob]]&gt;$C$1,1,0)</f>
        <v>0</v>
      </c>
      <c r="D173">
        <v>0.15292790000000001</v>
      </c>
      <c r="E1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73">
        <f>IF(AND(loocv_results__4[[#This Row],[y_true]]=0,loocv_results__4[[#This Row],[y_pred]]=0),1,0)</f>
        <v>0</v>
      </c>
      <c r="G173">
        <f>IF(AND(loocv_results__4[[#This Row],[y_true]]=0,loocv_results__4[[#This Row],[y_pred]]=1),1,0)</f>
        <v>0</v>
      </c>
      <c r="H173">
        <f>IF(AND(loocv_results__4[[#This Row],[y_true]]=1,loocv_results__4[[#This Row],[y_pred]]=0),1,0)</f>
        <v>1</v>
      </c>
      <c r="I173">
        <f>IF(AND(loocv_results__4[[#This Row],[y_true]]=1,loocv_results__4[[#This Row],[y_pred]]=1),1,0)</f>
        <v>0</v>
      </c>
    </row>
    <row r="174" spans="1:9" x14ac:dyDescent="0.25">
      <c r="A174" s="1" t="s">
        <v>1282</v>
      </c>
      <c r="B174">
        <v>1</v>
      </c>
      <c r="C174">
        <f>IF(loocv_results__4[[#This Row],[y_pred_prob]]&gt;$C$1,1,0)</f>
        <v>0</v>
      </c>
      <c r="D174">
        <v>4.6738870000000002E-2</v>
      </c>
      <c r="E1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74">
        <f>IF(AND(loocv_results__4[[#This Row],[y_true]]=0,loocv_results__4[[#This Row],[y_pred]]=0),1,0)</f>
        <v>0</v>
      </c>
      <c r="G174">
        <f>IF(AND(loocv_results__4[[#This Row],[y_true]]=0,loocv_results__4[[#This Row],[y_pred]]=1),1,0)</f>
        <v>0</v>
      </c>
      <c r="H174">
        <f>IF(AND(loocv_results__4[[#This Row],[y_true]]=1,loocv_results__4[[#This Row],[y_pred]]=0),1,0)</f>
        <v>1</v>
      </c>
      <c r="I174">
        <f>IF(AND(loocv_results__4[[#This Row],[y_true]]=1,loocv_results__4[[#This Row],[y_pred]]=1),1,0)</f>
        <v>0</v>
      </c>
    </row>
    <row r="175" spans="1:9" x14ac:dyDescent="0.25">
      <c r="A175" s="1" t="s">
        <v>1286</v>
      </c>
      <c r="B175">
        <v>1</v>
      </c>
      <c r="C175">
        <f>IF(loocv_results__4[[#This Row],[y_pred_prob]]&gt;$C$1,1,0)</f>
        <v>0</v>
      </c>
      <c r="D175">
        <v>0.14887707999999999</v>
      </c>
      <c r="E1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75">
        <f>IF(AND(loocv_results__4[[#This Row],[y_true]]=0,loocv_results__4[[#This Row],[y_pred]]=0),1,0)</f>
        <v>0</v>
      </c>
      <c r="G175">
        <f>IF(AND(loocv_results__4[[#This Row],[y_true]]=0,loocv_results__4[[#This Row],[y_pred]]=1),1,0)</f>
        <v>0</v>
      </c>
      <c r="H175">
        <f>IF(AND(loocv_results__4[[#This Row],[y_true]]=1,loocv_results__4[[#This Row],[y_pred]]=0),1,0)</f>
        <v>1</v>
      </c>
      <c r="I175">
        <f>IF(AND(loocv_results__4[[#This Row],[y_true]]=1,loocv_results__4[[#This Row],[y_pred]]=1),1,0)</f>
        <v>0</v>
      </c>
    </row>
    <row r="176" spans="1:9" x14ac:dyDescent="0.25">
      <c r="A176" s="1" t="s">
        <v>1287</v>
      </c>
      <c r="B176">
        <v>1</v>
      </c>
      <c r="C176">
        <f>IF(loocv_results__4[[#This Row],[y_pred_prob]]&gt;$C$1,1,0)</f>
        <v>0</v>
      </c>
      <c r="D176">
        <v>0.21493915999999999</v>
      </c>
      <c r="E1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76">
        <f>IF(AND(loocv_results__4[[#This Row],[y_true]]=0,loocv_results__4[[#This Row],[y_pred]]=0),1,0)</f>
        <v>0</v>
      </c>
      <c r="G176">
        <f>IF(AND(loocv_results__4[[#This Row],[y_true]]=0,loocv_results__4[[#This Row],[y_pred]]=1),1,0)</f>
        <v>0</v>
      </c>
      <c r="H176">
        <f>IF(AND(loocv_results__4[[#This Row],[y_true]]=1,loocv_results__4[[#This Row],[y_pred]]=0),1,0)</f>
        <v>1</v>
      </c>
      <c r="I176">
        <f>IF(AND(loocv_results__4[[#This Row],[y_true]]=1,loocv_results__4[[#This Row],[y_pred]]=1),1,0)</f>
        <v>0</v>
      </c>
    </row>
    <row r="177" spans="1:9" x14ac:dyDescent="0.25">
      <c r="A177" s="1" t="s">
        <v>1288</v>
      </c>
      <c r="B177">
        <v>1</v>
      </c>
      <c r="C177">
        <f>IF(loocv_results__4[[#This Row],[y_pred_prob]]&gt;$C$1,1,0)</f>
        <v>0</v>
      </c>
      <c r="D177">
        <v>0.11071576</v>
      </c>
      <c r="E1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77">
        <f>IF(AND(loocv_results__4[[#This Row],[y_true]]=0,loocv_results__4[[#This Row],[y_pred]]=0),1,0)</f>
        <v>0</v>
      </c>
      <c r="G177">
        <f>IF(AND(loocv_results__4[[#This Row],[y_true]]=0,loocv_results__4[[#This Row],[y_pred]]=1),1,0)</f>
        <v>0</v>
      </c>
      <c r="H177">
        <f>IF(AND(loocv_results__4[[#This Row],[y_true]]=1,loocv_results__4[[#This Row],[y_pred]]=0),1,0)</f>
        <v>1</v>
      </c>
      <c r="I177">
        <f>IF(AND(loocv_results__4[[#This Row],[y_true]]=1,loocv_results__4[[#This Row],[y_pred]]=1),1,0)</f>
        <v>0</v>
      </c>
    </row>
    <row r="178" spans="1:9" x14ac:dyDescent="0.25">
      <c r="A178" s="1" t="s">
        <v>1291</v>
      </c>
      <c r="B178">
        <v>1</v>
      </c>
      <c r="C178">
        <f>IF(loocv_results__4[[#This Row],[y_pred_prob]]&gt;$C$1,1,0)</f>
        <v>1</v>
      </c>
      <c r="D178">
        <v>0.41657305</v>
      </c>
      <c r="E1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8">
        <f>IF(AND(loocv_results__4[[#This Row],[y_true]]=0,loocv_results__4[[#This Row],[y_pred]]=0),1,0)</f>
        <v>0</v>
      </c>
      <c r="G178">
        <f>IF(AND(loocv_results__4[[#This Row],[y_true]]=0,loocv_results__4[[#This Row],[y_pred]]=1),1,0)</f>
        <v>0</v>
      </c>
      <c r="H178">
        <f>IF(AND(loocv_results__4[[#This Row],[y_true]]=1,loocv_results__4[[#This Row],[y_pred]]=0),1,0)</f>
        <v>0</v>
      </c>
      <c r="I178">
        <f>IF(AND(loocv_results__4[[#This Row],[y_true]]=1,loocv_results__4[[#This Row],[y_pred]]=1),1,0)</f>
        <v>1</v>
      </c>
    </row>
    <row r="179" spans="1:9" x14ac:dyDescent="0.25">
      <c r="A179" s="1" t="s">
        <v>1297</v>
      </c>
      <c r="B179">
        <v>1</v>
      </c>
      <c r="C179">
        <f>IF(loocv_results__4[[#This Row],[y_pred_prob]]&gt;$C$1,1,0)</f>
        <v>1</v>
      </c>
      <c r="D179">
        <v>0.31369545999999998</v>
      </c>
      <c r="E1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9">
        <f>IF(AND(loocv_results__4[[#This Row],[y_true]]=0,loocv_results__4[[#This Row],[y_pred]]=0),1,0)</f>
        <v>0</v>
      </c>
      <c r="G179">
        <f>IF(AND(loocv_results__4[[#This Row],[y_true]]=0,loocv_results__4[[#This Row],[y_pred]]=1),1,0)</f>
        <v>0</v>
      </c>
      <c r="H179">
        <f>IF(AND(loocv_results__4[[#This Row],[y_true]]=1,loocv_results__4[[#This Row],[y_pred]]=0),1,0)</f>
        <v>0</v>
      </c>
      <c r="I179">
        <f>IF(AND(loocv_results__4[[#This Row],[y_true]]=1,loocv_results__4[[#This Row],[y_pred]]=1),1,0)</f>
        <v>1</v>
      </c>
    </row>
    <row r="180" spans="1:9" x14ac:dyDescent="0.25">
      <c r="A180" s="1" t="s">
        <v>1299</v>
      </c>
      <c r="B180">
        <v>1</v>
      </c>
      <c r="C180">
        <f>IF(loocv_results__4[[#This Row],[y_pred_prob]]&gt;$C$1,1,0)</f>
        <v>0</v>
      </c>
      <c r="D180">
        <v>0.24246089000000001</v>
      </c>
      <c r="E1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80">
        <f>IF(AND(loocv_results__4[[#This Row],[y_true]]=0,loocv_results__4[[#This Row],[y_pred]]=0),1,0)</f>
        <v>0</v>
      </c>
      <c r="G180">
        <f>IF(AND(loocv_results__4[[#This Row],[y_true]]=0,loocv_results__4[[#This Row],[y_pred]]=1),1,0)</f>
        <v>0</v>
      </c>
      <c r="H180">
        <f>IF(AND(loocv_results__4[[#This Row],[y_true]]=1,loocv_results__4[[#This Row],[y_pred]]=0),1,0)</f>
        <v>1</v>
      </c>
      <c r="I180">
        <f>IF(AND(loocv_results__4[[#This Row],[y_true]]=1,loocv_results__4[[#This Row],[y_pred]]=1),1,0)</f>
        <v>0</v>
      </c>
    </row>
    <row r="181" spans="1:9" x14ac:dyDescent="0.25">
      <c r="A181" s="1" t="s">
        <v>1301</v>
      </c>
      <c r="B181">
        <v>1</v>
      </c>
      <c r="C181">
        <f>IF(loocv_results__4[[#This Row],[y_pred_prob]]&gt;$C$1,1,0)</f>
        <v>0</v>
      </c>
      <c r="D181">
        <v>2.3628791999999999E-2</v>
      </c>
      <c r="E1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81">
        <f>IF(AND(loocv_results__4[[#This Row],[y_true]]=0,loocv_results__4[[#This Row],[y_pred]]=0),1,0)</f>
        <v>0</v>
      </c>
      <c r="G181">
        <f>IF(AND(loocv_results__4[[#This Row],[y_true]]=0,loocv_results__4[[#This Row],[y_pred]]=1),1,0)</f>
        <v>0</v>
      </c>
      <c r="H181">
        <f>IF(AND(loocv_results__4[[#This Row],[y_true]]=1,loocv_results__4[[#This Row],[y_pred]]=0),1,0)</f>
        <v>1</v>
      </c>
      <c r="I181">
        <f>IF(AND(loocv_results__4[[#This Row],[y_true]]=1,loocv_results__4[[#This Row],[y_pred]]=1),1,0)</f>
        <v>0</v>
      </c>
    </row>
    <row r="182" spans="1:9" x14ac:dyDescent="0.25">
      <c r="A182" s="1" t="s">
        <v>1302</v>
      </c>
      <c r="B182">
        <v>1</v>
      </c>
      <c r="C182">
        <f>IF(loocv_results__4[[#This Row],[y_pred_prob]]&gt;$C$1,1,0)</f>
        <v>0</v>
      </c>
      <c r="D182">
        <v>3.2220821999999998E-4</v>
      </c>
      <c r="E1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82">
        <f>IF(AND(loocv_results__4[[#This Row],[y_true]]=0,loocv_results__4[[#This Row],[y_pred]]=0),1,0)</f>
        <v>0</v>
      </c>
      <c r="G182">
        <f>IF(AND(loocv_results__4[[#This Row],[y_true]]=0,loocv_results__4[[#This Row],[y_pred]]=1),1,0)</f>
        <v>0</v>
      </c>
      <c r="H182">
        <f>IF(AND(loocv_results__4[[#This Row],[y_true]]=1,loocv_results__4[[#This Row],[y_pred]]=0),1,0)</f>
        <v>1</v>
      </c>
      <c r="I182">
        <f>IF(AND(loocv_results__4[[#This Row],[y_true]]=1,loocv_results__4[[#This Row],[y_pred]]=1),1,0)</f>
        <v>0</v>
      </c>
    </row>
    <row r="183" spans="1:9" x14ac:dyDescent="0.25">
      <c r="A183" s="1" t="s">
        <v>1303</v>
      </c>
      <c r="B183">
        <v>1</v>
      </c>
      <c r="C183">
        <f>IF(loocv_results__4[[#This Row],[y_pred_prob]]&gt;$C$1,1,0)</f>
        <v>0</v>
      </c>
      <c r="D183">
        <v>9.0087840000000002E-2</v>
      </c>
      <c r="E1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83">
        <f>IF(AND(loocv_results__4[[#This Row],[y_true]]=0,loocv_results__4[[#This Row],[y_pred]]=0),1,0)</f>
        <v>0</v>
      </c>
      <c r="G183">
        <f>IF(AND(loocv_results__4[[#This Row],[y_true]]=0,loocv_results__4[[#This Row],[y_pred]]=1),1,0)</f>
        <v>0</v>
      </c>
      <c r="H183">
        <f>IF(AND(loocv_results__4[[#This Row],[y_true]]=1,loocv_results__4[[#This Row],[y_pred]]=0),1,0)</f>
        <v>1</v>
      </c>
      <c r="I183">
        <f>IF(AND(loocv_results__4[[#This Row],[y_true]]=1,loocv_results__4[[#This Row],[y_pred]]=1),1,0)</f>
        <v>0</v>
      </c>
    </row>
    <row r="184" spans="1:9" x14ac:dyDescent="0.25">
      <c r="A184" s="1" t="s">
        <v>1304</v>
      </c>
      <c r="B184">
        <v>1</v>
      </c>
      <c r="C184">
        <f>IF(loocv_results__4[[#This Row],[y_pred_prob]]&gt;$C$1,1,0)</f>
        <v>0</v>
      </c>
      <c r="D184">
        <v>0.24521987000000001</v>
      </c>
      <c r="E1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84">
        <f>IF(AND(loocv_results__4[[#This Row],[y_true]]=0,loocv_results__4[[#This Row],[y_pred]]=0),1,0)</f>
        <v>0</v>
      </c>
      <c r="G184">
        <f>IF(AND(loocv_results__4[[#This Row],[y_true]]=0,loocv_results__4[[#This Row],[y_pred]]=1),1,0)</f>
        <v>0</v>
      </c>
      <c r="H184">
        <f>IF(AND(loocv_results__4[[#This Row],[y_true]]=1,loocv_results__4[[#This Row],[y_pred]]=0),1,0)</f>
        <v>1</v>
      </c>
      <c r="I184">
        <f>IF(AND(loocv_results__4[[#This Row],[y_true]]=1,loocv_results__4[[#This Row],[y_pred]]=1),1,0)</f>
        <v>0</v>
      </c>
    </row>
    <row r="185" spans="1:9" x14ac:dyDescent="0.25">
      <c r="A185" s="1" t="s">
        <v>1307</v>
      </c>
      <c r="B185">
        <v>1</v>
      </c>
      <c r="C185">
        <f>IF(loocv_results__4[[#This Row],[y_pred_prob]]&gt;$C$1,1,0)</f>
        <v>1</v>
      </c>
      <c r="D185">
        <v>0.38372410000000001</v>
      </c>
      <c r="E1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5">
        <f>IF(AND(loocv_results__4[[#This Row],[y_true]]=0,loocv_results__4[[#This Row],[y_pred]]=0),1,0)</f>
        <v>0</v>
      </c>
      <c r="G185">
        <f>IF(AND(loocv_results__4[[#This Row],[y_true]]=0,loocv_results__4[[#This Row],[y_pred]]=1),1,0)</f>
        <v>0</v>
      </c>
      <c r="H185">
        <f>IF(AND(loocv_results__4[[#This Row],[y_true]]=1,loocv_results__4[[#This Row],[y_pred]]=0),1,0)</f>
        <v>0</v>
      </c>
      <c r="I185">
        <f>IF(AND(loocv_results__4[[#This Row],[y_true]]=1,loocv_results__4[[#This Row],[y_pred]]=1),1,0)</f>
        <v>1</v>
      </c>
    </row>
    <row r="186" spans="1:9" x14ac:dyDescent="0.25">
      <c r="A186" s="1" t="s">
        <v>1320</v>
      </c>
      <c r="B186">
        <v>1</v>
      </c>
      <c r="C186">
        <f>IF(loocv_results__4[[#This Row],[y_pred_prob]]&gt;$C$1,1,0)</f>
        <v>0</v>
      </c>
      <c r="D186">
        <v>0.20255575000000001</v>
      </c>
      <c r="E1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86">
        <f>IF(AND(loocv_results__4[[#This Row],[y_true]]=0,loocv_results__4[[#This Row],[y_pred]]=0),1,0)</f>
        <v>0</v>
      </c>
      <c r="G186">
        <f>IF(AND(loocv_results__4[[#This Row],[y_true]]=0,loocv_results__4[[#This Row],[y_pred]]=1),1,0)</f>
        <v>0</v>
      </c>
      <c r="H186">
        <f>IF(AND(loocv_results__4[[#This Row],[y_true]]=1,loocv_results__4[[#This Row],[y_pred]]=0),1,0)</f>
        <v>1</v>
      </c>
      <c r="I186">
        <f>IF(AND(loocv_results__4[[#This Row],[y_true]]=1,loocv_results__4[[#This Row],[y_pred]]=1),1,0)</f>
        <v>0</v>
      </c>
    </row>
    <row r="187" spans="1:9" x14ac:dyDescent="0.25">
      <c r="A187" s="1" t="s">
        <v>1331</v>
      </c>
      <c r="B187">
        <v>1</v>
      </c>
      <c r="C187">
        <f>IF(loocv_results__4[[#This Row],[y_pred_prob]]&gt;$C$1,1,0)</f>
        <v>0</v>
      </c>
      <c r="D187">
        <v>2.5043262E-2</v>
      </c>
      <c r="E1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87">
        <f>IF(AND(loocv_results__4[[#This Row],[y_true]]=0,loocv_results__4[[#This Row],[y_pred]]=0),1,0)</f>
        <v>0</v>
      </c>
      <c r="G187">
        <f>IF(AND(loocv_results__4[[#This Row],[y_true]]=0,loocv_results__4[[#This Row],[y_pred]]=1),1,0)</f>
        <v>0</v>
      </c>
      <c r="H187">
        <f>IF(AND(loocv_results__4[[#This Row],[y_true]]=1,loocv_results__4[[#This Row],[y_pred]]=0),1,0)</f>
        <v>1</v>
      </c>
      <c r="I187">
        <f>IF(AND(loocv_results__4[[#This Row],[y_true]]=1,loocv_results__4[[#This Row],[y_pred]]=1),1,0)</f>
        <v>0</v>
      </c>
    </row>
    <row r="188" spans="1:9" x14ac:dyDescent="0.25">
      <c r="A188" s="1" t="s">
        <v>1332</v>
      </c>
      <c r="B188">
        <v>1</v>
      </c>
      <c r="C188">
        <f>IF(loocv_results__4[[#This Row],[y_pred_prob]]&gt;$C$1,1,0)</f>
        <v>0</v>
      </c>
      <c r="D188">
        <v>2.2869933999999999E-3</v>
      </c>
      <c r="E1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88">
        <f>IF(AND(loocv_results__4[[#This Row],[y_true]]=0,loocv_results__4[[#This Row],[y_pred]]=0),1,0)</f>
        <v>0</v>
      </c>
      <c r="G188">
        <f>IF(AND(loocv_results__4[[#This Row],[y_true]]=0,loocv_results__4[[#This Row],[y_pred]]=1),1,0)</f>
        <v>0</v>
      </c>
      <c r="H188">
        <f>IF(AND(loocv_results__4[[#This Row],[y_true]]=1,loocv_results__4[[#This Row],[y_pred]]=0),1,0)</f>
        <v>1</v>
      </c>
      <c r="I188">
        <f>IF(AND(loocv_results__4[[#This Row],[y_true]]=1,loocv_results__4[[#This Row],[y_pred]]=1),1,0)</f>
        <v>0</v>
      </c>
    </row>
    <row r="189" spans="1:9" x14ac:dyDescent="0.25">
      <c r="A189" s="1" t="s">
        <v>1333</v>
      </c>
      <c r="B189">
        <v>1</v>
      </c>
      <c r="C189">
        <f>IF(loocv_results__4[[#This Row],[y_pred_prob]]&gt;$C$1,1,0)</f>
        <v>1</v>
      </c>
      <c r="D189">
        <v>0.4380889</v>
      </c>
      <c r="E1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9">
        <f>IF(AND(loocv_results__4[[#This Row],[y_true]]=0,loocv_results__4[[#This Row],[y_pred]]=0),1,0)</f>
        <v>0</v>
      </c>
      <c r="G189">
        <f>IF(AND(loocv_results__4[[#This Row],[y_true]]=0,loocv_results__4[[#This Row],[y_pred]]=1),1,0)</f>
        <v>0</v>
      </c>
      <c r="H189">
        <f>IF(AND(loocv_results__4[[#This Row],[y_true]]=1,loocv_results__4[[#This Row],[y_pred]]=0),1,0)</f>
        <v>0</v>
      </c>
      <c r="I189">
        <f>IF(AND(loocv_results__4[[#This Row],[y_true]]=1,loocv_results__4[[#This Row],[y_pred]]=1),1,0)</f>
        <v>1</v>
      </c>
    </row>
    <row r="190" spans="1:9" x14ac:dyDescent="0.25">
      <c r="A190" s="1" t="s">
        <v>1341</v>
      </c>
      <c r="B190">
        <v>1</v>
      </c>
      <c r="C190">
        <f>IF(loocv_results__4[[#This Row],[y_pred_prob]]&gt;$C$1,1,0)</f>
        <v>1</v>
      </c>
      <c r="D190">
        <v>0.32927230000000002</v>
      </c>
      <c r="E1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90">
        <f>IF(AND(loocv_results__4[[#This Row],[y_true]]=0,loocv_results__4[[#This Row],[y_pred]]=0),1,0)</f>
        <v>0</v>
      </c>
      <c r="G190">
        <f>IF(AND(loocv_results__4[[#This Row],[y_true]]=0,loocv_results__4[[#This Row],[y_pred]]=1),1,0)</f>
        <v>0</v>
      </c>
      <c r="H190">
        <f>IF(AND(loocv_results__4[[#This Row],[y_true]]=1,loocv_results__4[[#This Row],[y_pred]]=0),1,0)</f>
        <v>0</v>
      </c>
      <c r="I190">
        <f>IF(AND(loocv_results__4[[#This Row],[y_true]]=1,loocv_results__4[[#This Row],[y_pred]]=1),1,0)</f>
        <v>1</v>
      </c>
    </row>
    <row r="191" spans="1:9" x14ac:dyDescent="0.25">
      <c r="A191" s="1" t="s">
        <v>1342</v>
      </c>
      <c r="B191">
        <v>1</v>
      </c>
      <c r="C191">
        <f>IF(loocv_results__4[[#This Row],[y_pred_prob]]&gt;$C$1,1,0)</f>
        <v>0</v>
      </c>
      <c r="D191">
        <v>0.10564327</v>
      </c>
      <c r="E1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91">
        <f>IF(AND(loocv_results__4[[#This Row],[y_true]]=0,loocv_results__4[[#This Row],[y_pred]]=0),1,0)</f>
        <v>0</v>
      </c>
      <c r="G191">
        <f>IF(AND(loocv_results__4[[#This Row],[y_true]]=0,loocv_results__4[[#This Row],[y_pred]]=1),1,0)</f>
        <v>0</v>
      </c>
      <c r="H191">
        <f>IF(AND(loocv_results__4[[#This Row],[y_true]]=1,loocv_results__4[[#This Row],[y_pred]]=0),1,0)</f>
        <v>1</v>
      </c>
      <c r="I191">
        <f>IF(AND(loocv_results__4[[#This Row],[y_true]]=1,loocv_results__4[[#This Row],[y_pred]]=1),1,0)</f>
        <v>0</v>
      </c>
    </row>
    <row r="192" spans="1:9" x14ac:dyDescent="0.25">
      <c r="A192" s="1" t="s">
        <v>1345</v>
      </c>
      <c r="B192">
        <v>1</v>
      </c>
      <c r="C192">
        <f>IF(loocv_results__4[[#This Row],[y_pred_prob]]&gt;$C$1,1,0)</f>
        <v>1</v>
      </c>
      <c r="D192">
        <v>0.47380497999999999</v>
      </c>
      <c r="E1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92">
        <f>IF(AND(loocv_results__4[[#This Row],[y_true]]=0,loocv_results__4[[#This Row],[y_pred]]=0),1,0)</f>
        <v>0</v>
      </c>
      <c r="G192">
        <f>IF(AND(loocv_results__4[[#This Row],[y_true]]=0,loocv_results__4[[#This Row],[y_pred]]=1),1,0)</f>
        <v>0</v>
      </c>
      <c r="H192">
        <f>IF(AND(loocv_results__4[[#This Row],[y_true]]=1,loocv_results__4[[#This Row],[y_pred]]=0),1,0)</f>
        <v>0</v>
      </c>
      <c r="I192">
        <f>IF(AND(loocv_results__4[[#This Row],[y_true]]=1,loocv_results__4[[#This Row],[y_pred]]=1),1,0)</f>
        <v>1</v>
      </c>
    </row>
    <row r="193" spans="1:9" x14ac:dyDescent="0.25">
      <c r="A193" s="1" t="s">
        <v>1346</v>
      </c>
      <c r="B193">
        <v>1</v>
      </c>
      <c r="C193">
        <f>IF(loocv_results__4[[#This Row],[y_pred_prob]]&gt;$C$1,1,0)</f>
        <v>0</v>
      </c>
      <c r="D193">
        <v>3.0901267999999999E-2</v>
      </c>
      <c r="E1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93">
        <f>IF(AND(loocv_results__4[[#This Row],[y_true]]=0,loocv_results__4[[#This Row],[y_pred]]=0),1,0)</f>
        <v>0</v>
      </c>
      <c r="G193">
        <f>IF(AND(loocv_results__4[[#This Row],[y_true]]=0,loocv_results__4[[#This Row],[y_pred]]=1),1,0)</f>
        <v>0</v>
      </c>
      <c r="H193">
        <f>IF(AND(loocv_results__4[[#This Row],[y_true]]=1,loocv_results__4[[#This Row],[y_pred]]=0),1,0)</f>
        <v>1</v>
      </c>
      <c r="I193">
        <f>IF(AND(loocv_results__4[[#This Row],[y_true]]=1,loocv_results__4[[#This Row],[y_pred]]=1),1,0)</f>
        <v>0</v>
      </c>
    </row>
    <row r="194" spans="1:9" x14ac:dyDescent="0.25">
      <c r="A194" s="1" t="s">
        <v>1353</v>
      </c>
      <c r="B194">
        <v>1</v>
      </c>
      <c r="C194">
        <f>IF(loocv_results__4[[#This Row],[y_pred_prob]]&gt;$C$1,1,0)</f>
        <v>0</v>
      </c>
      <c r="D194">
        <v>0.17432249999999999</v>
      </c>
      <c r="E1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94">
        <f>IF(AND(loocv_results__4[[#This Row],[y_true]]=0,loocv_results__4[[#This Row],[y_pred]]=0),1,0)</f>
        <v>0</v>
      </c>
      <c r="G194">
        <f>IF(AND(loocv_results__4[[#This Row],[y_true]]=0,loocv_results__4[[#This Row],[y_pred]]=1),1,0)</f>
        <v>0</v>
      </c>
      <c r="H194">
        <f>IF(AND(loocv_results__4[[#This Row],[y_true]]=1,loocv_results__4[[#This Row],[y_pred]]=0),1,0)</f>
        <v>1</v>
      </c>
      <c r="I194">
        <f>IF(AND(loocv_results__4[[#This Row],[y_true]]=1,loocv_results__4[[#This Row],[y_pred]]=1),1,0)</f>
        <v>0</v>
      </c>
    </row>
    <row r="195" spans="1:9" x14ac:dyDescent="0.25">
      <c r="A195" s="1" t="s">
        <v>1357</v>
      </c>
      <c r="B195">
        <v>1</v>
      </c>
      <c r="C195">
        <f>IF(loocv_results__4[[#This Row],[y_pred_prob]]&gt;$C$1,1,0)</f>
        <v>0</v>
      </c>
      <c r="D195">
        <v>9.5880195000000001E-2</v>
      </c>
      <c r="E1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FN</v>
      </c>
      <c r="F195">
        <f>IF(AND(loocv_results__4[[#This Row],[y_true]]=0,loocv_results__4[[#This Row],[y_pred]]=0),1,0)</f>
        <v>0</v>
      </c>
      <c r="G195">
        <f>IF(AND(loocv_results__4[[#This Row],[y_true]]=0,loocv_results__4[[#This Row],[y_pred]]=1),1,0)</f>
        <v>0</v>
      </c>
      <c r="H195">
        <f>IF(AND(loocv_results__4[[#This Row],[y_true]]=1,loocv_results__4[[#This Row],[y_pred]]=0),1,0)</f>
        <v>1</v>
      </c>
      <c r="I195">
        <f>IF(AND(loocv_results__4[[#This Row],[y_true]]=1,loocv_results__4[[#This Row],[y_pred]]=1),1,0)</f>
        <v>0</v>
      </c>
    </row>
    <row r="196" spans="1:9" x14ac:dyDescent="0.25">
      <c r="A196" s="1" t="s">
        <v>1362</v>
      </c>
      <c r="B196">
        <v>1</v>
      </c>
      <c r="C196">
        <f>IF(loocv_results__4[[#This Row],[y_pred_prob]]&gt;$C$1,1,0)</f>
        <v>1</v>
      </c>
      <c r="D196">
        <v>0.30695316</v>
      </c>
      <c r="E1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96">
        <f>IF(AND(loocv_results__4[[#This Row],[y_true]]=0,loocv_results__4[[#This Row],[y_pred]]=0),1,0)</f>
        <v>0</v>
      </c>
      <c r="G196">
        <f>IF(AND(loocv_results__4[[#This Row],[y_true]]=0,loocv_results__4[[#This Row],[y_pred]]=1),1,0)</f>
        <v>0</v>
      </c>
      <c r="H196">
        <f>IF(AND(loocv_results__4[[#This Row],[y_true]]=1,loocv_results__4[[#This Row],[y_pred]]=0),1,0)</f>
        <v>0</v>
      </c>
      <c r="I196">
        <f>IF(AND(loocv_results__4[[#This Row],[y_true]]=1,loocv_results__4[[#This Row],[y_pred]]=1),1,0)</f>
        <v>1</v>
      </c>
    </row>
    <row r="197" spans="1:9" x14ac:dyDescent="0.25">
      <c r="A197" s="1" t="s">
        <v>1366</v>
      </c>
      <c r="B197">
        <v>1</v>
      </c>
      <c r="C197">
        <f>IF(loocv_results__4[[#This Row],[y_pred_prob]]&gt;$C$1,1,0)</f>
        <v>1</v>
      </c>
      <c r="D197">
        <v>0.4945987</v>
      </c>
      <c r="E1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97">
        <f>IF(AND(loocv_results__4[[#This Row],[y_true]]=0,loocv_results__4[[#This Row],[y_pred]]=0),1,0)</f>
        <v>0</v>
      </c>
      <c r="G197">
        <f>IF(AND(loocv_results__4[[#This Row],[y_true]]=0,loocv_results__4[[#This Row],[y_pred]]=1),1,0)</f>
        <v>0</v>
      </c>
      <c r="H197">
        <f>IF(AND(loocv_results__4[[#This Row],[y_true]]=1,loocv_results__4[[#This Row],[y_pred]]=0),1,0)</f>
        <v>0</v>
      </c>
      <c r="I197">
        <f>IF(AND(loocv_results__4[[#This Row],[y_true]]=1,loocv_results__4[[#This Row],[y_pred]]=1),1,0)</f>
        <v>1</v>
      </c>
    </row>
    <row r="198" spans="1:9" x14ac:dyDescent="0.25">
      <c r="A198" s="1" t="s">
        <v>1367</v>
      </c>
      <c r="B198">
        <v>1</v>
      </c>
      <c r="C198">
        <f>IF(loocv_results__4[[#This Row],[y_pred_prob]]&gt;$C$1,1,0)</f>
        <v>1</v>
      </c>
      <c r="D198">
        <v>0.43915594000000002</v>
      </c>
      <c r="E1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98">
        <f>IF(AND(loocv_results__4[[#This Row],[y_true]]=0,loocv_results__4[[#This Row],[y_pred]]=0),1,0)</f>
        <v>0</v>
      </c>
      <c r="G198">
        <f>IF(AND(loocv_results__4[[#This Row],[y_true]]=0,loocv_results__4[[#This Row],[y_pred]]=1),1,0)</f>
        <v>0</v>
      </c>
      <c r="H198">
        <f>IF(AND(loocv_results__4[[#This Row],[y_true]]=1,loocv_results__4[[#This Row],[y_pred]]=0),1,0)</f>
        <v>0</v>
      </c>
      <c r="I198">
        <f>IF(AND(loocv_results__4[[#This Row],[y_true]]=1,loocv_results__4[[#This Row],[y_pred]]=1),1,0)</f>
        <v>1</v>
      </c>
    </row>
    <row r="199" spans="1:9" x14ac:dyDescent="0.25">
      <c r="A199" s="1" t="s">
        <v>1368</v>
      </c>
      <c r="B199">
        <v>1</v>
      </c>
      <c r="C199">
        <f>IF(loocv_results__4[[#This Row],[y_pred_prob]]&gt;$C$1,1,0)</f>
        <v>1</v>
      </c>
      <c r="D199">
        <v>0.33476331999999998</v>
      </c>
      <c r="E1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99">
        <f>IF(AND(loocv_results__4[[#This Row],[y_true]]=0,loocv_results__4[[#This Row],[y_pred]]=0),1,0)</f>
        <v>0</v>
      </c>
      <c r="G199">
        <f>IF(AND(loocv_results__4[[#This Row],[y_true]]=0,loocv_results__4[[#This Row],[y_pred]]=1),1,0)</f>
        <v>0</v>
      </c>
      <c r="H199">
        <f>IF(AND(loocv_results__4[[#This Row],[y_true]]=1,loocv_results__4[[#This Row],[y_pred]]=0),1,0)</f>
        <v>0</v>
      </c>
      <c r="I199">
        <f>IF(AND(loocv_results__4[[#This Row],[y_true]]=1,loocv_results__4[[#This Row],[y_pred]]=1),1,0)</f>
        <v>1</v>
      </c>
    </row>
    <row r="200" spans="1:9" x14ac:dyDescent="0.25">
      <c r="A200" s="1" t="s">
        <v>1380</v>
      </c>
      <c r="B200">
        <v>0</v>
      </c>
      <c r="C200">
        <f>IF(loocv_results__4[[#This Row],[y_pred_prob]]&gt;$C$1,1,0)</f>
        <v>1</v>
      </c>
      <c r="D200">
        <v>0.58895180000000003</v>
      </c>
      <c r="E2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00">
        <f>IF(AND(loocv_results__4[[#This Row],[y_true]]=0,loocv_results__4[[#This Row],[y_pred]]=0),1,0)</f>
        <v>0</v>
      </c>
      <c r="G200">
        <f>IF(AND(loocv_results__4[[#This Row],[y_true]]=0,loocv_results__4[[#This Row],[y_pred]]=1),1,0)</f>
        <v>1</v>
      </c>
      <c r="H200">
        <f>IF(AND(loocv_results__4[[#This Row],[y_true]]=1,loocv_results__4[[#This Row],[y_pred]]=0),1,0)</f>
        <v>0</v>
      </c>
      <c r="I200">
        <f>IF(AND(loocv_results__4[[#This Row],[y_true]]=1,loocv_results__4[[#This Row],[y_pred]]=1),1,0)</f>
        <v>0</v>
      </c>
    </row>
    <row r="201" spans="1:9" x14ac:dyDescent="0.25">
      <c r="A201" s="1" t="s">
        <v>1386</v>
      </c>
      <c r="B201">
        <v>0</v>
      </c>
      <c r="C201">
        <f>IF(loocv_results__4[[#This Row],[y_pred_prob]]&gt;$C$1,1,0)</f>
        <v>1</v>
      </c>
      <c r="D201">
        <v>0.93269380000000002</v>
      </c>
      <c r="E2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01">
        <f>IF(AND(loocv_results__4[[#This Row],[y_true]]=0,loocv_results__4[[#This Row],[y_pred]]=0),1,0)</f>
        <v>0</v>
      </c>
      <c r="G201">
        <f>IF(AND(loocv_results__4[[#This Row],[y_true]]=0,loocv_results__4[[#This Row],[y_pred]]=1),1,0)</f>
        <v>1</v>
      </c>
      <c r="H201">
        <f>IF(AND(loocv_results__4[[#This Row],[y_true]]=1,loocv_results__4[[#This Row],[y_pred]]=0),1,0)</f>
        <v>0</v>
      </c>
      <c r="I201">
        <f>IF(AND(loocv_results__4[[#This Row],[y_true]]=1,loocv_results__4[[#This Row],[y_pred]]=1),1,0)</f>
        <v>0</v>
      </c>
    </row>
    <row r="202" spans="1:9" x14ac:dyDescent="0.25">
      <c r="A202" s="1" t="s">
        <v>1389</v>
      </c>
      <c r="B202">
        <v>0</v>
      </c>
      <c r="C202">
        <f>IF(loocv_results__4[[#This Row],[y_pred_prob]]&gt;$C$1,1,0)</f>
        <v>1</v>
      </c>
      <c r="D202">
        <v>0.81222260000000002</v>
      </c>
      <c r="E2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02">
        <f>IF(AND(loocv_results__4[[#This Row],[y_true]]=0,loocv_results__4[[#This Row],[y_pred]]=0),1,0)</f>
        <v>0</v>
      </c>
      <c r="G202">
        <f>IF(AND(loocv_results__4[[#This Row],[y_true]]=0,loocv_results__4[[#This Row],[y_pred]]=1),1,0)</f>
        <v>1</v>
      </c>
      <c r="H202">
        <f>IF(AND(loocv_results__4[[#This Row],[y_true]]=1,loocv_results__4[[#This Row],[y_pred]]=0),1,0)</f>
        <v>0</v>
      </c>
      <c r="I202">
        <f>IF(AND(loocv_results__4[[#This Row],[y_true]]=1,loocv_results__4[[#This Row],[y_pred]]=1),1,0)</f>
        <v>0</v>
      </c>
    </row>
    <row r="203" spans="1:9" x14ac:dyDescent="0.25">
      <c r="A203" s="1" t="s">
        <v>1432</v>
      </c>
      <c r="B203">
        <v>0</v>
      </c>
      <c r="C203">
        <f>IF(loocv_results__4[[#This Row],[y_pred_prob]]&gt;$C$1,1,0)</f>
        <v>1</v>
      </c>
      <c r="D203">
        <v>0.5510372</v>
      </c>
      <c r="E2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03">
        <f>IF(AND(loocv_results__4[[#This Row],[y_true]]=0,loocv_results__4[[#This Row],[y_pred]]=0),1,0)</f>
        <v>0</v>
      </c>
      <c r="G203">
        <f>IF(AND(loocv_results__4[[#This Row],[y_true]]=0,loocv_results__4[[#This Row],[y_pred]]=1),1,0)</f>
        <v>1</v>
      </c>
      <c r="H203">
        <f>IF(AND(loocv_results__4[[#This Row],[y_true]]=1,loocv_results__4[[#This Row],[y_pred]]=0),1,0)</f>
        <v>0</v>
      </c>
      <c r="I203">
        <f>IF(AND(loocv_results__4[[#This Row],[y_true]]=1,loocv_results__4[[#This Row],[y_pred]]=1),1,0)</f>
        <v>0</v>
      </c>
    </row>
    <row r="204" spans="1:9" x14ac:dyDescent="0.25">
      <c r="A204" s="1" t="s">
        <v>1458</v>
      </c>
      <c r="B204">
        <v>0</v>
      </c>
      <c r="C204">
        <f>IF(loocv_results__4[[#This Row],[y_pred_prob]]&gt;$C$1,1,0)</f>
        <v>1</v>
      </c>
      <c r="D204">
        <v>0.52812773000000002</v>
      </c>
      <c r="E2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04">
        <f>IF(AND(loocv_results__4[[#This Row],[y_true]]=0,loocv_results__4[[#This Row],[y_pred]]=0),1,0)</f>
        <v>0</v>
      </c>
      <c r="G204">
        <f>IF(AND(loocv_results__4[[#This Row],[y_true]]=0,loocv_results__4[[#This Row],[y_pred]]=1),1,0)</f>
        <v>1</v>
      </c>
      <c r="H204">
        <f>IF(AND(loocv_results__4[[#This Row],[y_true]]=1,loocv_results__4[[#This Row],[y_pred]]=0),1,0)</f>
        <v>0</v>
      </c>
      <c r="I204">
        <f>IF(AND(loocv_results__4[[#This Row],[y_true]]=1,loocv_results__4[[#This Row],[y_pred]]=1),1,0)</f>
        <v>0</v>
      </c>
    </row>
    <row r="205" spans="1:9" x14ac:dyDescent="0.25">
      <c r="A205" s="1" t="s">
        <v>1460</v>
      </c>
      <c r="B205">
        <v>0</v>
      </c>
      <c r="C205">
        <f>IF(loocv_results__4[[#This Row],[y_pred_prob]]&gt;$C$1,1,0)</f>
        <v>1</v>
      </c>
      <c r="D205">
        <v>0.69428239999999997</v>
      </c>
      <c r="E2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05">
        <f>IF(AND(loocv_results__4[[#This Row],[y_true]]=0,loocv_results__4[[#This Row],[y_pred]]=0),1,0)</f>
        <v>0</v>
      </c>
      <c r="G205">
        <f>IF(AND(loocv_results__4[[#This Row],[y_true]]=0,loocv_results__4[[#This Row],[y_pred]]=1),1,0)</f>
        <v>1</v>
      </c>
      <c r="H205">
        <f>IF(AND(loocv_results__4[[#This Row],[y_true]]=1,loocv_results__4[[#This Row],[y_pred]]=0),1,0)</f>
        <v>0</v>
      </c>
      <c r="I205">
        <f>IF(AND(loocv_results__4[[#This Row],[y_true]]=1,loocv_results__4[[#This Row],[y_pred]]=1),1,0)</f>
        <v>0</v>
      </c>
    </row>
    <row r="206" spans="1:9" x14ac:dyDescent="0.25">
      <c r="A206" s="1" t="s">
        <v>1462</v>
      </c>
      <c r="B206">
        <v>0</v>
      </c>
      <c r="C206">
        <f>IF(loocv_results__4[[#This Row],[y_pred_prob]]&gt;$C$1,1,0)</f>
        <v>1</v>
      </c>
      <c r="D206">
        <v>0.95118654000000002</v>
      </c>
      <c r="E2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06">
        <f>IF(AND(loocv_results__4[[#This Row],[y_true]]=0,loocv_results__4[[#This Row],[y_pred]]=0),1,0)</f>
        <v>0</v>
      </c>
      <c r="G206">
        <f>IF(AND(loocv_results__4[[#This Row],[y_true]]=0,loocv_results__4[[#This Row],[y_pred]]=1),1,0)</f>
        <v>1</v>
      </c>
      <c r="H206">
        <f>IF(AND(loocv_results__4[[#This Row],[y_true]]=1,loocv_results__4[[#This Row],[y_pred]]=0),1,0)</f>
        <v>0</v>
      </c>
      <c r="I206">
        <f>IF(AND(loocv_results__4[[#This Row],[y_true]]=1,loocv_results__4[[#This Row],[y_pred]]=1),1,0)</f>
        <v>0</v>
      </c>
    </row>
    <row r="207" spans="1:9" x14ac:dyDescent="0.25">
      <c r="A207" s="1" t="s">
        <v>1487</v>
      </c>
      <c r="B207">
        <v>0</v>
      </c>
      <c r="C207">
        <f>IF(loocv_results__4[[#This Row],[y_pred_prob]]&gt;$C$1,1,0)</f>
        <v>1</v>
      </c>
      <c r="D207">
        <v>0.8686604</v>
      </c>
      <c r="E2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07">
        <f>IF(AND(loocv_results__4[[#This Row],[y_true]]=0,loocv_results__4[[#This Row],[y_pred]]=0),1,0)</f>
        <v>0</v>
      </c>
      <c r="G207">
        <f>IF(AND(loocv_results__4[[#This Row],[y_true]]=0,loocv_results__4[[#This Row],[y_pred]]=1),1,0)</f>
        <v>1</v>
      </c>
      <c r="H207">
        <f>IF(AND(loocv_results__4[[#This Row],[y_true]]=1,loocv_results__4[[#This Row],[y_pred]]=0),1,0)</f>
        <v>0</v>
      </c>
      <c r="I207">
        <f>IF(AND(loocv_results__4[[#This Row],[y_true]]=1,loocv_results__4[[#This Row],[y_pred]]=1),1,0)</f>
        <v>0</v>
      </c>
    </row>
    <row r="208" spans="1:9" x14ac:dyDescent="0.25">
      <c r="A208" s="1" t="s">
        <v>1513</v>
      </c>
      <c r="B208">
        <v>0</v>
      </c>
      <c r="C208">
        <f>IF(loocv_results__4[[#This Row],[y_pred_prob]]&gt;$C$1,1,0)</f>
        <v>1</v>
      </c>
      <c r="D208">
        <v>0.95212859999999999</v>
      </c>
      <c r="E2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08">
        <f>IF(AND(loocv_results__4[[#This Row],[y_true]]=0,loocv_results__4[[#This Row],[y_pred]]=0),1,0)</f>
        <v>0</v>
      </c>
      <c r="G208">
        <f>IF(AND(loocv_results__4[[#This Row],[y_true]]=0,loocv_results__4[[#This Row],[y_pred]]=1),1,0)</f>
        <v>1</v>
      </c>
      <c r="H208">
        <f>IF(AND(loocv_results__4[[#This Row],[y_true]]=1,loocv_results__4[[#This Row],[y_pred]]=0),1,0)</f>
        <v>0</v>
      </c>
      <c r="I208">
        <f>IF(AND(loocv_results__4[[#This Row],[y_true]]=1,loocv_results__4[[#This Row],[y_pred]]=1),1,0)</f>
        <v>0</v>
      </c>
    </row>
    <row r="209" spans="1:9" x14ac:dyDescent="0.25">
      <c r="A209" s="1" t="s">
        <v>1517</v>
      </c>
      <c r="B209">
        <v>0</v>
      </c>
      <c r="C209">
        <f>IF(loocv_results__4[[#This Row],[y_pred_prob]]&gt;$C$1,1,0)</f>
        <v>1</v>
      </c>
      <c r="D209">
        <v>0.615564</v>
      </c>
      <c r="E2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09">
        <f>IF(AND(loocv_results__4[[#This Row],[y_true]]=0,loocv_results__4[[#This Row],[y_pred]]=0),1,0)</f>
        <v>0</v>
      </c>
      <c r="G209">
        <f>IF(AND(loocv_results__4[[#This Row],[y_true]]=0,loocv_results__4[[#This Row],[y_pred]]=1),1,0)</f>
        <v>1</v>
      </c>
      <c r="H209">
        <f>IF(AND(loocv_results__4[[#This Row],[y_true]]=1,loocv_results__4[[#This Row],[y_pred]]=0),1,0)</f>
        <v>0</v>
      </c>
      <c r="I209">
        <f>IF(AND(loocv_results__4[[#This Row],[y_true]]=1,loocv_results__4[[#This Row],[y_pred]]=1),1,0)</f>
        <v>0</v>
      </c>
    </row>
    <row r="210" spans="1:9" x14ac:dyDescent="0.25">
      <c r="A210" s="1" t="s">
        <v>1523</v>
      </c>
      <c r="B210">
        <v>0</v>
      </c>
      <c r="C210">
        <f>IF(loocv_results__4[[#This Row],[y_pred_prob]]&gt;$C$1,1,0)</f>
        <v>1</v>
      </c>
      <c r="D210">
        <v>0.93541014</v>
      </c>
      <c r="E2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10">
        <f>IF(AND(loocv_results__4[[#This Row],[y_true]]=0,loocv_results__4[[#This Row],[y_pred]]=0),1,0)</f>
        <v>0</v>
      </c>
      <c r="G210">
        <f>IF(AND(loocv_results__4[[#This Row],[y_true]]=0,loocv_results__4[[#This Row],[y_pred]]=1),1,0)</f>
        <v>1</v>
      </c>
      <c r="H210">
        <f>IF(AND(loocv_results__4[[#This Row],[y_true]]=1,loocv_results__4[[#This Row],[y_pred]]=0),1,0)</f>
        <v>0</v>
      </c>
      <c r="I210">
        <f>IF(AND(loocv_results__4[[#This Row],[y_true]]=1,loocv_results__4[[#This Row],[y_pred]]=1),1,0)</f>
        <v>0</v>
      </c>
    </row>
    <row r="211" spans="1:9" x14ac:dyDescent="0.25">
      <c r="A211" s="1" t="s">
        <v>1526</v>
      </c>
      <c r="B211">
        <v>0</v>
      </c>
      <c r="C211">
        <f>IF(loocv_results__4[[#This Row],[y_pred_prob]]&gt;$C$1,1,0)</f>
        <v>1</v>
      </c>
      <c r="D211">
        <v>0.95685480000000001</v>
      </c>
      <c r="E2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11">
        <f>IF(AND(loocv_results__4[[#This Row],[y_true]]=0,loocv_results__4[[#This Row],[y_pred]]=0),1,0)</f>
        <v>0</v>
      </c>
      <c r="G211">
        <f>IF(AND(loocv_results__4[[#This Row],[y_true]]=0,loocv_results__4[[#This Row],[y_pred]]=1),1,0)</f>
        <v>1</v>
      </c>
      <c r="H211">
        <f>IF(AND(loocv_results__4[[#This Row],[y_true]]=1,loocv_results__4[[#This Row],[y_pred]]=0),1,0)</f>
        <v>0</v>
      </c>
      <c r="I211">
        <f>IF(AND(loocv_results__4[[#This Row],[y_true]]=1,loocv_results__4[[#This Row],[y_pred]]=1),1,0)</f>
        <v>0</v>
      </c>
    </row>
    <row r="212" spans="1:9" x14ac:dyDescent="0.25">
      <c r="A212" s="1" t="s">
        <v>1529</v>
      </c>
      <c r="B212">
        <v>0</v>
      </c>
      <c r="C212">
        <f>IF(loocv_results__4[[#This Row],[y_pred_prob]]&gt;$C$1,1,0)</f>
        <v>1</v>
      </c>
      <c r="D212">
        <v>0.80712450000000002</v>
      </c>
      <c r="E2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12">
        <f>IF(AND(loocv_results__4[[#This Row],[y_true]]=0,loocv_results__4[[#This Row],[y_pred]]=0),1,0)</f>
        <v>0</v>
      </c>
      <c r="G212">
        <f>IF(AND(loocv_results__4[[#This Row],[y_true]]=0,loocv_results__4[[#This Row],[y_pred]]=1),1,0)</f>
        <v>1</v>
      </c>
      <c r="H212">
        <f>IF(AND(loocv_results__4[[#This Row],[y_true]]=1,loocv_results__4[[#This Row],[y_pred]]=0),1,0)</f>
        <v>0</v>
      </c>
      <c r="I212">
        <f>IF(AND(loocv_results__4[[#This Row],[y_true]]=1,loocv_results__4[[#This Row],[y_pred]]=1),1,0)</f>
        <v>0</v>
      </c>
    </row>
    <row r="213" spans="1:9" x14ac:dyDescent="0.25">
      <c r="A213" s="1" t="s">
        <v>1530</v>
      </c>
      <c r="B213">
        <v>0</v>
      </c>
      <c r="C213">
        <f>IF(loocv_results__4[[#This Row],[y_pred_prob]]&gt;$C$1,1,0)</f>
        <v>1</v>
      </c>
      <c r="D213">
        <v>0.91944049999999999</v>
      </c>
      <c r="E2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13">
        <f>IF(AND(loocv_results__4[[#This Row],[y_true]]=0,loocv_results__4[[#This Row],[y_pred]]=0),1,0)</f>
        <v>0</v>
      </c>
      <c r="G213">
        <f>IF(AND(loocv_results__4[[#This Row],[y_true]]=0,loocv_results__4[[#This Row],[y_pred]]=1),1,0)</f>
        <v>1</v>
      </c>
      <c r="H213">
        <f>IF(AND(loocv_results__4[[#This Row],[y_true]]=1,loocv_results__4[[#This Row],[y_pred]]=0),1,0)</f>
        <v>0</v>
      </c>
      <c r="I213">
        <f>IF(AND(loocv_results__4[[#This Row],[y_true]]=1,loocv_results__4[[#This Row],[y_pred]]=1),1,0)</f>
        <v>0</v>
      </c>
    </row>
    <row r="214" spans="1:9" x14ac:dyDescent="0.25">
      <c r="A214" s="1" t="s">
        <v>1535</v>
      </c>
      <c r="B214">
        <v>0</v>
      </c>
      <c r="C214">
        <f>IF(loocv_results__4[[#This Row],[y_pred_prob]]&gt;$C$1,1,0)</f>
        <v>1</v>
      </c>
      <c r="D214">
        <v>0.80402534999999997</v>
      </c>
      <c r="E2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14">
        <f>IF(AND(loocv_results__4[[#This Row],[y_true]]=0,loocv_results__4[[#This Row],[y_pred]]=0),1,0)</f>
        <v>0</v>
      </c>
      <c r="G214">
        <f>IF(AND(loocv_results__4[[#This Row],[y_true]]=0,loocv_results__4[[#This Row],[y_pred]]=1),1,0)</f>
        <v>1</v>
      </c>
      <c r="H214">
        <f>IF(AND(loocv_results__4[[#This Row],[y_true]]=1,loocv_results__4[[#This Row],[y_pred]]=0),1,0)</f>
        <v>0</v>
      </c>
      <c r="I214">
        <f>IF(AND(loocv_results__4[[#This Row],[y_true]]=1,loocv_results__4[[#This Row],[y_pred]]=1),1,0)</f>
        <v>0</v>
      </c>
    </row>
    <row r="215" spans="1:9" x14ac:dyDescent="0.25">
      <c r="A215" s="1" t="s">
        <v>1609</v>
      </c>
      <c r="B215">
        <v>0</v>
      </c>
      <c r="C215">
        <f>IF(loocv_results__4[[#This Row],[y_pred_prob]]&gt;$C$1,1,0)</f>
        <v>1</v>
      </c>
      <c r="D215">
        <v>0.7646075</v>
      </c>
      <c r="E2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15">
        <f>IF(AND(loocv_results__4[[#This Row],[y_true]]=0,loocv_results__4[[#This Row],[y_pred]]=0),1,0)</f>
        <v>0</v>
      </c>
      <c r="G215">
        <f>IF(AND(loocv_results__4[[#This Row],[y_true]]=0,loocv_results__4[[#This Row],[y_pred]]=1),1,0)</f>
        <v>1</v>
      </c>
      <c r="H215">
        <f>IF(AND(loocv_results__4[[#This Row],[y_true]]=1,loocv_results__4[[#This Row],[y_pred]]=0),1,0)</f>
        <v>0</v>
      </c>
      <c r="I215">
        <f>IF(AND(loocv_results__4[[#This Row],[y_true]]=1,loocv_results__4[[#This Row],[y_pred]]=1),1,0)</f>
        <v>0</v>
      </c>
    </row>
    <row r="216" spans="1:9" x14ac:dyDescent="0.25">
      <c r="A216" s="1" t="s">
        <v>1614</v>
      </c>
      <c r="B216">
        <v>0</v>
      </c>
      <c r="C216">
        <f>IF(loocv_results__4[[#This Row],[y_pred_prob]]&gt;$C$1,1,0)</f>
        <v>1</v>
      </c>
      <c r="D216">
        <v>0.91528182999999996</v>
      </c>
      <c r="E2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16">
        <f>IF(AND(loocv_results__4[[#This Row],[y_true]]=0,loocv_results__4[[#This Row],[y_pred]]=0),1,0)</f>
        <v>0</v>
      </c>
      <c r="G216">
        <f>IF(AND(loocv_results__4[[#This Row],[y_true]]=0,loocv_results__4[[#This Row],[y_pred]]=1),1,0)</f>
        <v>1</v>
      </c>
      <c r="H216">
        <f>IF(AND(loocv_results__4[[#This Row],[y_true]]=1,loocv_results__4[[#This Row],[y_pred]]=0),1,0)</f>
        <v>0</v>
      </c>
      <c r="I216">
        <f>IF(AND(loocv_results__4[[#This Row],[y_true]]=1,loocv_results__4[[#This Row],[y_pred]]=1),1,0)</f>
        <v>0</v>
      </c>
    </row>
    <row r="217" spans="1:9" x14ac:dyDescent="0.25">
      <c r="A217" s="1" t="s">
        <v>1633</v>
      </c>
      <c r="B217">
        <v>0</v>
      </c>
      <c r="C217">
        <f>IF(loocv_results__4[[#This Row],[y_pred_prob]]&gt;$C$1,1,0)</f>
        <v>1</v>
      </c>
      <c r="D217">
        <v>0.88185555000000004</v>
      </c>
      <c r="E2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17">
        <f>IF(AND(loocv_results__4[[#This Row],[y_true]]=0,loocv_results__4[[#This Row],[y_pred]]=0),1,0)</f>
        <v>0</v>
      </c>
      <c r="G217">
        <f>IF(AND(loocv_results__4[[#This Row],[y_true]]=0,loocv_results__4[[#This Row],[y_pred]]=1),1,0)</f>
        <v>1</v>
      </c>
      <c r="H217">
        <f>IF(AND(loocv_results__4[[#This Row],[y_true]]=1,loocv_results__4[[#This Row],[y_pred]]=0),1,0)</f>
        <v>0</v>
      </c>
      <c r="I217">
        <f>IF(AND(loocv_results__4[[#This Row],[y_true]]=1,loocv_results__4[[#This Row],[y_pred]]=1),1,0)</f>
        <v>0</v>
      </c>
    </row>
    <row r="218" spans="1:9" x14ac:dyDescent="0.25">
      <c r="A218" s="1" t="s">
        <v>1679</v>
      </c>
      <c r="B218">
        <v>0</v>
      </c>
      <c r="C218">
        <f>IF(loocv_results__4[[#This Row],[y_pred_prob]]&gt;$C$1,1,0)</f>
        <v>1</v>
      </c>
      <c r="D218">
        <v>0.70088700000000004</v>
      </c>
      <c r="E2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18">
        <f>IF(AND(loocv_results__4[[#This Row],[y_true]]=0,loocv_results__4[[#This Row],[y_pred]]=0),1,0)</f>
        <v>0</v>
      </c>
      <c r="G218">
        <f>IF(AND(loocv_results__4[[#This Row],[y_true]]=0,loocv_results__4[[#This Row],[y_pred]]=1),1,0)</f>
        <v>1</v>
      </c>
      <c r="H218">
        <f>IF(AND(loocv_results__4[[#This Row],[y_true]]=1,loocv_results__4[[#This Row],[y_pred]]=0),1,0)</f>
        <v>0</v>
      </c>
      <c r="I218">
        <f>IF(AND(loocv_results__4[[#This Row],[y_true]]=1,loocv_results__4[[#This Row],[y_pred]]=1),1,0)</f>
        <v>0</v>
      </c>
    </row>
    <row r="219" spans="1:9" x14ac:dyDescent="0.25">
      <c r="A219" s="1" t="s">
        <v>1688</v>
      </c>
      <c r="B219">
        <v>0</v>
      </c>
      <c r="C219">
        <f>IF(loocv_results__4[[#This Row],[y_pred_prob]]&gt;$C$1,1,0)</f>
        <v>1</v>
      </c>
      <c r="D219">
        <v>0.72516762999999995</v>
      </c>
      <c r="E2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19">
        <f>IF(AND(loocv_results__4[[#This Row],[y_true]]=0,loocv_results__4[[#This Row],[y_pred]]=0),1,0)</f>
        <v>0</v>
      </c>
      <c r="G219">
        <f>IF(AND(loocv_results__4[[#This Row],[y_true]]=0,loocv_results__4[[#This Row],[y_pred]]=1),1,0)</f>
        <v>1</v>
      </c>
      <c r="H219">
        <f>IF(AND(loocv_results__4[[#This Row],[y_true]]=1,loocv_results__4[[#This Row],[y_pred]]=0),1,0)</f>
        <v>0</v>
      </c>
      <c r="I219">
        <f>IF(AND(loocv_results__4[[#This Row],[y_true]]=1,loocv_results__4[[#This Row],[y_pred]]=1),1,0)</f>
        <v>0</v>
      </c>
    </row>
    <row r="220" spans="1:9" x14ac:dyDescent="0.25">
      <c r="A220" s="1" t="s">
        <v>1698</v>
      </c>
      <c r="B220">
        <v>0</v>
      </c>
      <c r="C220">
        <f>IF(loocv_results__4[[#This Row],[y_pred_prob]]&gt;$C$1,1,0)</f>
        <v>1</v>
      </c>
      <c r="D220">
        <v>0.66529510000000003</v>
      </c>
      <c r="E2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20">
        <f>IF(AND(loocv_results__4[[#This Row],[y_true]]=0,loocv_results__4[[#This Row],[y_pred]]=0),1,0)</f>
        <v>0</v>
      </c>
      <c r="G220">
        <f>IF(AND(loocv_results__4[[#This Row],[y_true]]=0,loocv_results__4[[#This Row],[y_pred]]=1),1,0)</f>
        <v>1</v>
      </c>
      <c r="H220">
        <f>IF(AND(loocv_results__4[[#This Row],[y_true]]=1,loocv_results__4[[#This Row],[y_pred]]=0),1,0)</f>
        <v>0</v>
      </c>
      <c r="I220">
        <f>IF(AND(loocv_results__4[[#This Row],[y_true]]=1,loocv_results__4[[#This Row],[y_pred]]=1),1,0)</f>
        <v>0</v>
      </c>
    </row>
    <row r="221" spans="1:9" x14ac:dyDescent="0.25">
      <c r="A221" s="1" t="s">
        <v>1753</v>
      </c>
      <c r="B221">
        <v>0</v>
      </c>
      <c r="C221">
        <f>IF(loocv_results__4[[#This Row],[y_pred_prob]]&gt;$C$1,1,0)</f>
        <v>1</v>
      </c>
      <c r="D221">
        <v>0.54417943999999996</v>
      </c>
      <c r="E2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21">
        <f>IF(AND(loocv_results__4[[#This Row],[y_true]]=0,loocv_results__4[[#This Row],[y_pred]]=0),1,0)</f>
        <v>0</v>
      </c>
      <c r="G221">
        <f>IF(AND(loocv_results__4[[#This Row],[y_true]]=0,loocv_results__4[[#This Row],[y_pred]]=1),1,0)</f>
        <v>1</v>
      </c>
      <c r="H221">
        <f>IF(AND(loocv_results__4[[#This Row],[y_true]]=1,loocv_results__4[[#This Row],[y_pred]]=0),1,0)</f>
        <v>0</v>
      </c>
      <c r="I221">
        <f>IF(AND(loocv_results__4[[#This Row],[y_true]]=1,loocv_results__4[[#This Row],[y_pred]]=1),1,0)</f>
        <v>0</v>
      </c>
    </row>
    <row r="222" spans="1:9" x14ac:dyDescent="0.25">
      <c r="A222" s="1" t="s">
        <v>1785</v>
      </c>
      <c r="B222">
        <v>0</v>
      </c>
      <c r="C222">
        <f>IF(loocv_results__4[[#This Row],[y_pred_prob]]&gt;$C$1,1,0)</f>
        <v>1</v>
      </c>
      <c r="D222">
        <v>0.55813073999999996</v>
      </c>
      <c r="E2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22">
        <f>IF(AND(loocv_results__4[[#This Row],[y_true]]=0,loocv_results__4[[#This Row],[y_pred]]=0),1,0)</f>
        <v>0</v>
      </c>
      <c r="G222">
        <f>IF(AND(loocv_results__4[[#This Row],[y_true]]=0,loocv_results__4[[#This Row],[y_pred]]=1),1,0)</f>
        <v>1</v>
      </c>
      <c r="H222">
        <f>IF(AND(loocv_results__4[[#This Row],[y_true]]=1,loocv_results__4[[#This Row],[y_pred]]=0),1,0)</f>
        <v>0</v>
      </c>
      <c r="I222">
        <f>IF(AND(loocv_results__4[[#This Row],[y_true]]=1,loocv_results__4[[#This Row],[y_pred]]=1),1,0)</f>
        <v>0</v>
      </c>
    </row>
    <row r="223" spans="1:9" x14ac:dyDescent="0.25">
      <c r="A223" s="1" t="s">
        <v>1799</v>
      </c>
      <c r="B223">
        <v>0</v>
      </c>
      <c r="C223">
        <f>IF(loocv_results__4[[#This Row],[y_pred_prob]]&gt;$C$1,1,0)</f>
        <v>1</v>
      </c>
      <c r="D223">
        <v>0.56541204</v>
      </c>
      <c r="E2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23">
        <f>IF(AND(loocv_results__4[[#This Row],[y_true]]=0,loocv_results__4[[#This Row],[y_pred]]=0),1,0)</f>
        <v>0</v>
      </c>
      <c r="G223">
        <f>IF(AND(loocv_results__4[[#This Row],[y_true]]=0,loocv_results__4[[#This Row],[y_pred]]=1),1,0)</f>
        <v>1</v>
      </c>
      <c r="H223">
        <f>IF(AND(loocv_results__4[[#This Row],[y_true]]=1,loocv_results__4[[#This Row],[y_pred]]=0),1,0)</f>
        <v>0</v>
      </c>
      <c r="I223">
        <f>IF(AND(loocv_results__4[[#This Row],[y_true]]=1,loocv_results__4[[#This Row],[y_pred]]=1),1,0)</f>
        <v>0</v>
      </c>
    </row>
    <row r="224" spans="1:9" x14ac:dyDescent="0.25">
      <c r="A224" s="1" t="s">
        <v>1822</v>
      </c>
      <c r="B224">
        <v>0</v>
      </c>
      <c r="C224">
        <f>IF(loocv_results__4[[#This Row],[y_pred_prob]]&gt;$C$1,1,0)</f>
        <v>1</v>
      </c>
      <c r="D224">
        <v>0.51036999999999999</v>
      </c>
      <c r="E2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24">
        <f>IF(AND(loocv_results__4[[#This Row],[y_true]]=0,loocv_results__4[[#This Row],[y_pred]]=0),1,0)</f>
        <v>0</v>
      </c>
      <c r="G224">
        <f>IF(AND(loocv_results__4[[#This Row],[y_true]]=0,loocv_results__4[[#This Row],[y_pred]]=1),1,0)</f>
        <v>1</v>
      </c>
      <c r="H224">
        <f>IF(AND(loocv_results__4[[#This Row],[y_true]]=1,loocv_results__4[[#This Row],[y_pred]]=0),1,0)</f>
        <v>0</v>
      </c>
      <c r="I224">
        <f>IF(AND(loocv_results__4[[#This Row],[y_true]]=1,loocv_results__4[[#This Row],[y_pred]]=1),1,0)</f>
        <v>0</v>
      </c>
    </row>
    <row r="225" spans="1:9" x14ac:dyDescent="0.25">
      <c r="A225" s="1" t="s">
        <v>1897</v>
      </c>
      <c r="B225">
        <v>0</v>
      </c>
      <c r="C225">
        <f>IF(loocv_results__4[[#This Row],[y_pred_prob]]&gt;$C$1,1,0)</f>
        <v>1</v>
      </c>
      <c r="D225">
        <v>0.82121812999999999</v>
      </c>
      <c r="E2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25">
        <f>IF(AND(loocv_results__4[[#This Row],[y_true]]=0,loocv_results__4[[#This Row],[y_pred]]=0),1,0)</f>
        <v>0</v>
      </c>
      <c r="G225">
        <f>IF(AND(loocv_results__4[[#This Row],[y_true]]=0,loocv_results__4[[#This Row],[y_pred]]=1),1,0)</f>
        <v>1</v>
      </c>
      <c r="H225">
        <f>IF(AND(loocv_results__4[[#This Row],[y_true]]=1,loocv_results__4[[#This Row],[y_pred]]=0),1,0)</f>
        <v>0</v>
      </c>
      <c r="I225">
        <f>IF(AND(loocv_results__4[[#This Row],[y_true]]=1,loocv_results__4[[#This Row],[y_pred]]=1),1,0)</f>
        <v>0</v>
      </c>
    </row>
    <row r="226" spans="1:9" x14ac:dyDescent="0.25">
      <c r="A226" s="1" t="s">
        <v>1914</v>
      </c>
      <c r="B226">
        <v>0</v>
      </c>
      <c r="C226">
        <f>IF(loocv_results__4[[#This Row],[y_pred_prob]]&gt;$C$1,1,0)</f>
        <v>1</v>
      </c>
      <c r="D226">
        <v>0.57312894000000003</v>
      </c>
      <c r="E2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26">
        <f>IF(AND(loocv_results__4[[#This Row],[y_true]]=0,loocv_results__4[[#This Row],[y_pred]]=0),1,0)</f>
        <v>0</v>
      </c>
      <c r="G226">
        <f>IF(AND(loocv_results__4[[#This Row],[y_true]]=0,loocv_results__4[[#This Row],[y_pred]]=1),1,0)</f>
        <v>1</v>
      </c>
      <c r="H226">
        <f>IF(AND(loocv_results__4[[#This Row],[y_true]]=1,loocv_results__4[[#This Row],[y_pred]]=0),1,0)</f>
        <v>0</v>
      </c>
      <c r="I226">
        <f>IF(AND(loocv_results__4[[#This Row],[y_true]]=1,loocv_results__4[[#This Row],[y_pred]]=1),1,0)</f>
        <v>0</v>
      </c>
    </row>
    <row r="227" spans="1:9" x14ac:dyDescent="0.25">
      <c r="A227" s="1" t="s">
        <v>1930</v>
      </c>
      <c r="B227">
        <v>0</v>
      </c>
      <c r="C227">
        <f>IF(loocv_results__4[[#This Row],[y_pred_prob]]&gt;$C$1,1,0)</f>
        <v>1</v>
      </c>
      <c r="D227">
        <v>0.7098042</v>
      </c>
      <c r="E2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27">
        <f>IF(AND(loocv_results__4[[#This Row],[y_true]]=0,loocv_results__4[[#This Row],[y_pred]]=0),1,0)</f>
        <v>0</v>
      </c>
      <c r="G227">
        <f>IF(AND(loocv_results__4[[#This Row],[y_true]]=0,loocv_results__4[[#This Row],[y_pred]]=1),1,0)</f>
        <v>1</v>
      </c>
      <c r="H227">
        <f>IF(AND(loocv_results__4[[#This Row],[y_true]]=1,loocv_results__4[[#This Row],[y_pred]]=0),1,0)</f>
        <v>0</v>
      </c>
      <c r="I227">
        <f>IF(AND(loocv_results__4[[#This Row],[y_true]]=1,loocv_results__4[[#This Row],[y_pred]]=1),1,0)</f>
        <v>0</v>
      </c>
    </row>
    <row r="228" spans="1:9" x14ac:dyDescent="0.25">
      <c r="A228" s="1" t="s">
        <v>1937</v>
      </c>
      <c r="B228">
        <v>0</v>
      </c>
      <c r="C228">
        <f>IF(loocv_results__4[[#This Row],[y_pred_prob]]&gt;$C$1,1,0)</f>
        <v>1</v>
      </c>
      <c r="D228">
        <v>0.55118876999999999</v>
      </c>
      <c r="E2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28">
        <f>IF(AND(loocv_results__4[[#This Row],[y_true]]=0,loocv_results__4[[#This Row],[y_pred]]=0),1,0)</f>
        <v>0</v>
      </c>
      <c r="G228">
        <f>IF(AND(loocv_results__4[[#This Row],[y_true]]=0,loocv_results__4[[#This Row],[y_pred]]=1),1,0)</f>
        <v>1</v>
      </c>
      <c r="H228">
        <f>IF(AND(loocv_results__4[[#This Row],[y_true]]=1,loocv_results__4[[#This Row],[y_pred]]=0),1,0)</f>
        <v>0</v>
      </c>
      <c r="I228">
        <f>IF(AND(loocv_results__4[[#This Row],[y_true]]=1,loocv_results__4[[#This Row],[y_pred]]=1),1,0)</f>
        <v>0</v>
      </c>
    </row>
    <row r="229" spans="1:9" x14ac:dyDescent="0.25">
      <c r="A229" s="1" t="s">
        <v>1942</v>
      </c>
      <c r="B229">
        <v>0</v>
      </c>
      <c r="C229">
        <f>IF(loocv_results__4[[#This Row],[y_pred_prob]]&gt;$C$1,1,0)</f>
        <v>1</v>
      </c>
      <c r="D229">
        <v>0.59421170000000001</v>
      </c>
      <c r="E2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29">
        <f>IF(AND(loocv_results__4[[#This Row],[y_true]]=0,loocv_results__4[[#This Row],[y_pred]]=0),1,0)</f>
        <v>0</v>
      </c>
      <c r="G229">
        <f>IF(AND(loocv_results__4[[#This Row],[y_true]]=0,loocv_results__4[[#This Row],[y_pred]]=1),1,0)</f>
        <v>1</v>
      </c>
      <c r="H229">
        <f>IF(AND(loocv_results__4[[#This Row],[y_true]]=1,loocv_results__4[[#This Row],[y_pred]]=0),1,0)</f>
        <v>0</v>
      </c>
      <c r="I229">
        <f>IF(AND(loocv_results__4[[#This Row],[y_true]]=1,loocv_results__4[[#This Row],[y_pred]]=1),1,0)</f>
        <v>0</v>
      </c>
    </row>
    <row r="230" spans="1:9" x14ac:dyDescent="0.25">
      <c r="A230" s="1" t="s">
        <v>2009</v>
      </c>
      <c r="B230">
        <v>0</v>
      </c>
      <c r="C230">
        <f>IF(loocv_results__4[[#This Row],[y_pred_prob]]&gt;$C$1,1,0)</f>
        <v>1</v>
      </c>
      <c r="D230">
        <v>0.99435604</v>
      </c>
      <c r="E2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30">
        <f>IF(AND(loocv_results__4[[#This Row],[y_true]]=0,loocv_results__4[[#This Row],[y_pred]]=0),1,0)</f>
        <v>0</v>
      </c>
      <c r="G230">
        <f>IF(AND(loocv_results__4[[#This Row],[y_true]]=0,loocv_results__4[[#This Row],[y_pred]]=1),1,0)</f>
        <v>1</v>
      </c>
      <c r="H230">
        <f>IF(AND(loocv_results__4[[#This Row],[y_true]]=1,loocv_results__4[[#This Row],[y_pred]]=0),1,0)</f>
        <v>0</v>
      </c>
      <c r="I230">
        <f>IF(AND(loocv_results__4[[#This Row],[y_true]]=1,loocv_results__4[[#This Row],[y_pred]]=1),1,0)</f>
        <v>0</v>
      </c>
    </row>
    <row r="231" spans="1:9" x14ac:dyDescent="0.25">
      <c r="A231" s="1" t="s">
        <v>2015</v>
      </c>
      <c r="B231">
        <v>0</v>
      </c>
      <c r="C231">
        <f>IF(loocv_results__4[[#This Row],[y_pred_prob]]&gt;$C$1,1,0)</f>
        <v>1</v>
      </c>
      <c r="D231">
        <v>0.80413069999999998</v>
      </c>
      <c r="E2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31">
        <f>IF(AND(loocv_results__4[[#This Row],[y_true]]=0,loocv_results__4[[#This Row],[y_pred]]=0),1,0)</f>
        <v>0</v>
      </c>
      <c r="G231">
        <f>IF(AND(loocv_results__4[[#This Row],[y_true]]=0,loocv_results__4[[#This Row],[y_pred]]=1),1,0)</f>
        <v>1</v>
      </c>
      <c r="H231">
        <f>IF(AND(loocv_results__4[[#This Row],[y_true]]=1,loocv_results__4[[#This Row],[y_pred]]=0),1,0)</f>
        <v>0</v>
      </c>
      <c r="I231">
        <f>IF(AND(loocv_results__4[[#This Row],[y_true]]=1,loocv_results__4[[#This Row],[y_pred]]=1),1,0)</f>
        <v>0</v>
      </c>
    </row>
    <row r="232" spans="1:9" x14ac:dyDescent="0.25">
      <c r="A232" s="1" t="s">
        <v>2022</v>
      </c>
      <c r="B232">
        <v>0</v>
      </c>
      <c r="C232">
        <f>IF(loocv_results__4[[#This Row],[y_pred_prob]]&gt;$C$1,1,0)</f>
        <v>1</v>
      </c>
      <c r="D232">
        <v>0.89180857000000002</v>
      </c>
      <c r="E2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32">
        <f>IF(AND(loocv_results__4[[#This Row],[y_true]]=0,loocv_results__4[[#This Row],[y_pred]]=0),1,0)</f>
        <v>0</v>
      </c>
      <c r="G232">
        <f>IF(AND(loocv_results__4[[#This Row],[y_true]]=0,loocv_results__4[[#This Row],[y_pred]]=1),1,0)</f>
        <v>1</v>
      </c>
      <c r="H232">
        <f>IF(AND(loocv_results__4[[#This Row],[y_true]]=1,loocv_results__4[[#This Row],[y_pred]]=0),1,0)</f>
        <v>0</v>
      </c>
      <c r="I232">
        <f>IF(AND(loocv_results__4[[#This Row],[y_true]]=1,loocv_results__4[[#This Row],[y_pred]]=1),1,0)</f>
        <v>0</v>
      </c>
    </row>
    <row r="233" spans="1:9" x14ac:dyDescent="0.25">
      <c r="A233" s="1" t="s">
        <v>2069</v>
      </c>
      <c r="B233">
        <v>0</v>
      </c>
      <c r="C233">
        <f>IF(loocv_results__4[[#This Row],[y_pred_prob]]&gt;$C$1,1,0)</f>
        <v>1</v>
      </c>
      <c r="D233">
        <v>0.66281473999999996</v>
      </c>
      <c r="E2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33">
        <f>IF(AND(loocv_results__4[[#This Row],[y_true]]=0,loocv_results__4[[#This Row],[y_pred]]=0),1,0)</f>
        <v>0</v>
      </c>
      <c r="G233">
        <f>IF(AND(loocv_results__4[[#This Row],[y_true]]=0,loocv_results__4[[#This Row],[y_pred]]=1),1,0)</f>
        <v>1</v>
      </c>
      <c r="H233">
        <f>IF(AND(loocv_results__4[[#This Row],[y_true]]=1,loocv_results__4[[#This Row],[y_pred]]=0),1,0)</f>
        <v>0</v>
      </c>
      <c r="I233">
        <f>IF(AND(loocv_results__4[[#This Row],[y_true]]=1,loocv_results__4[[#This Row],[y_pred]]=1),1,0)</f>
        <v>0</v>
      </c>
    </row>
    <row r="234" spans="1:9" x14ac:dyDescent="0.25">
      <c r="A234" s="1" t="s">
        <v>2097</v>
      </c>
      <c r="B234">
        <v>0</v>
      </c>
      <c r="C234">
        <f>IF(loocv_results__4[[#This Row],[y_pred_prob]]&gt;$C$1,1,0)</f>
        <v>1</v>
      </c>
      <c r="D234">
        <v>0.70827390000000001</v>
      </c>
      <c r="E2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34">
        <f>IF(AND(loocv_results__4[[#This Row],[y_true]]=0,loocv_results__4[[#This Row],[y_pred]]=0),1,0)</f>
        <v>0</v>
      </c>
      <c r="G234">
        <f>IF(AND(loocv_results__4[[#This Row],[y_true]]=0,loocv_results__4[[#This Row],[y_pred]]=1),1,0)</f>
        <v>1</v>
      </c>
      <c r="H234">
        <f>IF(AND(loocv_results__4[[#This Row],[y_true]]=1,loocv_results__4[[#This Row],[y_pred]]=0),1,0)</f>
        <v>0</v>
      </c>
      <c r="I234">
        <f>IF(AND(loocv_results__4[[#This Row],[y_true]]=1,loocv_results__4[[#This Row],[y_pred]]=1),1,0)</f>
        <v>0</v>
      </c>
    </row>
    <row r="235" spans="1:9" x14ac:dyDescent="0.25">
      <c r="A235" s="1" t="s">
        <v>2098</v>
      </c>
      <c r="B235">
        <v>0</v>
      </c>
      <c r="C235">
        <f>IF(loocv_results__4[[#This Row],[y_pred_prob]]&gt;$C$1,1,0)</f>
        <v>1</v>
      </c>
      <c r="D235">
        <v>0.85476510000000006</v>
      </c>
      <c r="E2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35">
        <f>IF(AND(loocv_results__4[[#This Row],[y_true]]=0,loocv_results__4[[#This Row],[y_pred]]=0),1,0)</f>
        <v>0</v>
      </c>
      <c r="G235">
        <f>IF(AND(loocv_results__4[[#This Row],[y_true]]=0,loocv_results__4[[#This Row],[y_pred]]=1),1,0)</f>
        <v>1</v>
      </c>
      <c r="H235">
        <f>IF(AND(loocv_results__4[[#This Row],[y_true]]=1,loocv_results__4[[#This Row],[y_pred]]=0),1,0)</f>
        <v>0</v>
      </c>
      <c r="I235">
        <f>IF(AND(loocv_results__4[[#This Row],[y_true]]=1,loocv_results__4[[#This Row],[y_pred]]=1),1,0)</f>
        <v>0</v>
      </c>
    </row>
    <row r="236" spans="1:9" x14ac:dyDescent="0.25">
      <c r="A236" s="1" t="s">
        <v>2099</v>
      </c>
      <c r="B236">
        <v>0</v>
      </c>
      <c r="C236">
        <f>IF(loocv_results__4[[#This Row],[y_pred_prob]]&gt;$C$1,1,0)</f>
        <v>1</v>
      </c>
      <c r="D236">
        <v>0.93382304999999999</v>
      </c>
      <c r="E2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36">
        <f>IF(AND(loocv_results__4[[#This Row],[y_true]]=0,loocv_results__4[[#This Row],[y_pred]]=0),1,0)</f>
        <v>0</v>
      </c>
      <c r="G236">
        <f>IF(AND(loocv_results__4[[#This Row],[y_true]]=0,loocv_results__4[[#This Row],[y_pred]]=1),1,0)</f>
        <v>1</v>
      </c>
      <c r="H236">
        <f>IF(AND(loocv_results__4[[#This Row],[y_true]]=1,loocv_results__4[[#This Row],[y_pred]]=0),1,0)</f>
        <v>0</v>
      </c>
      <c r="I236">
        <f>IF(AND(loocv_results__4[[#This Row],[y_true]]=1,loocv_results__4[[#This Row],[y_pred]]=1),1,0)</f>
        <v>0</v>
      </c>
    </row>
    <row r="237" spans="1:9" x14ac:dyDescent="0.25">
      <c r="A237" s="1" t="s">
        <v>2164</v>
      </c>
      <c r="B237">
        <v>0</v>
      </c>
      <c r="C237">
        <f>IF(loocv_results__4[[#This Row],[y_pred_prob]]&gt;$C$1,1,0)</f>
        <v>1</v>
      </c>
      <c r="D237">
        <v>0.99999000000000005</v>
      </c>
      <c r="E2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37">
        <f>IF(AND(loocv_results__4[[#This Row],[y_true]]=0,loocv_results__4[[#This Row],[y_pred]]=0),1,0)</f>
        <v>0</v>
      </c>
      <c r="G237">
        <f>IF(AND(loocv_results__4[[#This Row],[y_true]]=0,loocv_results__4[[#This Row],[y_pred]]=1),1,0)</f>
        <v>1</v>
      </c>
      <c r="H237">
        <f>IF(AND(loocv_results__4[[#This Row],[y_true]]=1,loocv_results__4[[#This Row],[y_pred]]=0),1,0)</f>
        <v>0</v>
      </c>
      <c r="I237">
        <f>IF(AND(loocv_results__4[[#This Row],[y_true]]=1,loocv_results__4[[#This Row],[y_pred]]=1),1,0)</f>
        <v>0</v>
      </c>
    </row>
    <row r="238" spans="1:9" x14ac:dyDescent="0.25">
      <c r="A238" s="1" t="s">
        <v>2188</v>
      </c>
      <c r="B238">
        <v>0</v>
      </c>
      <c r="C238">
        <f>IF(loocv_results__4[[#This Row],[y_pred_prob]]&gt;$C$1,1,0)</f>
        <v>1</v>
      </c>
      <c r="D238">
        <v>0.97647600000000001</v>
      </c>
      <c r="E2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38">
        <f>IF(AND(loocv_results__4[[#This Row],[y_true]]=0,loocv_results__4[[#This Row],[y_pred]]=0),1,0)</f>
        <v>0</v>
      </c>
      <c r="G238">
        <f>IF(AND(loocv_results__4[[#This Row],[y_true]]=0,loocv_results__4[[#This Row],[y_pred]]=1),1,0)</f>
        <v>1</v>
      </c>
      <c r="H238">
        <f>IF(AND(loocv_results__4[[#This Row],[y_true]]=1,loocv_results__4[[#This Row],[y_pred]]=0),1,0)</f>
        <v>0</v>
      </c>
      <c r="I238">
        <f>IF(AND(loocv_results__4[[#This Row],[y_true]]=1,loocv_results__4[[#This Row],[y_pred]]=1),1,0)</f>
        <v>0</v>
      </c>
    </row>
    <row r="239" spans="1:9" x14ac:dyDescent="0.25">
      <c r="A239" s="1" t="s">
        <v>1369</v>
      </c>
      <c r="B239">
        <v>0</v>
      </c>
      <c r="C239">
        <f>IF(loocv_results__4[[#This Row],[y_pred_prob]]&gt;$C$1,1,0)</f>
        <v>0</v>
      </c>
      <c r="D239">
        <v>0.16490216999999999</v>
      </c>
      <c r="E2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39">
        <f>IF(AND(loocv_results__4[[#This Row],[y_true]]=0,loocv_results__4[[#This Row],[y_pred]]=0),1,0)</f>
        <v>1</v>
      </c>
      <c r="G239">
        <f>IF(AND(loocv_results__4[[#This Row],[y_true]]=0,loocv_results__4[[#This Row],[y_pred]]=1),1,0)</f>
        <v>0</v>
      </c>
      <c r="H239">
        <f>IF(AND(loocv_results__4[[#This Row],[y_true]]=1,loocv_results__4[[#This Row],[y_pred]]=0),1,0)</f>
        <v>0</v>
      </c>
      <c r="I239">
        <f>IF(AND(loocv_results__4[[#This Row],[y_true]]=1,loocv_results__4[[#This Row],[y_pred]]=1),1,0)</f>
        <v>0</v>
      </c>
    </row>
    <row r="240" spans="1:9" x14ac:dyDescent="0.25">
      <c r="A240" s="1" t="s">
        <v>1370</v>
      </c>
      <c r="B240">
        <v>0</v>
      </c>
      <c r="C240">
        <f>IF(loocv_results__4[[#This Row],[y_pred_prob]]&gt;$C$1,1,0)</f>
        <v>0</v>
      </c>
      <c r="D240">
        <v>1.5046586000000001E-3</v>
      </c>
      <c r="E2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40">
        <f>IF(AND(loocv_results__4[[#This Row],[y_true]]=0,loocv_results__4[[#This Row],[y_pred]]=0),1,0)</f>
        <v>1</v>
      </c>
      <c r="G240">
        <f>IF(AND(loocv_results__4[[#This Row],[y_true]]=0,loocv_results__4[[#This Row],[y_pred]]=1),1,0)</f>
        <v>0</v>
      </c>
      <c r="H240">
        <f>IF(AND(loocv_results__4[[#This Row],[y_true]]=1,loocv_results__4[[#This Row],[y_pred]]=0),1,0)</f>
        <v>0</v>
      </c>
      <c r="I240">
        <f>IF(AND(loocv_results__4[[#This Row],[y_true]]=1,loocv_results__4[[#This Row],[y_pred]]=1),1,0)</f>
        <v>0</v>
      </c>
    </row>
    <row r="241" spans="1:9" x14ac:dyDescent="0.25">
      <c r="A241" s="1" t="s">
        <v>1371</v>
      </c>
      <c r="B241">
        <v>0</v>
      </c>
      <c r="C241">
        <f>IF(loocv_results__4[[#This Row],[y_pred_prob]]&gt;$C$1,1,0)</f>
        <v>0</v>
      </c>
      <c r="D241">
        <v>1.7859593E-2</v>
      </c>
      <c r="E2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41">
        <f>IF(AND(loocv_results__4[[#This Row],[y_true]]=0,loocv_results__4[[#This Row],[y_pred]]=0),1,0)</f>
        <v>1</v>
      </c>
      <c r="G241">
        <f>IF(AND(loocv_results__4[[#This Row],[y_true]]=0,loocv_results__4[[#This Row],[y_pred]]=1),1,0)</f>
        <v>0</v>
      </c>
      <c r="H241">
        <f>IF(AND(loocv_results__4[[#This Row],[y_true]]=1,loocv_results__4[[#This Row],[y_pred]]=0),1,0)</f>
        <v>0</v>
      </c>
      <c r="I241">
        <f>IF(AND(loocv_results__4[[#This Row],[y_true]]=1,loocv_results__4[[#This Row],[y_pred]]=1),1,0)</f>
        <v>0</v>
      </c>
    </row>
    <row r="242" spans="1:9" x14ac:dyDescent="0.25">
      <c r="A242" s="1" t="s">
        <v>1372</v>
      </c>
      <c r="B242">
        <v>0</v>
      </c>
      <c r="C242">
        <f>IF(loocv_results__4[[#This Row],[y_pred_prob]]&gt;$C$1,1,0)</f>
        <v>0</v>
      </c>
      <c r="D242">
        <v>1.1040563000000001E-3</v>
      </c>
      <c r="E2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42">
        <f>IF(AND(loocv_results__4[[#This Row],[y_true]]=0,loocv_results__4[[#This Row],[y_pred]]=0),1,0)</f>
        <v>1</v>
      </c>
      <c r="G242">
        <f>IF(AND(loocv_results__4[[#This Row],[y_true]]=0,loocv_results__4[[#This Row],[y_pred]]=1),1,0)</f>
        <v>0</v>
      </c>
      <c r="H242">
        <f>IF(AND(loocv_results__4[[#This Row],[y_true]]=1,loocv_results__4[[#This Row],[y_pred]]=0),1,0)</f>
        <v>0</v>
      </c>
      <c r="I242">
        <f>IF(AND(loocv_results__4[[#This Row],[y_true]]=1,loocv_results__4[[#This Row],[y_pred]]=1),1,0)</f>
        <v>0</v>
      </c>
    </row>
    <row r="243" spans="1:9" x14ac:dyDescent="0.25">
      <c r="A243" s="1" t="s">
        <v>1373</v>
      </c>
      <c r="B243">
        <v>0</v>
      </c>
      <c r="C243">
        <f>IF(loocv_results__4[[#This Row],[y_pred_prob]]&gt;$C$1,1,0)</f>
        <v>1</v>
      </c>
      <c r="D243">
        <v>0.35775175999999997</v>
      </c>
      <c r="E2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43">
        <f>IF(AND(loocv_results__4[[#This Row],[y_true]]=0,loocv_results__4[[#This Row],[y_pred]]=0),1,0)</f>
        <v>0</v>
      </c>
      <c r="G243">
        <f>IF(AND(loocv_results__4[[#This Row],[y_true]]=0,loocv_results__4[[#This Row],[y_pred]]=1),1,0)</f>
        <v>1</v>
      </c>
      <c r="H243">
        <f>IF(AND(loocv_results__4[[#This Row],[y_true]]=1,loocv_results__4[[#This Row],[y_pred]]=0),1,0)</f>
        <v>0</v>
      </c>
      <c r="I243">
        <f>IF(AND(loocv_results__4[[#This Row],[y_true]]=1,loocv_results__4[[#This Row],[y_pred]]=1),1,0)</f>
        <v>0</v>
      </c>
    </row>
    <row r="244" spans="1:9" x14ac:dyDescent="0.25">
      <c r="A244" s="1" t="s">
        <v>1374</v>
      </c>
      <c r="B244">
        <v>0</v>
      </c>
      <c r="C244">
        <f>IF(loocv_results__4[[#This Row],[y_pred_prob]]&gt;$C$1,1,0)</f>
        <v>0</v>
      </c>
      <c r="D244">
        <v>1.0644554000000001E-2</v>
      </c>
      <c r="E2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44">
        <f>IF(AND(loocv_results__4[[#This Row],[y_true]]=0,loocv_results__4[[#This Row],[y_pred]]=0),1,0)</f>
        <v>1</v>
      </c>
      <c r="G244">
        <f>IF(AND(loocv_results__4[[#This Row],[y_true]]=0,loocv_results__4[[#This Row],[y_pred]]=1),1,0)</f>
        <v>0</v>
      </c>
      <c r="H244">
        <f>IF(AND(loocv_results__4[[#This Row],[y_true]]=1,loocv_results__4[[#This Row],[y_pred]]=0),1,0)</f>
        <v>0</v>
      </c>
      <c r="I244">
        <f>IF(AND(loocv_results__4[[#This Row],[y_true]]=1,loocv_results__4[[#This Row],[y_pred]]=1),1,0)</f>
        <v>0</v>
      </c>
    </row>
    <row r="245" spans="1:9" x14ac:dyDescent="0.25">
      <c r="A245" s="1" t="s">
        <v>1375</v>
      </c>
      <c r="B245">
        <v>0</v>
      </c>
      <c r="C245">
        <f>IF(loocv_results__4[[#This Row],[y_pred_prob]]&gt;$C$1,1,0)</f>
        <v>0</v>
      </c>
      <c r="D245">
        <v>5.8823405000000004E-3</v>
      </c>
      <c r="E2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45">
        <f>IF(AND(loocv_results__4[[#This Row],[y_true]]=0,loocv_results__4[[#This Row],[y_pred]]=0),1,0)</f>
        <v>1</v>
      </c>
      <c r="G245">
        <f>IF(AND(loocv_results__4[[#This Row],[y_true]]=0,loocv_results__4[[#This Row],[y_pred]]=1),1,0)</f>
        <v>0</v>
      </c>
      <c r="H245">
        <f>IF(AND(loocv_results__4[[#This Row],[y_true]]=1,loocv_results__4[[#This Row],[y_pred]]=0),1,0)</f>
        <v>0</v>
      </c>
      <c r="I245">
        <f>IF(AND(loocv_results__4[[#This Row],[y_true]]=1,loocv_results__4[[#This Row],[y_pred]]=1),1,0)</f>
        <v>0</v>
      </c>
    </row>
    <row r="246" spans="1:9" x14ac:dyDescent="0.25">
      <c r="A246" s="1" t="s">
        <v>1376</v>
      </c>
      <c r="B246">
        <v>0</v>
      </c>
      <c r="C246">
        <f>IF(loocv_results__4[[#This Row],[y_pred_prob]]&gt;$C$1,1,0)</f>
        <v>0</v>
      </c>
      <c r="D246">
        <v>5.5534698E-2</v>
      </c>
      <c r="E2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46">
        <f>IF(AND(loocv_results__4[[#This Row],[y_true]]=0,loocv_results__4[[#This Row],[y_pred]]=0),1,0)</f>
        <v>1</v>
      </c>
      <c r="G246">
        <f>IF(AND(loocv_results__4[[#This Row],[y_true]]=0,loocv_results__4[[#This Row],[y_pred]]=1),1,0)</f>
        <v>0</v>
      </c>
      <c r="H246">
        <f>IF(AND(loocv_results__4[[#This Row],[y_true]]=1,loocv_results__4[[#This Row],[y_pred]]=0),1,0)</f>
        <v>0</v>
      </c>
      <c r="I246">
        <f>IF(AND(loocv_results__4[[#This Row],[y_true]]=1,loocv_results__4[[#This Row],[y_pred]]=1),1,0)</f>
        <v>0</v>
      </c>
    </row>
    <row r="247" spans="1:9" x14ac:dyDescent="0.25">
      <c r="A247" s="1" t="s">
        <v>1377</v>
      </c>
      <c r="B247">
        <v>0</v>
      </c>
      <c r="C247">
        <f>IF(loocv_results__4[[#This Row],[y_pred_prob]]&gt;$C$1,1,0)</f>
        <v>0</v>
      </c>
      <c r="D247">
        <v>2.3503320000000001E-3</v>
      </c>
      <c r="E2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47">
        <f>IF(AND(loocv_results__4[[#This Row],[y_true]]=0,loocv_results__4[[#This Row],[y_pred]]=0),1,0)</f>
        <v>1</v>
      </c>
      <c r="G247">
        <f>IF(AND(loocv_results__4[[#This Row],[y_true]]=0,loocv_results__4[[#This Row],[y_pred]]=1),1,0)</f>
        <v>0</v>
      </c>
      <c r="H247">
        <f>IF(AND(loocv_results__4[[#This Row],[y_true]]=1,loocv_results__4[[#This Row],[y_pred]]=0),1,0)</f>
        <v>0</v>
      </c>
      <c r="I247">
        <f>IF(AND(loocv_results__4[[#This Row],[y_true]]=1,loocv_results__4[[#This Row],[y_pred]]=1),1,0)</f>
        <v>0</v>
      </c>
    </row>
    <row r="248" spans="1:9" x14ac:dyDescent="0.25">
      <c r="A248" s="1" t="s">
        <v>1378</v>
      </c>
      <c r="B248">
        <v>0</v>
      </c>
      <c r="C248">
        <f>IF(loocv_results__4[[#This Row],[y_pred_prob]]&gt;$C$1,1,0)</f>
        <v>0</v>
      </c>
      <c r="D248">
        <v>6.2451817E-2</v>
      </c>
      <c r="E2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48">
        <f>IF(AND(loocv_results__4[[#This Row],[y_true]]=0,loocv_results__4[[#This Row],[y_pred]]=0),1,0)</f>
        <v>1</v>
      </c>
      <c r="G248">
        <f>IF(AND(loocv_results__4[[#This Row],[y_true]]=0,loocv_results__4[[#This Row],[y_pred]]=1),1,0)</f>
        <v>0</v>
      </c>
      <c r="H248">
        <f>IF(AND(loocv_results__4[[#This Row],[y_true]]=1,loocv_results__4[[#This Row],[y_pred]]=0),1,0)</f>
        <v>0</v>
      </c>
      <c r="I248">
        <f>IF(AND(loocv_results__4[[#This Row],[y_true]]=1,loocv_results__4[[#This Row],[y_pred]]=1),1,0)</f>
        <v>0</v>
      </c>
    </row>
    <row r="249" spans="1:9" x14ac:dyDescent="0.25">
      <c r="A249" s="1" t="s">
        <v>1379</v>
      </c>
      <c r="B249">
        <v>0</v>
      </c>
      <c r="C249">
        <f>IF(loocv_results__4[[#This Row],[y_pred_prob]]&gt;$C$1,1,0)</f>
        <v>0</v>
      </c>
      <c r="D249">
        <v>2.5103229999999999E-6</v>
      </c>
      <c r="E2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49">
        <f>IF(AND(loocv_results__4[[#This Row],[y_true]]=0,loocv_results__4[[#This Row],[y_pred]]=0),1,0)</f>
        <v>1</v>
      </c>
      <c r="G249">
        <f>IF(AND(loocv_results__4[[#This Row],[y_true]]=0,loocv_results__4[[#This Row],[y_pred]]=1),1,0)</f>
        <v>0</v>
      </c>
      <c r="H249">
        <f>IF(AND(loocv_results__4[[#This Row],[y_true]]=1,loocv_results__4[[#This Row],[y_pred]]=0),1,0)</f>
        <v>0</v>
      </c>
      <c r="I249">
        <f>IF(AND(loocv_results__4[[#This Row],[y_true]]=1,loocv_results__4[[#This Row],[y_pred]]=1),1,0)</f>
        <v>0</v>
      </c>
    </row>
    <row r="250" spans="1:9" x14ac:dyDescent="0.25">
      <c r="A250" s="1" t="s">
        <v>1381</v>
      </c>
      <c r="B250">
        <v>0</v>
      </c>
      <c r="C250">
        <f>IF(loocv_results__4[[#This Row],[y_pred_prob]]&gt;$C$1,1,0)</f>
        <v>0</v>
      </c>
      <c r="D250">
        <v>4.1794978000000003E-2</v>
      </c>
      <c r="E2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50">
        <f>IF(AND(loocv_results__4[[#This Row],[y_true]]=0,loocv_results__4[[#This Row],[y_pred]]=0),1,0)</f>
        <v>1</v>
      </c>
      <c r="G250">
        <f>IF(AND(loocv_results__4[[#This Row],[y_true]]=0,loocv_results__4[[#This Row],[y_pred]]=1),1,0)</f>
        <v>0</v>
      </c>
      <c r="H250">
        <f>IF(AND(loocv_results__4[[#This Row],[y_true]]=1,loocv_results__4[[#This Row],[y_pred]]=0),1,0)</f>
        <v>0</v>
      </c>
      <c r="I250">
        <f>IF(AND(loocv_results__4[[#This Row],[y_true]]=1,loocv_results__4[[#This Row],[y_pred]]=1),1,0)</f>
        <v>0</v>
      </c>
    </row>
    <row r="251" spans="1:9" x14ac:dyDescent="0.25">
      <c r="A251" s="1" t="s">
        <v>1382</v>
      </c>
      <c r="B251">
        <v>0</v>
      </c>
      <c r="C251">
        <f>IF(loocv_results__4[[#This Row],[y_pred_prob]]&gt;$C$1,1,0)</f>
        <v>0</v>
      </c>
      <c r="D251">
        <v>9.2208059999999998E-3</v>
      </c>
      <c r="E2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51">
        <f>IF(AND(loocv_results__4[[#This Row],[y_true]]=0,loocv_results__4[[#This Row],[y_pred]]=0),1,0)</f>
        <v>1</v>
      </c>
      <c r="G251">
        <f>IF(AND(loocv_results__4[[#This Row],[y_true]]=0,loocv_results__4[[#This Row],[y_pred]]=1),1,0)</f>
        <v>0</v>
      </c>
      <c r="H251">
        <f>IF(AND(loocv_results__4[[#This Row],[y_true]]=1,loocv_results__4[[#This Row],[y_pred]]=0),1,0)</f>
        <v>0</v>
      </c>
      <c r="I251">
        <f>IF(AND(loocv_results__4[[#This Row],[y_true]]=1,loocv_results__4[[#This Row],[y_pred]]=1),1,0)</f>
        <v>0</v>
      </c>
    </row>
    <row r="252" spans="1:9" x14ac:dyDescent="0.25">
      <c r="A252" s="1" t="s">
        <v>1383</v>
      </c>
      <c r="B252">
        <v>0</v>
      </c>
      <c r="C252">
        <f>IF(loocv_results__4[[#This Row],[y_pred_prob]]&gt;$C$1,1,0)</f>
        <v>0</v>
      </c>
      <c r="D252">
        <v>0.13671558</v>
      </c>
      <c r="E2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52">
        <f>IF(AND(loocv_results__4[[#This Row],[y_true]]=0,loocv_results__4[[#This Row],[y_pred]]=0),1,0)</f>
        <v>1</v>
      </c>
      <c r="G252">
        <f>IF(AND(loocv_results__4[[#This Row],[y_true]]=0,loocv_results__4[[#This Row],[y_pred]]=1),1,0)</f>
        <v>0</v>
      </c>
      <c r="H252">
        <f>IF(AND(loocv_results__4[[#This Row],[y_true]]=1,loocv_results__4[[#This Row],[y_pred]]=0),1,0)</f>
        <v>0</v>
      </c>
      <c r="I252">
        <f>IF(AND(loocv_results__4[[#This Row],[y_true]]=1,loocv_results__4[[#This Row],[y_pred]]=1),1,0)</f>
        <v>0</v>
      </c>
    </row>
    <row r="253" spans="1:9" x14ac:dyDescent="0.25">
      <c r="A253" s="1" t="s">
        <v>1384</v>
      </c>
      <c r="B253">
        <v>0</v>
      </c>
      <c r="C253">
        <f>IF(loocv_results__4[[#This Row],[y_pred_prob]]&gt;$C$1,1,0)</f>
        <v>0</v>
      </c>
      <c r="D253">
        <v>1.9240534E-2</v>
      </c>
      <c r="E2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53">
        <f>IF(AND(loocv_results__4[[#This Row],[y_true]]=0,loocv_results__4[[#This Row],[y_pred]]=0),1,0)</f>
        <v>1</v>
      </c>
      <c r="G253">
        <f>IF(AND(loocv_results__4[[#This Row],[y_true]]=0,loocv_results__4[[#This Row],[y_pred]]=1),1,0)</f>
        <v>0</v>
      </c>
      <c r="H253">
        <f>IF(AND(loocv_results__4[[#This Row],[y_true]]=1,loocv_results__4[[#This Row],[y_pred]]=0),1,0)</f>
        <v>0</v>
      </c>
      <c r="I253">
        <f>IF(AND(loocv_results__4[[#This Row],[y_true]]=1,loocv_results__4[[#This Row],[y_pred]]=1),1,0)</f>
        <v>0</v>
      </c>
    </row>
    <row r="254" spans="1:9" x14ac:dyDescent="0.25">
      <c r="A254" s="1" t="s">
        <v>1385</v>
      </c>
      <c r="B254">
        <v>0</v>
      </c>
      <c r="C254">
        <f>IF(loocv_results__4[[#This Row],[y_pred_prob]]&gt;$C$1,1,0)</f>
        <v>0</v>
      </c>
      <c r="D254">
        <v>0.12100176</v>
      </c>
      <c r="E2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54">
        <f>IF(AND(loocv_results__4[[#This Row],[y_true]]=0,loocv_results__4[[#This Row],[y_pred]]=0),1,0)</f>
        <v>1</v>
      </c>
      <c r="G254">
        <f>IF(AND(loocv_results__4[[#This Row],[y_true]]=0,loocv_results__4[[#This Row],[y_pred]]=1),1,0)</f>
        <v>0</v>
      </c>
      <c r="H254">
        <f>IF(AND(loocv_results__4[[#This Row],[y_true]]=1,loocv_results__4[[#This Row],[y_pred]]=0),1,0)</f>
        <v>0</v>
      </c>
      <c r="I254">
        <f>IF(AND(loocv_results__4[[#This Row],[y_true]]=1,loocv_results__4[[#This Row],[y_pred]]=1),1,0)</f>
        <v>0</v>
      </c>
    </row>
    <row r="255" spans="1:9" x14ac:dyDescent="0.25">
      <c r="A255" s="1" t="s">
        <v>1387</v>
      </c>
      <c r="B255">
        <v>0</v>
      </c>
      <c r="C255">
        <f>IF(loocv_results__4[[#This Row],[y_pred_prob]]&gt;$C$1,1,0)</f>
        <v>0</v>
      </c>
      <c r="D255">
        <v>4.9715330000000002E-2</v>
      </c>
      <c r="E2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55">
        <f>IF(AND(loocv_results__4[[#This Row],[y_true]]=0,loocv_results__4[[#This Row],[y_pred]]=0),1,0)</f>
        <v>1</v>
      </c>
      <c r="G255">
        <f>IF(AND(loocv_results__4[[#This Row],[y_true]]=0,loocv_results__4[[#This Row],[y_pred]]=1),1,0)</f>
        <v>0</v>
      </c>
      <c r="H255">
        <f>IF(AND(loocv_results__4[[#This Row],[y_true]]=1,loocv_results__4[[#This Row],[y_pred]]=0),1,0)</f>
        <v>0</v>
      </c>
      <c r="I255">
        <f>IF(AND(loocv_results__4[[#This Row],[y_true]]=1,loocv_results__4[[#This Row],[y_pred]]=1),1,0)</f>
        <v>0</v>
      </c>
    </row>
    <row r="256" spans="1:9" x14ac:dyDescent="0.25">
      <c r="A256" s="1" t="s">
        <v>1388</v>
      </c>
      <c r="B256">
        <v>0</v>
      </c>
      <c r="C256">
        <f>IF(loocv_results__4[[#This Row],[y_pred_prob]]&gt;$C$1,1,0)</f>
        <v>0</v>
      </c>
      <c r="D256">
        <v>1.0264242999999999E-2</v>
      </c>
      <c r="E2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56">
        <f>IF(AND(loocv_results__4[[#This Row],[y_true]]=0,loocv_results__4[[#This Row],[y_pred]]=0),1,0)</f>
        <v>1</v>
      </c>
      <c r="G256">
        <f>IF(AND(loocv_results__4[[#This Row],[y_true]]=0,loocv_results__4[[#This Row],[y_pred]]=1),1,0)</f>
        <v>0</v>
      </c>
      <c r="H256">
        <f>IF(AND(loocv_results__4[[#This Row],[y_true]]=1,loocv_results__4[[#This Row],[y_pred]]=0),1,0)</f>
        <v>0</v>
      </c>
      <c r="I256">
        <f>IF(AND(loocv_results__4[[#This Row],[y_true]]=1,loocv_results__4[[#This Row],[y_pred]]=1),1,0)</f>
        <v>0</v>
      </c>
    </row>
    <row r="257" spans="1:9" x14ac:dyDescent="0.25">
      <c r="A257" s="1" t="s">
        <v>1390</v>
      </c>
      <c r="B257">
        <v>0</v>
      </c>
      <c r="C257">
        <f>IF(loocv_results__4[[#This Row],[y_pred_prob]]&gt;$C$1,1,0)</f>
        <v>0</v>
      </c>
      <c r="D257">
        <v>5.5804470000000002E-2</v>
      </c>
      <c r="E2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57">
        <f>IF(AND(loocv_results__4[[#This Row],[y_true]]=0,loocv_results__4[[#This Row],[y_pred]]=0),1,0)</f>
        <v>1</v>
      </c>
      <c r="G257">
        <f>IF(AND(loocv_results__4[[#This Row],[y_true]]=0,loocv_results__4[[#This Row],[y_pred]]=1),1,0)</f>
        <v>0</v>
      </c>
      <c r="H257">
        <f>IF(AND(loocv_results__4[[#This Row],[y_true]]=1,loocv_results__4[[#This Row],[y_pred]]=0),1,0)</f>
        <v>0</v>
      </c>
      <c r="I257">
        <f>IF(AND(loocv_results__4[[#This Row],[y_true]]=1,loocv_results__4[[#This Row],[y_pred]]=1),1,0)</f>
        <v>0</v>
      </c>
    </row>
    <row r="258" spans="1:9" x14ac:dyDescent="0.25">
      <c r="A258" s="1" t="s">
        <v>1391</v>
      </c>
      <c r="B258">
        <v>0</v>
      </c>
      <c r="C258">
        <f>IF(loocv_results__4[[#This Row],[y_pred_prob]]&gt;$C$1,1,0)</f>
        <v>0</v>
      </c>
      <c r="D258">
        <v>4.6731404999999997E-2</v>
      </c>
      <c r="E2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58">
        <f>IF(AND(loocv_results__4[[#This Row],[y_true]]=0,loocv_results__4[[#This Row],[y_pred]]=0),1,0)</f>
        <v>1</v>
      </c>
      <c r="G258">
        <f>IF(AND(loocv_results__4[[#This Row],[y_true]]=0,loocv_results__4[[#This Row],[y_pred]]=1),1,0)</f>
        <v>0</v>
      </c>
      <c r="H258">
        <f>IF(AND(loocv_results__4[[#This Row],[y_true]]=1,loocv_results__4[[#This Row],[y_pred]]=0),1,0)</f>
        <v>0</v>
      </c>
      <c r="I258">
        <f>IF(AND(loocv_results__4[[#This Row],[y_true]]=1,loocv_results__4[[#This Row],[y_pred]]=1),1,0)</f>
        <v>0</v>
      </c>
    </row>
    <row r="259" spans="1:9" x14ac:dyDescent="0.25">
      <c r="A259" s="1" t="s">
        <v>1392</v>
      </c>
      <c r="B259">
        <v>0</v>
      </c>
      <c r="C259">
        <f>IF(loocv_results__4[[#This Row],[y_pred_prob]]&gt;$C$1,1,0)</f>
        <v>0</v>
      </c>
      <c r="D259">
        <v>3.2745759999999999E-2</v>
      </c>
      <c r="E2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59">
        <f>IF(AND(loocv_results__4[[#This Row],[y_true]]=0,loocv_results__4[[#This Row],[y_pred]]=0),1,0)</f>
        <v>1</v>
      </c>
      <c r="G259">
        <f>IF(AND(loocv_results__4[[#This Row],[y_true]]=0,loocv_results__4[[#This Row],[y_pred]]=1),1,0)</f>
        <v>0</v>
      </c>
      <c r="H259">
        <f>IF(AND(loocv_results__4[[#This Row],[y_true]]=1,loocv_results__4[[#This Row],[y_pred]]=0),1,0)</f>
        <v>0</v>
      </c>
      <c r="I259">
        <f>IF(AND(loocv_results__4[[#This Row],[y_true]]=1,loocv_results__4[[#This Row],[y_pred]]=1),1,0)</f>
        <v>0</v>
      </c>
    </row>
    <row r="260" spans="1:9" x14ac:dyDescent="0.25">
      <c r="A260" s="1" t="s">
        <v>1393</v>
      </c>
      <c r="B260">
        <v>0</v>
      </c>
      <c r="C260">
        <f>IF(loocv_results__4[[#This Row],[y_pred_prob]]&gt;$C$1,1,0)</f>
        <v>0</v>
      </c>
      <c r="D260">
        <v>5.6399018000000002E-2</v>
      </c>
      <c r="E2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60">
        <f>IF(AND(loocv_results__4[[#This Row],[y_true]]=0,loocv_results__4[[#This Row],[y_pred]]=0),1,0)</f>
        <v>1</v>
      </c>
      <c r="G260">
        <f>IF(AND(loocv_results__4[[#This Row],[y_true]]=0,loocv_results__4[[#This Row],[y_pred]]=1),1,0)</f>
        <v>0</v>
      </c>
      <c r="H260">
        <f>IF(AND(loocv_results__4[[#This Row],[y_true]]=1,loocv_results__4[[#This Row],[y_pred]]=0),1,0)</f>
        <v>0</v>
      </c>
      <c r="I260">
        <f>IF(AND(loocv_results__4[[#This Row],[y_true]]=1,loocv_results__4[[#This Row],[y_pred]]=1),1,0)</f>
        <v>0</v>
      </c>
    </row>
    <row r="261" spans="1:9" x14ac:dyDescent="0.25">
      <c r="A261" s="1" t="s">
        <v>1394</v>
      </c>
      <c r="B261">
        <v>0</v>
      </c>
      <c r="C261">
        <f>IF(loocv_results__4[[#This Row],[y_pred_prob]]&gt;$C$1,1,0)</f>
        <v>0</v>
      </c>
      <c r="D261">
        <v>2.4026377000000002E-2</v>
      </c>
      <c r="E2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61">
        <f>IF(AND(loocv_results__4[[#This Row],[y_true]]=0,loocv_results__4[[#This Row],[y_pred]]=0),1,0)</f>
        <v>1</v>
      </c>
      <c r="G261">
        <f>IF(AND(loocv_results__4[[#This Row],[y_true]]=0,loocv_results__4[[#This Row],[y_pred]]=1),1,0)</f>
        <v>0</v>
      </c>
      <c r="H261">
        <f>IF(AND(loocv_results__4[[#This Row],[y_true]]=1,loocv_results__4[[#This Row],[y_pred]]=0),1,0)</f>
        <v>0</v>
      </c>
      <c r="I261">
        <f>IF(AND(loocv_results__4[[#This Row],[y_true]]=1,loocv_results__4[[#This Row],[y_pred]]=1),1,0)</f>
        <v>0</v>
      </c>
    </row>
    <row r="262" spans="1:9" x14ac:dyDescent="0.25">
      <c r="A262" s="1" t="s">
        <v>1395</v>
      </c>
      <c r="B262">
        <v>0</v>
      </c>
      <c r="C262">
        <f>IF(loocv_results__4[[#This Row],[y_pred_prob]]&gt;$C$1,1,0)</f>
        <v>0</v>
      </c>
      <c r="D262">
        <v>2.3270229E-2</v>
      </c>
      <c r="E2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62">
        <f>IF(AND(loocv_results__4[[#This Row],[y_true]]=0,loocv_results__4[[#This Row],[y_pred]]=0),1,0)</f>
        <v>1</v>
      </c>
      <c r="G262">
        <f>IF(AND(loocv_results__4[[#This Row],[y_true]]=0,loocv_results__4[[#This Row],[y_pred]]=1),1,0)</f>
        <v>0</v>
      </c>
      <c r="H262">
        <f>IF(AND(loocv_results__4[[#This Row],[y_true]]=1,loocv_results__4[[#This Row],[y_pred]]=0),1,0)</f>
        <v>0</v>
      </c>
      <c r="I262">
        <f>IF(AND(loocv_results__4[[#This Row],[y_true]]=1,loocv_results__4[[#This Row],[y_pred]]=1),1,0)</f>
        <v>0</v>
      </c>
    </row>
    <row r="263" spans="1:9" x14ac:dyDescent="0.25">
      <c r="A263" s="1" t="s">
        <v>1396</v>
      </c>
      <c r="B263">
        <v>0</v>
      </c>
      <c r="C263">
        <f>IF(loocv_results__4[[#This Row],[y_pred_prob]]&gt;$C$1,1,0)</f>
        <v>0</v>
      </c>
      <c r="D263">
        <v>3.1379979999999999E-3</v>
      </c>
      <c r="E2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63">
        <f>IF(AND(loocv_results__4[[#This Row],[y_true]]=0,loocv_results__4[[#This Row],[y_pred]]=0),1,0)</f>
        <v>1</v>
      </c>
      <c r="G263">
        <f>IF(AND(loocv_results__4[[#This Row],[y_true]]=0,loocv_results__4[[#This Row],[y_pred]]=1),1,0)</f>
        <v>0</v>
      </c>
      <c r="H263">
        <f>IF(AND(loocv_results__4[[#This Row],[y_true]]=1,loocv_results__4[[#This Row],[y_pred]]=0),1,0)</f>
        <v>0</v>
      </c>
      <c r="I263">
        <f>IF(AND(loocv_results__4[[#This Row],[y_true]]=1,loocv_results__4[[#This Row],[y_pred]]=1),1,0)</f>
        <v>0</v>
      </c>
    </row>
    <row r="264" spans="1:9" x14ac:dyDescent="0.25">
      <c r="A264" s="1" t="s">
        <v>1397</v>
      </c>
      <c r="B264">
        <v>0</v>
      </c>
      <c r="C264">
        <f>IF(loocv_results__4[[#This Row],[y_pred_prob]]&gt;$C$1,1,0)</f>
        <v>1</v>
      </c>
      <c r="D264">
        <v>0.38858342000000001</v>
      </c>
      <c r="E2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64">
        <f>IF(AND(loocv_results__4[[#This Row],[y_true]]=0,loocv_results__4[[#This Row],[y_pred]]=0),1,0)</f>
        <v>0</v>
      </c>
      <c r="G264">
        <f>IF(AND(loocv_results__4[[#This Row],[y_true]]=0,loocv_results__4[[#This Row],[y_pred]]=1),1,0)</f>
        <v>1</v>
      </c>
      <c r="H264">
        <f>IF(AND(loocv_results__4[[#This Row],[y_true]]=1,loocv_results__4[[#This Row],[y_pred]]=0),1,0)</f>
        <v>0</v>
      </c>
      <c r="I264">
        <f>IF(AND(loocv_results__4[[#This Row],[y_true]]=1,loocv_results__4[[#This Row],[y_pred]]=1),1,0)</f>
        <v>0</v>
      </c>
    </row>
    <row r="265" spans="1:9" x14ac:dyDescent="0.25">
      <c r="A265" s="1" t="s">
        <v>1398</v>
      </c>
      <c r="B265">
        <v>0</v>
      </c>
      <c r="C265">
        <f>IF(loocv_results__4[[#This Row],[y_pred_prob]]&gt;$C$1,1,0)</f>
        <v>0</v>
      </c>
      <c r="D265">
        <v>5.4090359999999997E-10</v>
      </c>
      <c r="E2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65">
        <f>IF(AND(loocv_results__4[[#This Row],[y_true]]=0,loocv_results__4[[#This Row],[y_pred]]=0),1,0)</f>
        <v>1</v>
      </c>
      <c r="G265">
        <f>IF(AND(loocv_results__4[[#This Row],[y_true]]=0,loocv_results__4[[#This Row],[y_pred]]=1),1,0)</f>
        <v>0</v>
      </c>
      <c r="H265">
        <f>IF(AND(loocv_results__4[[#This Row],[y_true]]=1,loocv_results__4[[#This Row],[y_pred]]=0),1,0)</f>
        <v>0</v>
      </c>
      <c r="I265">
        <f>IF(AND(loocv_results__4[[#This Row],[y_true]]=1,loocv_results__4[[#This Row],[y_pred]]=1),1,0)</f>
        <v>0</v>
      </c>
    </row>
    <row r="266" spans="1:9" x14ac:dyDescent="0.25">
      <c r="A266" s="1" t="s">
        <v>1399</v>
      </c>
      <c r="B266">
        <v>0</v>
      </c>
      <c r="C266">
        <f>IF(loocv_results__4[[#This Row],[y_pred_prob]]&gt;$C$1,1,0)</f>
        <v>0</v>
      </c>
      <c r="D266">
        <v>3.8211084999999999E-2</v>
      </c>
      <c r="E2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66">
        <f>IF(AND(loocv_results__4[[#This Row],[y_true]]=0,loocv_results__4[[#This Row],[y_pred]]=0),1,0)</f>
        <v>1</v>
      </c>
      <c r="G266">
        <f>IF(AND(loocv_results__4[[#This Row],[y_true]]=0,loocv_results__4[[#This Row],[y_pred]]=1),1,0)</f>
        <v>0</v>
      </c>
      <c r="H266">
        <f>IF(AND(loocv_results__4[[#This Row],[y_true]]=1,loocv_results__4[[#This Row],[y_pred]]=0),1,0)</f>
        <v>0</v>
      </c>
      <c r="I266">
        <f>IF(AND(loocv_results__4[[#This Row],[y_true]]=1,loocv_results__4[[#This Row],[y_pred]]=1),1,0)</f>
        <v>0</v>
      </c>
    </row>
    <row r="267" spans="1:9" x14ac:dyDescent="0.25">
      <c r="A267" s="1" t="s">
        <v>1400</v>
      </c>
      <c r="B267">
        <v>0</v>
      </c>
      <c r="C267">
        <f>IF(loocv_results__4[[#This Row],[y_pred_prob]]&gt;$C$1,1,0)</f>
        <v>0</v>
      </c>
      <c r="D267">
        <v>0.16307989000000001</v>
      </c>
      <c r="E2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67">
        <f>IF(AND(loocv_results__4[[#This Row],[y_true]]=0,loocv_results__4[[#This Row],[y_pred]]=0),1,0)</f>
        <v>1</v>
      </c>
      <c r="G267">
        <f>IF(AND(loocv_results__4[[#This Row],[y_true]]=0,loocv_results__4[[#This Row],[y_pred]]=1),1,0)</f>
        <v>0</v>
      </c>
      <c r="H267">
        <f>IF(AND(loocv_results__4[[#This Row],[y_true]]=1,loocv_results__4[[#This Row],[y_pred]]=0),1,0)</f>
        <v>0</v>
      </c>
      <c r="I267">
        <f>IF(AND(loocv_results__4[[#This Row],[y_true]]=1,loocv_results__4[[#This Row],[y_pred]]=1),1,0)</f>
        <v>0</v>
      </c>
    </row>
    <row r="268" spans="1:9" x14ac:dyDescent="0.25">
      <c r="A268" s="1" t="s">
        <v>1401</v>
      </c>
      <c r="B268">
        <v>0</v>
      </c>
      <c r="C268">
        <f>IF(loocv_results__4[[#This Row],[y_pred_prob]]&gt;$C$1,1,0)</f>
        <v>0</v>
      </c>
      <c r="D268">
        <v>4.9463020000000003E-2</v>
      </c>
      <c r="E2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68">
        <f>IF(AND(loocv_results__4[[#This Row],[y_true]]=0,loocv_results__4[[#This Row],[y_pred]]=0),1,0)</f>
        <v>1</v>
      </c>
      <c r="G268">
        <f>IF(AND(loocv_results__4[[#This Row],[y_true]]=0,loocv_results__4[[#This Row],[y_pred]]=1),1,0)</f>
        <v>0</v>
      </c>
      <c r="H268">
        <f>IF(AND(loocv_results__4[[#This Row],[y_true]]=1,loocv_results__4[[#This Row],[y_pred]]=0),1,0)</f>
        <v>0</v>
      </c>
      <c r="I268">
        <f>IF(AND(loocv_results__4[[#This Row],[y_true]]=1,loocv_results__4[[#This Row],[y_pred]]=1),1,0)</f>
        <v>0</v>
      </c>
    </row>
    <row r="269" spans="1:9" x14ac:dyDescent="0.25">
      <c r="A269" s="1" t="s">
        <v>1402</v>
      </c>
      <c r="B269">
        <v>0</v>
      </c>
      <c r="C269">
        <f>IF(loocv_results__4[[#This Row],[y_pred_prob]]&gt;$C$1,1,0)</f>
        <v>0</v>
      </c>
      <c r="D269">
        <v>9.7911514000000005E-2</v>
      </c>
      <c r="E2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69">
        <f>IF(AND(loocv_results__4[[#This Row],[y_true]]=0,loocv_results__4[[#This Row],[y_pred]]=0),1,0)</f>
        <v>1</v>
      </c>
      <c r="G269">
        <f>IF(AND(loocv_results__4[[#This Row],[y_true]]=0,loocv_results__4[[#This Row],[y_pred]]=1),1,0)</f>
        <v>0</v>
      </c>
      <c r="H269">
        <f>IF(AND(loocv_results__4[[#This Row],[y_true]]=1,loocv_results__4[[#This Row],[y_pred]]=0),1,0)</f>
        <v>0</v>
      </c>
      <c r="I269">
        <f>IF(AND(loocv_results__4[[#This Row],[y_true]]=1,loocv_results__4[[#This Row],[y_pred]]=1),1,0)</f>
        <v>0</v>
      </c>
    </row>
    <row r="270" spans="1:9" x14ac:dyDescent="0.25">
      <c r="A270" s="1" t="s">
        <v>1403</v>
      </c>
      <c r="B270">
        <v>0</v>
      </c>
      <c r="C270">
        <f>IF(loocv_results__4[[#This Row],[y_pred_prob]]&gt;$C$1,1,0)</f>
        <v>0</v>
      </c>
      <c r="D270">
        <v>1.195473E-5</v>
      </c>
      <c r="E2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70">
        <f>IF(AND(loocv_results__4[[#This Row],[y_true]]=0,loocv_results__4[[#This Row],[y_pred]]=0),1,0)</f>
        <v>1</v>
      </c>
      <c r="G270">
        <f>IF(AND(loocv_results__4[[#This Row],[y_true]]=0,loocv_results__4[[#This Row],[y_pred]]=1),1,0)</f>
        <v>0</v>
      </c>
      <c r="H270">
        <f>IF(AND(loocv_results__4[[#This Row],[y_true]]=1,loocv_results__4[[#This Row],[y_pred]]=0),1,0)</f>
        <v>0</v>
      </c>
      <c r="I270">
        <f>IF(AND(loocv_results__4[[#This Row],[y_true]]=1,loocv_results__4[[#This Row],[y_pred]]=1),1,0)</f>
        <v>0</v>
      </c>
    </row>
    <row r="271" spans="1:9" x14ac:dyDescent="0.25">
      <c r="A271" s="1" t="s">
        <v>1404</v>
      </c>
      <c r="B271">
        <v>0</v>
      </c>
      <c r="C271">
        <f>IF(loocv_results__4[[#This Row],[y_pred_prob]]&gt;$C$1,1,0)</f>
        <v>0</v>
      </c>
      <c r="D271">
        <v>0.14255828000000001</v>
      </c>
      <c r="E2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71">
        <f>IF(AND(loocv_results__4[[#This Row],[y_true]]=0,loocv_results__4[[#This Row],[y_pred]]=0),1,0)</f>
        <v>1</v>
      </c>
      <c r="G271">
        <f>IF(AND(loocv_results__4[[#This Row],[y_true]]=0,loocv_results__4[[#This Row],[y_pred]]=1),1,0)</f>
        <v>0</v>
      </c>
      <c r="H271">
        <f>IF(AND(loocv_results__4[[#This Row],[y_true]]=1,loocv_results__4[[#This Row],[y_pred]]=0),1,0)</f>
        <v>0</v>
      </c>
      <c r="I271">
        <f>IF(AND(loocv_results__4[[#This Row],[y_true]]=1,loocv_results__4[[#This Row],[y_pred]]=1),1,0)</f>
        <v>0</v>
      </c>
    </row>
    <row r="272" spans="1:9" x14ac:dyDescent="0.25">
      <c r="A272" s="1" t="s">
        <v>1405</v>
      </c>
      <c r="B272">
        <v>0</v>
      </c>
      <c r="C272">
        <f>IF(loocv_results__4[[#This Row],[y_pred_prob]]&gt;$C$1,1,0)</f>
        <v>0</v>
      </c>
      <c r="D272">
        <v>1.4199405999999999E-2</v>
      </c>
      <c r="E2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72">
        <f>IF(AND(loocv_results__4[[#This Row],[y_true]]=0,loocv_results__4[[#This Row],[y_pred]]=0),1,0)</f>
        <v>1</v>
      </c>
      <c r="G272">
        <f>IF(AND(loocv_results__4[[#This Row],[y_true]]=0,loocv_results__4[[#This Row],[y_pred]]=1),1,0)</f>
        <v>0</v>
      </c>
      <c r="H272">
        <f>IF(AND(loocv_results__4[[#This Row],[y_true]]=1,loocv_results__4[[#This Row],[y_pred]]=0),1,0)</f>
        <v>0</v>
      </c>
      <c r="I272">
        <f>IF(AND(loocv_results__4[[#This Row],[y_true]]=1,loocv_results__4[[#This Row],[y_pred]]=1),1,0)</f>
        <v>0</v>
      </c>
    </row>
    <row r="273" spans="1:9" x14ac:dyDescent="0.25">
      <c r="A273" s="1" t="s">
        <v>1406</v>
      </c>
      <c r="B273">
        <v>0</v>
      </c>
      <c r="C273">
        <f>IF(loocv_results__4[[#This Row],[y_pred_prob]]&gt;$C$1,1,0)</f>
        <v>0</v>
      </c>
      <c r="D273">
        <v>4.4892569999999997E-9</v>
      </c>
      <c r="E2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73">
        <f>IF(AND(loocv_results__4[[#This Row],[y_true]]=0,loocv_results__4[[#This Row],[y_pred]]=0),1,0)</f>
        <v>1</v>
      </c>
      <c r="G273">
        <f>IF(AND(loocv_results__4[[#This Row],[y_true]]=0,loocv_results__4[[#This Row],[y_pred]]=1),1,0)</f>
        <v>0</v>
      </c>
      <c r="H273">
        <f>IF(AND(loocv_results__4[[#This Row],[y_true]]=1,loocv_results__4[[#This Row],[y_pred]]=0),1,0)</f>
        <v>0</v>
      </c>
      <c r="I273">
        <f>IF(AND(loocv_results__4[[#This Row],[y_true]]=1,loocv_results__4[[#This Row],[y_pred]]=1),1,0)</f>
        <v>0</v>
      </c>
    </row>
    <row r="274" spans="1:9" x14ac:dyDescent="0.25">
      <c r="A274" s="1" t="s">
        <v>1407</v>
      </c>
      <c r="B274">
        <v>0</v>
      </c>
      <c r="C274">
        <f>IF(loocv_results__4[[#This Row],[y_pred_prob]]&gt;$C$1,1,0)</f>
        <v>0</v>
      </c>
      <c r="D274">
        <v>3.5423703999999998E-4</v>
      </c>
      <c r="E2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74">
        <f>IF(AND(loocv_results__4[[#This Row],[y_true]]=0,loocv_results__4[[#This Row],[y_pred]]=0),1,0)</f>
        <v>1</v>
      </c>
      <c r="G274">
        <f>IF(AND(loocv_results__4[[#This Row],[y_true]]=0,loocv_results__4[[#This Row],[y_pred]]=1),1,0)</f>
        <v>0</v>
      </c>
      <c r="H274">
        <f>IF(AND(loocv_results__4[[#This Row],[y_true]]=1,loocv_results__4[[#This Row],[y_pred]]=0),1,0)</f>
        <v>0</v>
      </c>
      <c r="I274">
        <f>IF(AND(loocv_results__4[[#This Row],[y_true]]=1,loocv_results__4[[#This Row],[y_pred]]=1),1,0)</f>
        <v>0</v>
      </c>
    </row>
    <row r="275" spans="1:9" x14ac:dyDescent="0.25">
      <c r="A275" s="1" t="s">
        <v>1408</v>
      </c>
      <c r="B275">
        <v>0</v>
      </c>
      <c r="C275">
        <f>IF(loocv_results__4[[#This Row],[y_pred_prob]]&gt;$C$1,1,0)</f>
        <v>1</v>
      </c>
      <c r="D275">
        <v>0.3244649</v>
      </c>
      <c r="E2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75">
        <f>IF(AND(loocv_results__4[[#This Row],[y_true]]=0,loocv_results__4[[#This Row],[y_pred]]=0),1,0)</f>
        <v>0</v>
      </c>
      <c r="G275">
        <f>IF(AND(loocv_results__4[[#This Row],[y_true]]=0,loocv_results__4[[#This Row],[y_pred]]=1),1,0)</f>
        <v>1</v>
      </c>
      <c r="H275">
        <f>IF(AND(loocv_results__4[[#This Row],[y_true]]=1,loocv_results__4[[#This Row],[y_pred]]=0),1,0)</f>
        <v>0</v>
      </c>
      <c r="I275">
        <f>IF(AND(loocv_results__4[[#This Row],[y_true]]=1,loocv_results__4[[#This Row],[y_pred]]=1),1,0)</f>
        <v>0</v>
      </c>
    </row>
    <row r="276" spans="1:9" x14ac:dyDescent="0.25">
      <c r="A276" s="1" t="s">
        <v>1409</v>
      </c>
      <c r="B276">
        <v>0</v>
      </c>
      <c r="C276">
        <f>IF(loocv_results__4[[#This Row],[y_pred_prob]]&gt;$C$1,1,0)</f>
        <v>1</v>
      </c>
      <c r="D276">
        <v>0.47068320000000002</v>
      </c>
      <c r="E2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76">
        <f>IF(AND(loocv_results__4[[#This Row],[y_true]]=0,loocv_results__4[[#This Row],[y_pred]]=0),1,0)</f>
        <v>0</v>
      </c>
      <c r="G276">
        <f>IF(AND(loocv_results__4[[#This Row],[y_true]]=0,loocv_results__4[[#This Row],[y_pred]]=1),1,0)</f>
        <v>1</v>
      </c>
      <c r="H276">
        <f>IF(AND(loocv_results__4[[#This Row],[y_true]]=1,loocv_results__4[[#This Row],[y_pred]]=0),1,0)</f>
        <v>0</v>
      </c>
      <c r="I276">
        <f>IF(AND(loocv_results__4[[#This Row],[y_true]]=1,loocv_results__4[[#This Row],[y_pred]]=1),1,0)</f>
        <v>0</v>
      </c>
    </row>
    <row r="277" spans="1:9" x14ac:dyDescent="0.25">
      <c r="A277" s="1" t="s">
        <v>1410</v>
      </c>
      <c r="B277">
        <v>0</v>
      </c>
      <c r="C277">
        <f>IF(loocv_results__4[[#This Row],[y_pred_prob]]&gt;$C$1,1,0)</f>
        <v>0</v>
      </c>
      <c r="D277">
        <v>2.7135613999999999E-2</v>
      </c>
      <c r="E2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77">
        <f>IF(AND(loocv_results__4[[#This Row],[y_true]]=0,loocv_results__4[[#This Row],[y_pred]]=0),1,0)</f>
        <v>1</v>
      </c>
      <c r="G277">
        <f>IF(AND(loocv_results__4[[#This Row],[y_true]]=0,loocv_results__4[[#This Row],[y_pred]]=1),1,0)</f>
        <v>0</v>
      </c>
      <c r="H277">
        <f>IF(AND(loocv_results__4[[#This Row],[y_true]]=1,loocv_results__4[[#This Row],[y_pred]]=0),1,0)</f>
        <v>0</v>
      </c>
      <c r="I277">
        <f>IF(AND(loocv_results__4[[#This Row],[y_true]]=1,loocv_results__4[[#This Row],[y_pred]]=1),1,0)</f>
        <v>0</v>
      </c>
    </row>
    <row r="278" spans="1:9" x14ac:dyDescent="0.25">
      <c r="A278" s="1" t="s">
        <v>1411</v>
      </c>
      <c r="B278">
        <v>0</v>
      </c>
      <c r="C278">
        <f>IF(loocv_results__4[[#This Row],[y_pred_prob]]&gt;$C$1,1,0)</f>
        <v>0</v>
      </c>
      <c r="D278">
        <v>1.3354568000000001E-2</v>
      </c>
      <c r="E2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78">
        <f>IF(AND(loocv_results__4[[#This Row],[y_true]]=0,loocv_results__4[[#This Row],[y_pred]]=0),1,0)</f>
        <v>1</v>
      </c>
      <c r="G278">
        <f>IF(AND(loocv_results__4[[#This Row],[y_true]]=0,loocv_results__4[[#This Row],[y_pred]]=1),1,0)</f>
        <v>0</v>
      </c>
      <c r="H278">
        <f>IF(AND(loocv_results__4[[#This Row],[y_true]]=1,loocv_results__4[[#This Row],[y_pred]]=0),1,0)</f>
        <v>0</v>
      </c>
      <c r="I278">
        <f>IF(AND(loocv_results__4[[#This Row],[y_true]]=1,loocv_results__4[[#This Row],[y_pred]]=1),1,0)</f>
        <v>0</v>
      </c>
    </row>
    <row r="279" spans="1:9" x14ac:dyDescent="0.25">
      <c r="A279" s="1" t="s">
        <v>1412</v>
      </c>
      <c r="B279">
        <v>0</v>
      </c>
      <c r="C279">
        <f>IF(loocv_results__4[[#This Row],[y_pred_prob]]&gt;$C$1,1,0)</f>
        <v>0</v>
      </c>
      <c r="D279">
        <v>5.4931223000000001E-2</v>
      </c>
      <c r="E2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79">
        <f>IF(AND(loocv_results__4[[#This Row],[y_true]]=0,loocv_results__4[[#This Row],[y_pred]]=0),1,0)</f>
        <v>1</v>
      </c>
      <c r="G279">
        <f>IF(AND(loocv_results__4[[#This Row],[y_true]]=0,loocv_results__4[[#This Row],[y_pred]]=1),1,0)</f>
        <v>0</v>
      </c>
      <c r="H279">
        <f>IF(AND(loocv_results__4[[#This Row],[y_true]]=1,loocv_results__4[[#This Row],[y_pred]]=0),1,0)</f>
        <v>0</v>
      </c>
      <c r="I279">
        <f>IF(AND(loocv_results__4[[#This Row],[y_true]]=1,loocv_results__4[[#This Row],[y_pred]]=1),1,0)</f>
        <v>0</v>
      </c>
    </row>
    <row r="280" spans="1:9" x14ac:dyDescent="0.25">
      <c r="A280" s="1" t="s">
        <v>1413</v>
      </c>
      <c r="B280">
        <v>0</v>
      </c>
      <c r="C280">
        <f>IF(loocv_results__4[[#This Row],[y_pred_prob]]&gt;$C$1,1,0)</f>
        <v>0</v>
      </c>
      <c r="D280">
        <v>2.6019302000000002E-3</v>
      </c>
      <c r="E2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80">
        <f>IF(AND(loocv_results__4[[#This Row],[y_true]]=0,loocv_results__4[[#This Row],[y_pred]]=0),1,0)</f>
        <v>1</v>
      </c>
      <c r="G280">
        <f>IF(AND(loocv_results__4[[#This Row],[y_true]]=0,loocv_results__4[[#This Row],[y_pred]]=1),1,0)</f>
        <v>0</v>
      </c>
      <c r="H280">
        <f>IF(AND(loocv_results__4[[#This Row],[y_true]]=1,loocv_results__4[[#This Row],[y_pred]]=0),1,0)</f>
        <v>0</v>
      </c>
      <c r="I280">
        <f>IF(AND(loocv_results__4[[#This Row],[y_true]]=1,loocv_results__4[[#This Row],[y_pred]]=1),1,0)</f>
        <v>0</v>
      </c>
    </row>
    <row r="281" spans="1:9" x14ac:dyDescent="0.25">
      <c r="A281" s="1" t="s">
        <v>1414</v>
      </c>
      <c r="B281">
        <v>0</v>
      </c>
      <c r="C281">
        <f>IF(loocv_results__4[[#This Row],[y_pred_prob]]&gt;$C$1,1,0)</f>
        <v>0</v>
      </c>
      <c r="D281">
        <v>7.7368016E-3</v>
      </c>
      <c r="E2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81">
        <f>IF(AND(loocv_results__4[[#This Row],[y_true]]=0,loocv_results__4[[#This Row],[y_pred]]=0),1,0)</f>
        <v>1</v>
      </c>
      <c r="G281">
        <f>IF(AND(loocv_results__4[[#This Row],[y_true]]=0,loocv_results__4[[#This Row],[y_pred]]=1),1,0)</f>
        <v>0</v>
      </c>
      <c r="H281">
        <f>IF(AND(loocv_results__4[[#This Row],[y_true]]=1,loocv_results__4[[#This Row],[y_pred]]=0),1,0)</f>
        <v>0</v>
      </c>
      <c r="I281">
        <f>IF(AND(loocv_results__4[[#This Row],[y_true]]=1,loocv_results__4[[#This Row],[y_pred]]=1),1,0)</f>
        <v>0</v>
      </c>
    </row>
    <row r="282" spans="1:9" x14ac:dyDescent="0.25">
      <c r="A282" s="1" t="s">
        <v>1415</v>
      </c>
      <c r="B282">
        <v>0</v>
      </c>
      <c r="C282">
        <f>IF(loocv_results__4[[#This Row],[y_pred_prob]]&gt;$C$1,1,0)</f>
        <v>0</v>
      </c>
      <c r="D282">
        <v>6.2615245999999999E-2</v>
      </c>
      <c r="E2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82">
        <f>IF(AND(loocv_results__4[[#This Row],[y_true]]=0,loocv_results__4[[#This Row],[y_pred]]=0),1,0)</f>
        <v>1</v>
      </c>
      <c r="G282">
        <f>IF(AND(loocv_results__4[[#This Row],[y_true]]=0,loocv_results__4[[#This Row],[y_pred]]=1),1,0)</f>
        <v>0</v>
      </c>
      <c r="H282">
        <f>IF(AND(loocv_results__4[[#This Row],[y_true]]=1,loocv_results__4[[#This Row],[y_pred]]=0),1,0)</f>
        <v>0</v>
      </c>
      <c r="I282">
        <f>IF(AND(loocv_results__4[[#This Row],[y_true]]=1,loocv_results__4[[#This Row],[y_pred]]=1),1,0)</f>
        <v>0</v>
      </c>
    </row>
    <row r="283" spans="1:9" x14ac:dyDescent="0.25">
      <c r="A283" s="1" t="s">
        <v>1416</v>
      </c>
      <c r="B283">
        <v>0</v>
      </c>
      <c r="C283">
        <f>IF(loocv_results__4[[#This Row],[y_pred_prob]]&gt;$C$1,1,0)</f>
        <v>0</v>
      </c>
      <c r="D283">
        <v>6.8054184000000004E-2</v>
      </c>
      <c r="E2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83">
        <f>IF(AND(loocv_results__4[[#This Row],[y_true]]=0,loocv_results__4[[#This Row],[y_pred]]=0),1,0)</f>
        <v>1</v>
      </c>
      <c r="G283">
        <f>IF(AND(loocv_results__4[[#This Row],[y_true]]=0,loocv_results__4[[#This Row],[y_pred]]=1),1,0)</f>
        <v>0</v>
      </c>
      <c r="H283">
        <f>IF(AND(loocv_results__4[[#This Row],[y_true]]=1,loocv_results__4[[#This Row],[y_pred]]=0),1,0)</f>
        <v>0</v>
      </c>
      <c r="I283">
        <f>IF(AND(loocv_results__4[[#This Row],[y_true]]=1,loocv_results__4[[#This Row],[y_pred]]=1),1,0)</f>
        <v>0</v>
      </c>
    </row>
    <row r="284" spans="1:9" x14ac:dyDescent="0.25">
      <c r="A284" s="1" t="s">
        <v>1417</v>
      </c>
      <c r="B284">
        <v>0</v>
      </c>
      <c r="C284">
        <f>IF(loocv_results__4[[#This Row],[y_pred_prob]]&gt;$C$1,1,0)</f>
        <v>0</v>
      </c>
      <c r="D284">
        <v>3.0221977999999999E-5</v>
      </c>
      <c r="E2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84">
        <f>IF(AND(loocv_results__4[[#This Row],[y_true]]=0,loocv_results__4[[#This Row],[y_pred]]=0),1,0)</f>
        <v>1</v>
      </c>
      <c r="G284">
        <f>IF(AND(loocv_results__4[[#This Row],[y_true]]=0,loocv_results__4[[#This Row],[y_pred]]=1),1,0)</f>
        <v>0</v>
      </c>
      <c r="H284">
        <f>IF(AND(loocv_results__4[[#This Row],[y_true]]=1,loocv_results__4[[#This Row],[y_pred]]=0),1,0)</f>
        <v>0</v>
      </c>
      <c r="I284">
        <f>IF(AND(loocv_results__4[[#This Row],[y_true]]=1,loocv_results__4[[#This Row],[y_pred]]=1),1,0)</f>
        <v>0</v>
      </c>
    </row>
    <row r="285" spans="1:9" x14ac:dyDescent="0.25">
      <c r="A285" s="1" t="s">
        <v>1418</v>
      </c>
      <c r="B285">
        <v>0</v>
      </c>
      <c r="C285">
        <f>IF(loocv_results__4[[#This Row],[y_pred_prob]]&gt;$C$1,1,0)</f>
        <v>0</v>
      </c>
      <c r="D285">
        <v>1.219109E-2</v>
      </c>
      <c r="E2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85">
        <f>IF(AND(loocv_results__4[[#This Row],[y_true]]=0,loocv_results__4[[#This Row],[y_pred]]=0),1,0)</f>
        <v>1</v>
      </c>
      <c r="G285">
        <f>IF(AND(loocv_results__4[[#This Row],[y_true]]=0,loocv_results__4[[#This Row],[y_pred]]=1),1,0)</f>
        <v>0</v>
      </c>
      <c r="H285">
        <f>IF(AND(loocv_results__4[[#This Row],[y_true]]=1,loocv_results__4[[#This Row],[y_pred]]=0),1,0)</f>
        <v>0</v>
      </c>
      <c r="I285">
        <f>IF(AND(loocv_results__4[[#This Row],[y_true]]=1,loocv_results__4[[#This Row],[y_pred]]=1),1,0)</f>
        <v>0</v>
      </c>
    </row>
    <row r="286" spans="1:9" x14ac:dyDescent="0.25">
      <c r="A286" s="1" t="s">
        <v>1419</v>
      </c>
      <c r="B286">
        <v>0</v>
      </c>
      <c r="C286">
        <f>IF(loocv_results__4[[#This Row],[y_pred_prob]]&gt;$C$1,1,0)</f>
        <v>0</v>
      </c>
      <c r="D286">
        <v>1.4418706E-2</v>
      </c>
      <c r="E2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86">
        <f>IF(AND(loocv_results__4[[#This Row],[y_true]]=0,loocv_results__4[[#This Row],[y_pred]]=0),1,0)</f>
        <v>1</v>
      </c>
      <c r="G286">
        <f>IF(AND(loocv_results__4[[#This Row],[y_true]]=0,loocv_results__4[[#This Row],[y_pred]]=1),1,0)</f>
        <v>0</v>
      </c>
      <c r="H286">
        <f>IF(AND(loocv_results__4[[#This Row],[y_true]]=1,loocv_results__4[[#This Row],[y_pred]]=0),1,0)</f>
        <v>0</v>
      </c>
      <c r="I286">
        <f>IF(AND(loocv_results__4[[#This Row],[y_true]]=1,loocv_results__4[[#This Row],[y_pred]]=1),1,0)</f>
        <v>0</v>
      </c>
    </row>
    <row r="287" spans="1:9" x14ac:dyDescent="0.25">
      <c r="A287" s="1" t="s">
        <v>1420</v>
      </c>
      <c r="B287">
        <v>0</v>
      </c>
      <c r="C287">
        <f>IF(loocv_results__4[[#This Row],[y_pred_prob]]&gt;$C$1,1,0)</f>
        <v>0</v>
      </c>
      <c r="D287">
        <v>2.3029493E-3</v>
      </c>
      <c r="E2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87">
        <f>IF(AND(loocv_results__4[[#This Row],[y_true]]=0,loocv_results__4[[#This Row],[y_pred]]=0),1,0)</f>
        <v>1</v>
      </c>
      <c r="G287">
        <f>IF(AND(loocv_results__4[[#This Row],[y_true]]=0,loocv_results__4[[#This Row],[y_pred]]=1),1,0)</f>
        <v>0</v>
      </c>
      <c r="H287">
        <f>IF(AND(loocv_results__4[[#This Row],[y_true]]=1,loocv_results__4[[#This Row],[y_pred]]=0),1,0)</f>
        <v>0</v>
      </c>
      <c r="I287">
        <f>IF(AND(loocv_results__4[[#This Row],[y_true]]=1,loocv_results__4[[#This Row],[y_pred]]=1),1,0)</f>
        <v>0</v>
      </c>
    </row>
    <row r="288" spans="1:9" x14ac:dyDescent="0.25">
      <c r="A288" s="1" t="s">
        <v>1421</v>
      </c>
      <c r="B288">
        <v>0</v>
      </c>
      <c r="C288">
        <f>IF(loocv_results__4[[#This Row],[y_pred_prob]]&gt;$C$1,1,0)</f>
        <v>0</v>
      </c>
      <c r="D288">
        <v>7.6169743999999996E-3</v>
      </c>
      <c r="E2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88">
        <f>IF(AND(loocv_results__4[[#This Row],[y_true]]=0,loocv_results__4[[#This Row],[y_pred]]=0),1,0)</f>
        <v>1</v>
      </c>
      <c r="G288">
        <f>IF(AND(loocv_results__4[[#This Row],[y_true]]=0,loocv_results__4[[#This Row],[y_pred]]=1),1,0)</f>
        <v>0</v>
      </c>
      <c r="H288">
        <f>IF(AND(loocv_results__4[[#This Row],[y_true]]=1,loocv_results__4[[#This Row],[y_pred]]=0),1,0)</f>
        <v>0</v>
      </c>
      <c r="I288">
        <f>IF(AND(loocv_results__4[[#This Row],[y_true]]=1,loocv_results__4[[#This Row],[y_pred]]=1),1,0)</f>
        <v>0</v>
      </c>
    </row>
    <row r="289" spans="1:9" x14ac:dyDescent="0.25">
      <c r="A289" s="1" t="s">
        <v>1422</v>
      </c>
      <c r="B289">
        <v>0</v>
      </c>
      <c r="C289">
        <f>IF(loocv_results__4[[#This Row],[y_pred_prob]]&gt;$C$1,1,0)</f>
        <v>1</v>
      </c>
      <c r="D289">
        <v>0.26047888000000002</v>
      </c>
      <c r="E2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89">
        <f>IF(AND(loocv_results__4[[#This Row],[y_true]]=0,loocv_results__4[[#This Row],[y_pred]]=0),1,0)</f>
        <v>0</v>
      </c>
      <c r="G289">
        <f>IF(AND(loocv_results__4[[#This Row],[y_true]]=0,loocv_results__4[[#This Row],[y_pred]]=1),1,0)</f>
        <v>1</v>
      </c>
      <c r="H289">
        <f>IF(AND(loocv_results__4[[#This Row],[y_true]]=1,loocv_results__4[[#This Row],[y_pred]]=0),1,0)</f>
        <v>0</v>
      </c>
      <c r="I289">
        <f>IF(AND(loocv_results__4[[#This Row],[y_true]]=1,loocv_results__4[[#This Row],[y_pred]]=1),1,0)</f>
        <v>0</v>
      </c>
    </row>
    <row r="290" spans="1:9" x14ac:dyDescent="0.25">
      <c r="A290" s="1" t="s">
        <v>1423</v>
      </c>
      <c r="B290">
        <v>0</v>
      </c>
      <c r="C290">
        <f>IF(loocv_results__4[[#This Row],[y_pred_prob]]&gt;$C$1,1,0)</f>
        <v>0</v>
      </c>
      <c r="D290">
        <v>5.214535E-2</v>
      </c>
      <c r="E2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90">
        <f>IF(AND(loocv_results__4[[#This Row],[y_true]]=0,loocv_results__4[[#This Row],[y_pred]]=0),1,0)</f>
        <v>1</v>
      </c>
      <c r="G290">
        <f>IF(AND(loocv_results__4[[#This Row],[y_true]]=0,loocv_results__4[[#This Row],[y_pred]]=1),1,0)</f>
        <v>0</v>
      </c>
      <c r="H290">
        <f>IF(AND(loocv_results__4[[#This Row],[y_true]]=1,loocv_results__4[[#This Row],[y_pred]]=0),1,0)</f>
        <v>0</v>
      </c>
      <c r="I290">
        <f>IF(AND(loocv_results__4[[#This Row],[y_true]]=1,loocv_results__4[[#This Row],[y_pred]]=1),1,0)</f>
        <v>0</v>
      </c>
    </row>
    <row r="291" spans="1:9" x14ac:dyDescent="0.25">
      <c r="A291" s="1" t="s">
        <v>1424</v>
      </c>
      <c r="B291">
        <v>0</v>
      </c>
      <c r="C291">
        <f>IF(loocv_results__4[[#This Row],[y_pred_prob]]&gt;$C$1,1,0)</f>
        <v>0</v>
      </c>
      <c r="D291">
        <v>3.1216457E-2</v>
      </c>
      <c r="E2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91">
        <f>IF(AND(loocv_results__4[[#This Row],[y_true]]=0,loocv_results__4[[#This Row],[y_pred]]=0),1,0)</f>
        <v>1</v>
      </c>
      <c r="G291">
        <f>IF(AND(loocv_results__4[[#This Row],[y_true]]=0,loocv_results__4[[#This Row],[y_pred]]=1),1,0)</f>
        <v>0</v>
      </c>
      <c r="H291">
        <f>IF(AND(loocv_results__4[[#This Row],[y_true]]=1,loocv_results__4[[#This Row],[y_pred]]=0),1,0)</f>
        <v>0</v>
      </c>
      <c r="I291">
        <f>IF(AND(loocv_results__4[[#This Row],[y_true]]=1,loocv_results__4[[#This Row],[y_pred]]=1),1,0)</f>
        <v>0</v>
      </c>
    </row>
    <row r="292" spans="1:9" x14ac:dyDescent="0.25">
      <c r="A292" s="1" t="s">
        <v>1425</v>
      </c>
      <c r="B292">
        <v>0</v>
      </c>
      <c r="C292">
        <f>IF(loocv_results__4[[#This Row],[y_pred_prob]]&gt;$C$1,1,0)</f>
        <v>0</v>
      </c>
      <c r="D292">
        <v>0.20662417999999999</v>
      </c>
      <c r="E2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92">
        <f>IF(AND(loocv_results__4[[#This Row],[y_true]]=0,loocv_results__4[[#This Row],[y_pred]]=0),1,0)</f>
        <v>1</v>
      </c>
      <c r="G292">
        <f>IF(AND(loocv_results__4[[#This Row],[y_true]]=0,loocv_results__4[[#This Row],[y_pred]]=1),1,0)</f>
        <v>0</v>
      </c>
      <c r="H292">
        <f>IF(AND(loocv_results__4[[#This Row],[y_true]]=1,loocv_results__4[[#This Row],[y_pred]]=0),1,0)</f>
        <v>0</v>
      </c>
      <c r="I292">
        <f>IF(AND(loocv_results__4[[#This Row],[y_true]]=1,loocv_results__4[[#This Row],[y_pred]]=1),1,0)</f>
        <v>0</v>
      </c>
    </row>
    <row r="293" spans="1:9" x14ac:dyDescent="0.25">
      <c r="A293" s="1" t="s">
        <v>1426</v>
      </c>
      <c r="B293">
        <v>0</v>
      </c>
      <c r="C293">
        <f>IF(loocv_results__4[[#This Row],[y_pred_prob]]&gt;$C$1,1,0)</f>
        <v>0</v>
      </c>
      <c r="D293">
        <v>2.2937318000000002E-2</v>
      </c>
      <c r="E2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93">
        <f>IF(AND(loocv_results__4[[#This Row],[y_true]]=0,loocv_results__4[[#This Row],[y_pred]]=0),1,0)</f>
        <v>1</v>
      </c>
      <c r="G293">
        <f>IF(AND(loocv_results__4[[#This Row],[y_true]]=0,loocv_results__4[[#This Row],[y_pred]]=1),1,0)</f>
        <v>0</v>
      </c>
      <c r="H293">
        <f>IF(AND(loocv_results__4[[#This Row],[y_true]]=1,loocv_results__4[[#This Row],[y_pred]]=0),1,0)</f>
        <v>0</v>
      </c>
      <c r="I293">
        <f>IF(AND(loocv_results__4[[#This Row],[y_true]]=1,loocv_results__4[[#This Row],[y_pred]]=1),1,0)</f>
        <v>0</v>
      </c>
    </row>
    <row r="294" spans="1:9" x14ac:dyDescent="0.25">
      <c r="A294" s="1" t="s">
        <v>1427</v>
      </c>
      <c r="B294">
        <v>0</v>
      </c>
      <c r="C294">
        <f>IF(loocv_results__4[[#This Row],[y_pred_prob]]&gt;$C$1,1,0)</f>
        <v>0</v>
      </c>
      <c r="D294">
        <v>6.6230626000000004E-7</v>
      </c>
      <c r="E2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94">
        <f>IF(AND(loocv_results__4[[#This Row],[y_true]]=0,loocv_results__4[[#This Row],[y_pred]]=0),1,0)</f>
        <v>1</v>
      </c>
      <c r="G294">
        <f>IF(AND(loocv_results__4[[#This Row],[y_true]]=0,loocv_results__4[[#This Row],[y_pred]]=1),1,0)</f>
        <v>0</v>
      </c>
      <c r="H294">
        <f>IF(AND(loocv_results__4[[#This Row],[y_true]]=1,loocv_results__4[[#This Row],[y_pred]]=0),1,0)</f>
        <v>0</v>
      </c>
      <c r="I294">
        <f>IF(AND(loocv_results__4[[#This Row],[y_true]]=1,loocv_results__4[[#This Row],[y_pred]]=1),1,0)</f>
        <v>0</v>
      </c>
    </row>
    <row r="295" spans="1:9" x14ac:dyDescent="0.25">
      <c r="A295" s="1" t="s">
        <v>1428</v>
      </c>
      <c r="B295">
        <v>0</v>
      </c>
      <c r="C295">
        <f>IF(loocv_results__4[[#This Row],[y_pred_prob]]&gt;$C$1,1,0)</f>
        <v>0</v>
      </c>
      <c r="D295">
        <v>4.1147275000000001E-3</v>
      </c>
      <c r="E2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95">
        <f>IF(AND(loocv_results__4[[#This Row],[y_true]]=0,loocv_results__4[[#This Row],[y_pred]]=0),1,0)</f>
        <v>1</v>
      </c>
      <c r="G295">
        <f>IF(AND(loocv_results__4[[#This Row],[y_true]]=0,loocv_results__4[[#This Row],[y_pred]]=1),1,0)</f>
        <v>0</v>
      </c>
      <c r="H295">
        <f>IF(AND(loocv_results__4[[#This Row],[y_true]]=1,loocv_results__4[[#This Row],[y_pred]]=0),1,0)</f>
        <v>0</v>
      </c>
      <c r="I295">
        <f>IF(AND(loocv_results__4[[#This Row],[y_true]]=1,loocv_results__4[[#This Row],[y_pred]]=1),1,0)</f>
        <v>0</v>
      </c>
    </row>
    <row r="296" spans="1:9" x14ac:dyDescent="0.25">
      <c r="A296" s="1" t="s">
        <v>1429</v>
      </c>
      <c r="B296">
        <v>0</v>
      </c>
      <c r="C296">
        <f>IF(loocv_results__4[[#This Row],[y_pred_prob]]&gt;$C$1,1,0)</f>
        <v>1</v>
      </c>
      <c r="D296">
        <v>0.33638698</v>
      </c>
      <c r="E2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96">
        <f>IF(AND(loocv_results__4[[#This Row],[y_true]]=0,loocv_results__4[[#This Row],[y_pred]]=0),1,0)</f>
        <v>0</v>
      </c>
      <c r="G296">
        <f>IF(AND(loocv_results__4[[#This Row],[y_true]]=0,loocv_results__4[[#This Row],[y_pred]]=1),1,0)</f>
        <v>1</v>
      </c>
      <c r="H296">
        <f>IF(AND(loocv_results__4[[#This Row],[y_true]]=1,loocv_results__4[[#This Row],[y_pred]]=0),1,0)</f>
        <v>0</v>
      </c>
      <c r="I296">
        <f>IF(AND(loocv_results__4[[#This Row],[y_true]]=1,loocv_results__4[[#This Row],[y_pred]]=1),1,0)</f>
        <v>0</v>
      </c>
    </row>
    <row r="297" spans="1:9" x14ac:dyDescent="0.25">
      <c r="A297" s="1" t="s">
        <v>1430</v>
      </c>
      <c r="B297">
        <v>0</v>
      </c>
      <c r="C297">
        <f>IF(loocv_results__4[[#This Row],[y_pred_prob]]&gt;$C$1,1,0)</f>
        <v>0</v>
      </c>
      <c r="D297">
        <v>6.1047530000000003E-2</v>
      </c>
      <c r="E2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97">
        <f>IF(AND(loocv_results__4[[#This Row],[y_true]]=0,loocv_results__4[[#This Row],[y_pred]]=0),1,0)</f>
        <v>1</v>
      </c>
      <c r="G297">
        <f>IF(AND(loocv_results__4[[#This Row],[y_true]]=0,loocv_results__4[[#This Row],[y_pred]]=1),1,0)</f>
        <v>0</v>
      </c>
      <c r="H297">
        <f>IF(AND(loocv_results__4[[#This Row],[y_true]]=1,loocv_results__4[[#This Row],[y_pred]]=0),1,0)</f>
        <v>0</v>
      </c>
      <c r="I297">
        <f>IF(AND(loocv_results__4[[#This Row],[y_true]]=1,loocv_results__4[[#This Row],[y_pred]]=1),1,0)</f>
        <v>0</v>
      </c>
    </row>
    <row r="298" spans="1:9" x14ac:dyDescent="0.25">
      <c r="A298" s="1" t="s">
        <v>1431</v>
      </c>
      <c r="B298">
        <v>0</v>
      </c>
      <c r="C298">
        <f>IF(loocv_results__4[[#This Row],[y_pred_prob]]&gt;$C$1,1,0)</f>
        <v>1</v>
      </c>
      <c r="D298">
        <v>0.29583221999999998</v>
      </c>
      <c r="E2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298">
        <f>IF(AND(loocv_results__4[[#This Row],[y_true]]=0,loocv_results__4[[#This Row],[y_pred]]=0),1,0)</f>
        <v>0</v>
      </c>
      <c r="G298">
        <f>IF(AND(loocv_results__4[[#This Row],[y_true]]=0,loocv_results__4[[#This Row],[y_pred]]=1),1,0)</f>
        <v>1</v>
      </c>
      <c r="H298">
        <f>IF(AND(loocv_results__4[[#This Row],[y_true]]=1,loocv_results__4[[#This Row],[y_pred]]=0),1,0)</f>
        <v>0</v>
      </c>
      <c r="I298">
        <f>IF(AND(loocv_results__4[[#This Row],[y_true]]=1,loocv_results__4[[#This Row],[y_pred]]=1),1,0)</f>
        <v>0</v>
      </c>
    </row>
    <row r="299" spans="1:9" x14ac:dyDescent="0.25">
      <c r="A299" s="1" t="s">
        <v>1433</v>
      </c>
      <c r="B299">
        <v>0</v>
      </c>
      <c r="C299">
        <f>IF(loocv_results__4[[#This Row],[y_pred_prob]]&gt;$C$1,1,0)</f>
        <v>0</v>
      </c>
      <c r="D299">
        <v>2.7951289000000001E-2</v>
      </c>
      <c r="E2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299">
        <f>IF(AND(loocv_results__4[[#This Row],[y_true]]=0,loocv_results__4[[#This Row],[y_pred]]=0),1,0)</f>
        <v>1</v>
      </c>
      <c r="G299">
        <f>IF(AND(loocv_results__4[[#This Row],[y_true]]=0,loocv_results__4[[#This Row],[y_pred]]=1),1,0)</f>
        <v>0</v>
      </c>
      <c r="H299">
        <f>IF(AND(loocv_results__4[[#This Row],[y_true]]=1,loocv_results__4[[#This Row],[y_pred]]=0),1,0)</f>
        <v>0</v>
      </c>
      <c r="I299">
        <f>IF(AND(loocv_results__4[[#This Row],[y_true]]=1,loocv_results__4[[#This Row],[y_pred]]=1),1,0)</f>
        <v>0</v>
      </c>
    </row>
    <row r="300" spans="1:9" x14ac:dyDescent="0.25">
      <c r="A300" s="1" t="s">
        <v>1434</v>
      </c>
      <c r="B300">
        <v>0</v>
      </c>
      <c r="C300">
        <f>IF(loocv_results__4[[#This Row],[y_pred_prob]]&gt;$C$1,1,0)</f>
        <v>0</v>
      </c>
      <c r="D300">
        <v>2.3547271000000002E-2</v>
      </c>
      <c r="E3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00">
        <f>IF(AND(loocv_results__4[[#This Row],[y_true]]=0,loocv_results__4[[#This Row],[y_pred]]=0),1,0)</f>
        <v>1</v>
      </c>
      <c r="G300">
        <f>IF(AND(loocv_results__4[[#This Row],[y_true]]=0,loocv_results__4[[#This Row],[y_pred]]=1),1,0)</f>
        <v>0</v>
      </c>
      <c r="H300">
        <f>IF(AND(loocv_results__4[[#This Row],[y_true]]=1,loocv_results__4[[#This Row],[y_pred]]=0),1,0)</f>
        <v>0</v>
      </c>
      <c r="I300">
        <f>IF(AND(loocv_results__4[[#This Row],[y_true]]=1,loocv_results__4[[#This Row],[y_pred]]=1),1,0)</f>
        <v>0</v>
      </c>
    </row>
    <row r="301" spans="1:9" x14ac:dyDescent="0.25">
      <c r="A301" s="1" t="s">
        <v>1435</v>
      </c>
      <c r="B301">
        <v>0</v>
      </c>
      <c r="C301">
        <f>IF(loocv_results__4[[#This Row],[y_pred_prob]]&gt;$C$1,1,0)</f>
        <v>0</v>
      </c>
      <c r="D301">
        <v>4.9855849999999998E-3</v>
      </c>
      <c r="E3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01">
        <f>IF(AND(loocv_results__4[[#This Row],[y_true]]=0,loocv_results__4[[#This Row],[y_pred]]=0),1,0)</f>
        <v>1</v>
      </c>
      <c r="G301">
        <f>IF(AND(loocv_results__4[[#This Row],[y_true]]=0,loocv_results__4[[#This Row],[y_pred]]=1),1,0)</f>
        <v>0</v>
      </c>
      <c r="H301">
        <f>IF(AND(loocv_results__4[[#This Row],[y_true]]=1,loocv_results__4[[#This Row],[y_pred]]=0),1,0)</f>
        <v>0</v>
      </c>
      <c r="I301">
        <f>IF(AND(loocv_results__4[[#This Row],[y_true]]=1,loocv_results__4[[#This Row],[y_pred]]=1),1,0)</f>
        <v>0</v>
      </c>
    </row>
    <row r="302" spans="1:9" x14ac:dyDescent="0.25">
      <c r="A302" s="1" t="s">
        <v>1436</v>
      </c>
      <c r="B302">
        <v>0</v>
      </c>
      <c r="C302">
        <f>IF(loocv_results__4[[#This Row],[y_pred_prob]]&gt;$C$1,1,0)</f>
        <v>0</v>
      </c>
      <c r="D302">
        <v>1.1146006E-2</v>
      </c>
      <c r="E3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02">
        <f>IF(AND(loocv_results__4[[#This Row],[y_true]]=0,loocv_results__4[[#This Row],[y_pred]]=0),1,0)</f>
        <v>1</v>
      </c>
      <c r="G302">
        <f>IF(AND(loocv_results__4[[#This Row],[y_true]]=0,loocv_results__4[[#This Row],[y_pred]]=1),1,0)</f>
        <v>0</v>
      </c>
      <c r="H302">
        <f>IF(AND(loocv_results__4[[#This Row],[y_true]]=1,loocv_results__4[[#This Row],[y_pred]]=0),1,0)</f>
        <v>0</v>
      </c>
      <c r="I302">
        <f>IF(AND(loocv_results__4[[#This Row],[y_true]]=1,loocv_results__4[[#This Row],[y_pred]]=1),1,0)</f>
        <v>0</v>
      </c>
    </row>
    <row r="303" spans="1:9" x14ac:dyDescent="0.25">
      <c r="A303" s="1" t="s">
        <v>1437</v>
      </c>
      <c r="B303">
        <v>0</v>
      </c>
      <c r="C303">
        <f>IF(loocv_results__4[[#This Row],[y_pred_prob]]&gt;$C$1,1,0)</f>
        <v>0</v>
      </c>
      <c r="D303">
        <v>3.9898712000000002E-4</v>
      </c>
      <c r="E3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03">
        <f>IF(AND(loocv_results__4[[#This Row],[y_true]]=0,loocv_results__4[[#This Row],[y_pred]]=0),1,0)</f>
        <v>1</v>
      </c>
      <c r="G303">
        <f>IF(AND(loocv_results__4[[#This Row],[y_true]]=0,loocv_results__4[[#This Row],[y_pred]]=1),1,0)</f>
        <v>0</v>
      </c>
      <c r="H303">
        <f>IF(AND(loocv_results__4[[#This Row],[y_true]]=1,loocv_results__4[[#This Row],[y_pred]]=0),1,0)</f>
        <v>0</v>
      </c>
      <c r="I303">
        <f>IF(AND(loocv_results__4[[#This Row],[y_true]]=1,loocv_results__4[[#This Row],[y_pred]]=1),1,0)</f>
        <v>0</v>
      </c>
    </row>
    <row r="304" spans="1:9" x14ac:dyDescent="0.25">
      <c r="A304" s="1" t="s">
        <v>1438</v>
      </c>
      <c r="B304">
        <v>0</v>
      </c>
      <c r="C304">
        <f>IF(loocv_results__4[[#This Row],[y_pred_prob]]&gt;$C$1,1,0)</f>
        <v>0</v>
      </c>
      <c r="D304">
        <v>3.4402670000000003E-2</v>
      </c>
      <c r="E3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04">
        <f>IF(AND(loocv_results__4[[#This Row],[y_true]]=0,loocv_results__4[[#This Row],[y_pred]]=0),1,0)</f>
        <v>1</v>
      </c>
      <c r="G304">
        <f>IF(AND(loocv_results__4[[#This Row],[y_true]]=0,loocv_results__4[[#This Row],[y_pred]]=1),1,0)</f>
        <v>0</v>
      </c>
      <c r="H304">
        <f>IF(AND(loocv_results__4[[#This Row],[y_true]]=1,loocv_results__4[[#This Row],[y_pred]]=0),1,0)</f>
        <v>0</v>
      </c>
      <c r="I304">
        <f>IF(AND(loocv_results__4[[#This Row],[y_true]]=1,loocv_results__4[[#This Row],[y_pred]]=1),1,0)</f>
        <v>0</v>
      </c>
    </row>
    <row r="305" spans="1:9" x14ac:dyDescent="0.25">
      <c r="A305" s="1" t="s">
        <v>1439</v>
      </c>
      <c r="B305">
        <v>0</v>
      </c>
      <c r="C305">
        <f>IF(loocv_results__4[[#This Row],[y_pred_prob]]&gt;$C$1,1,0)</f>
        <v>0</v>
      </c>
      <c r="D305">
        <v>2.8952033999999998E-4</v>
      </c>
      <c r="E3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05">
        <f>IF(AND(loocv_results__4[[#This Row],[y_true]]=0,loocv_results__4[[#This Row],[y_pred]]=0),1,0)</f>
        <v>1</v>
      </c>
      <c r="G305">
        <f>IF(AND(loocv_results__4[[#This Row],[y_true]]=0,loocv_results__4[[#This Row],[y_pred]]=1),1,0)</f>
        <v>0</v>
      </c>
      <c r="H305">
        <f>IF(AND(loocv_results__4[[#This Row],[y_true]]=1,loocv_results__4[[#This Row],[y_pred]]=0),1,0)</f>
        <v>0</v>
      </c>
      <c r="I305">
        <f>IF(AND(loocv_results__4[[#This Row],[y_true]]=1,loocv_results__4[[#This Row],[y_pred]]=1),1,0)</f>
        <v>0</v>
      </c>
    </row>
    <row r="306" spans="1:9" x14ac:dyDescent="0.25">
      <c r="A306" s="1" t="s">
        <v>1440</v>
      </c>
      <c r="B306">
        <v>0</v>
      </c>
      <c r="C306">
        <f>IF(loocv_results__4[[#This Row],[y_pred_prob]]&gt;$C$1,1,0)</f>
        <v>0</v>
      </c>
      <c r="D306">
        <v>1.5634659E-4</v>
      </c>
      <c r="E3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06">
        <f>IF(AND(loocv_results__4[[#This Row],[y_true]]=0,loocv_results__4[[#This Row],[y_pred]]=0),1,0)</f>
        <v>1</v>
      </c>
      <c r="G306">
        <f>IF(AND(loocv_results__4[[#This Row],[y_true]]=0,loocv_results__4[[#This Row],[y_pred]]=1),1,0)</f>
        <v>0</v>
      </c>
      <c r="H306">
        <f>IF(AND(loocv_results__4[[#This Row],[y_true]]=1,loocv_results__4[[#This Row],[y_pred]]=0),1,0)</f>
        <v>0</v>
      </c>
      <c r="I306">
        <f>IF(AND(loocv_results__4[[#This Row],[y_true]]=1,loocv_results__4[[#This Row],[y_pred]]=1),1,0)</f>
        <v>0</v>
      </c>
    </row>
    <row r="307" spans="1:9" x14ac:dyDescent="0.25">
      <c r="A307" s="1" t="s">
        <v>1441</v>
      </c>
      <c r="B307">
        <v>0</v>
      </c>
      <c r="C307">
        <f>IF(loocv_results__4[[#This Row],[y_pred_prob]]&gt;$C$1,1,0)</f>
        <v>0</v>
      </c>
      <c r="D307">
        <v>0.13773608000000001</v>
      </c>
      <c r="E3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07">
        <f>IF(AND(loocv_results__4[[#This Row],[y_true]]=0,loocv_results__4[[#This Row],[y_pred]]=0),1,0)</f>
        <v>1</v>
      </c>
      <c r="G307">
        <f>IF(AND(loocv_results__4[[#This Row],[y_true]]=0,loocv_results__4[[#This Row],[y_pred]]=1),1,0)</f>
        <v>0</v>
      </c>
      <c r="H307">
        <f>IF(AND(loocv_results__4[[#This Row],[y_true]]=1,loocv_results__4[[#This Row],[y_pred]]=0),1,0)</f>
        <v>0</v>
      </c>
      <c r="I307">
        <f>IF(AND(loocv_results__4[[#This Row],[y_true]]=1,loocv_results__4[[#This Row],[y_pred]]=1),1,0)</f>
        <v>0</v>
      </c>
    </row>
    <row r="308" spans="1:9" x14ac:dyDescent="0.25">
      <c r="A308" s="1" t="s">
        <v>1442</v>
      </c>
      <c r="B308">
        <v>0</v>
      </c>
      <c r="C308">
        <f>IF(loocv_results__4[[#This Row],[y_pred_prob]]&gt;$C$1,1,0)</f>
        <v>0</v>
      </c>
      <c r="D308">
        <v>9.2434470000000001E-3</v>
      </c>
      <c r="E3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08">
        <f>IF(AND(loocv_results__4[[#This Row],[y_true]]=0,loocv_results__4[[#This Row],[y_pred]]=0),1,0)</f>
        <v>1</v>
      </c>
      <c r="G308">
        <f>IF(AND(loocv_results__4[[#This Row],[y_true]]=0,loocv_results__4[[#This Row],[y_pred]]=1),1,0)</f>
        <v>0</v>
      </c>
      <c r="H308">
        <f>IF(AND(loocv_results__4[[#This Row],[y_true]]=1,loocv_results__4[[#This Row],[y_pred]]=0),1,0)</f>
        <v>0</v>
      </c>
      <c r="I308">
        <f>IF(AND(loocv_results__4[[#This Row],[y_true]]=1,loocv_results__4[[#This Row],[y_pred]]=1),1,0)</f>
        <v>0</v>
      </c>
    </row>
    <row r="309" spans="1:9" x14ac:dyDescent="0.25">
      <c r="A309" s="1" t="s">
        <v>1443</v>
      </c>
      <c r="B309">
        <v>0</v>
      </c>
      <c r="C309">
        <f>IF(loocv_results__4[[#This Row],[y_pred_prob]]&gt;$C$1,1,0)</f>
        <v>0</v>
      </c>
      <c r="D309">
        <v>0.14322625</v>
      </c>
      <c r="E3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09">
        <f>IF(AND(loocv_results__4[[#This Row],[y_true]]=0,loocv_results__4[[#This Row],[y_pred]]=0),1,0)</f>
        <v>1</v>
      </c>
      <c r="G309">
        <f>IF(AND(loocv_results__4[[#This Row],[y_true]]=0,loocv_results__4[[#This Row],[y_pred]]=1),1,0)</f>
        <v>0</v>
      </c>
      <c r="H309">
        <f>IF(AND(loocv_results__4[[#This Row],[y_true]]=1,loocv_results__4[[#This Row],[y_pred]]=0),1,0)</f>
        <v>0</v>
      </c>
      <c r="I309">
        <f>IF(AND(loocv_results__4[[#This Row],[y_true]]=1,loocv_results__4[[#This Row],[y_pred]]=1),1,0)</f>
        <v>0</v>
      </c>
    </row>
    <row r="310" spans="1:9" x14ac:dyDescent="0.25">
      <c r="A310" s="1" t="s">
        <v>1444</v>
      </c>
      <c r="B310">
        <v>0</v>
      </c>
      <c r="C310">
        <f>IF(loocv_results__4[[#This Row],[y_pred_prob]]&gt;$C$1,1,0)</f>
        <v>0</v>
      </c>
      <c r="D310">
        <v>1.6131409999999999E-2</v>
      </c>
      <c r="E3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10">
        <f>IF(AND(loocv_results__4[[#This Row],[y_true]]=0,loocv_results__4[[#This Row],[y_pred]]=0),1,0)</f>
        <v>1</v>
      </c>
      <c r="G310">
        <f>IF(AND(loocv_results__4[[#This Row],[y_true]]=0,loocv_results__4[[#This Row],[y_pred]]=1),1,0)</f>
        <v>0</v>
      </c>
      <c r="H310">
        <f>IF(AND(loocv_results__4[[#This Row],[y_true]]=1,loocv_results__4[[#This Row],[y_pred]]=0),1,0)</f>
        <v>0</v>
      </c>
      <c r="I310">
        <f>IF(AND(loocv_results__4[[#This Row],[y_true]]=1,loocv_results__4[[#This Row],[y_pred]]=1),1,0)</f>
        <v>0</v>
      </c>
    </row>
    <row r="311" spans="1:9" x14ac:dyDescent="0.25">
      <c r="A311" s="1" t="s">
        <v>1445</v>
      </c>
      <c r="B311">
        <v>0</v>
      </c>
      <c r="C311">
        <f>IF(loocv_results__4[[#This Row],[y_pred_prob]]&gt;$C$1,1,0)</f>
        <v>1</v>
      </c>
      <c r="D311">
        <v>0.25615188</v>
      </c>
      <c r="E3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311">
        <f>IF(AND(loocv_results__4[[#This Row],[y_true]]=0,loocv_results__4[[#This Row],[y_pred]]=0),1,0)</f>
        <v>0</v>
      </c>
      <c r="G311">
        <f>IF(AND(loocv_results__4[[#This Row],[y_true]]=0,loocv_results__4[[#This Row],[y_pred]]=1),1,0)</f>
        <v>1</v>
      </c>
      <c r="H311">
        <f>IF(AND(loocv_results__4[[#This Row],[y_true]]=1,loocv_results__4[[#This Row],[y_pred]]=0),1,0)</f>
        <v>0</v>
      </c>
      <c r="I311">
        <f>IF(AND(loocv_results__4[[#This Row],[y_true]]=1,loocv_results__4[[#This Row],[y_pred]]=1),1,0)</f>
        <v>0</v>
      </c>
    </row>
    <row r="312" spans="1:9" x14ac:dyDescent="0.25">
      <c r="A312" s="1" t="s">
        <v>1446</v>
      </c>
      <c r="B312">
        <v>0</v>
      </c>
      <c r="C312">
        <f>IF(loocv_results__4[[#This Row],[y_pred_prob]]&gt;$C$1,1,0)</f>
        <v>0</v>
      </c>
      <c r="D312">
        <v>0.10909431999999999</v>
      </c>
      <c r="E3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12">
        <f>IF(AND(loocv_results__4[[#This Row],[y_true]]=0,loocv_results__4[[#This Row],[y_pred]]=0),1,0)</f>
        <v>1</v>
      </c>
      <c r="G312">
        <f>IF(AND(loocv_results__4[[#This Row],[y_true]]=0,loocv_results__4[[#This Row],[y_pred]]=1),1,0)</f>
        <v>0</v>
      </c>
      <c r="H312">
        <f>IF(AND(loocv_results__4[[#This Row],[y_true]]=1,loocv_results__4[[#This Row],[y_pred]]=0),1,0)</f>
        <v>0</v>
      </c>
      <c r="I312">
        <f>IF(AND(loocv_results__4[[#This Row],[y_true]]=1,loocv_results__4[[#This Row],[y_pred]]=1),1,0)</f>
        <v>0</v>
      </c>
    </row>
    <row r="313" spans="1:9" x14ac:dyDescent="0.25">
      <c r="A313" s="1" t="s">
        <v>1447</v>
      </c>
      <c r="B313">
        <v>0</v>
      </c>
      <c r="C313">
        <f>IF(loocv_results__4[[#This Row],[y_pred_prob]]&gt;$C$1,1,0)</f>
        <v>0</v>
      </c>
      <c r="D313">
        <v>2.5612476999999998E-3</v>
      </c>
      <c r="E3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13">
        <f>IF(AND(loocv_results__4[[#This Row],[y_true]]=0,loocv_results__4[[#This Row],[y_pred]]=0),1,0)</f>
        <v>1</v>
      </c>
      <c r="G313">
        <f>IF(AND(loocv_results__4[[#This Row],[y_true]]=0,loocv_results__4[[#This Row],[y_pred]]=1),1,0)</f>
        <v>0</v>
      </c>
      <c r="H313">
        <f>IF(AND(loocv_results__4[[#This Row],[y_true]]=1,loocv_results__4[[#This Row],[y_pred]]=0),1,0)</f>
        <v>0</v>
      </c>
      <c r="I313">
        <f>IF(AND(loocv_results__4[[#This Row],[y_true]]=1,loocv_results__4[[#This Row],[y_pred]]=1),1,0)</f>
        <v>0</v>
      </c>
    </row>
    <row r="314" spans="1:9" x14ac:dyDescent="0.25">
      <c r="A314" s="1" t="s">
        <v>1448</v>
      </c>
      <c r="B314">
        <v>0</v>
      </c>
      <c r="C314">
        <f>IF(loocv_results__4[[#This Row],[y_pred_prob]]&gt;$C$1,1,0)</f>
        <v>0</v>
      </c>
      <c r="D314">
        <v>3.245422E-3</v>
      </c>
      <c r="E3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14">
        <f>IF(AND(loocv_results__4[[#This Row],[y_true]]=0,loocv_results__4[[#This Row],[y_pred]]=0),1,0)</f>
        <v>1</v>
      </c>
      <c r="G314">
        <f>IF(AND(loocv_results__4[[#This Row],[y_true]]=0,loocv_results__4[[#This Row],[y_pred]]=1),1,0)</f>
        <v>0</v>
      </c>
      <c r="H314">
        <f>IF(AND(loocv_results__4[[#This Row],[y_true]]=1,loocv_results__4[[#This Row],[y_pred]]=0),1,0)</f>
        <v>0</v>
      </c>
      <c r="I314">
        <f>IF(AND(loocv_results__4[[#This Row],[y_true]]=1,loocv_results__4[[#This Row],[y_pred]]=1),1,0)</f>
        <v>0</v>
      </c>
    </row>
    <row r="315" spans="1:9" x14ac:dyDescent="0.25">
      <c r="A315" s="1" t="s">
        <v>1449</v>
      </c>
      <c r="B315">
        <v>0</v>
      </c>
      <c r="C315">
        <f>IF(loocv_results__4[[#This Row],[y_pred_prob]]&gt;$C$1,1,0)</f>
        <v>0</v>
      </c>
      <c r="D315">
        <v>2.0899872999999999E-2</v>
      </c>
      <c r="E3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15">
        <f>IF(AND(loocv_results__4[[#This Row],[y_true]]=0,loocv_results__4[[#This Row],[y_pred]]=0),1,0)</f>
        <v>1</v>
      </c>
      <c r="G315">
        <f>IF(AND(loocv_results__4[[#This Row],[y_true]]=0,loocv_results__4[[#This Row],[y_pred]]=1),1,0)</f>
        <v>0</v>
      </c>
      <c r="H315">
        <f>IF(AND(loocv_results__4[[#This Row],[y_true]]=1,loocv_results__4[[#This Row],[y_pred]]=0),1,0)</f>
        <v>0</v>
      </c>
      <c r="I315">
        <f>IF(AND(loocv_results__4[[#This Row],[y_true]]=1,loocv_results__4[[#This Row],[y_pred]]=1),1,0)</f>
        <v>0</v>
      </c>
    </row>
    <row r="316" spans="1:9" x14ac:dyDescent="0.25">
      <c r="A316" s="1" t="s">
        <v>1450</v>
      </c>
      <c r="B316">
        <v>0</v>
      </c>
      <c r="C316">
        <f>IF(loocv_results__4[[#This Row],[y_pred_prob]]&gt;$C$1,1,0)</f>
        <v>0</v>
      </c>
      <c r="D316">
        <v>5.5168187000000004E-3</v>
      </c>
      <c r="E3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16">
        <f>IF(AND(loocv_results__4[[#This Row],[y_true]]=0,loocv_results__4[[#This Row],[y_pred]]=0),1,0)</f>
        <v>1</v>
      </c>
      <c r="G316">
        <f>IF(AND(loocv_results__4[[#This Row],[y_true]]=0,loocv_results__4[[#This Row],[y_pred]]=1),1,0)</f>
        <v>0</v>
      </c>
      <c r="H316">
        <f>IF(AND(loocv_results__4[[#This Row],[y_true]]=1,loocv_results__4[[#This Row],[y_pred]]=0),1,0)</f>
        <v>0</v>
      </c>
      <c r="I316">
        <f>IF(AND(loocv_results__4[[#This Row],[y_true]]=1,loocv_results__4[[#This Row],[y_pred]]=1),1,0)</f>
        <v>0</v>
      </c>
    </row>
    <row r="317" spans="1:9" x14ac:dyDescent="0.25">
      <c r="A317" s="1" t="s">
        <v>1451</v>
      </c>
      <c r="B317">
        <v>0</v>
      </c>
      <c r="C317">
        <f>IF(loocv_results__4[[#This Row],[y_pred_prob]]&gt;$C$1,1,0)</f>
        <v>0</v>
      </c>
      <c r="D317">
        <v>2.8867027999999999E-3</v>
      </c>
      <c r="E3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17">
        <f>IF(AND(loocv_results__4[[#This Row],[y_true]]=0,loocv_results__4[[#This Row],[y_pred]]=0),1,0)</f>
        <v>1</v>
      </c>
      <c r="G317">
        <f>IF(AND(loocv_results__4[[#This Row],[y_true]]=0,loocv_results__4[[#This Row],[y_pred]]=1),1,0)</f>
        <v>0</v>
      </c>
      <c r="H317">
        <f>IF(AND(loocv_results__4[[#This Row],[y_true]]=1,loocv_results__4[[#This Row],[y_pred]]=0),1,0)</f>
        <v>0</v>
      </c>
      <c r="I317">
        <f>IF(AND(loocv_results__4[[#This Row],[y_true]]=1,loocv_results__4[[#This Row],[y_pred]]=1),1,0)</f>
        <v>0</v>
      </c>
    </row>
    <row r="318" spans="1:9" x14ac:dyDescent="0.25">
      <c r="A318" s="1" t="s">
        <v>1452</v>
      </c>
      <c r="B318">
        <v>0</v>
      </c>
      <c r="C318">
        <f>IF(loocv_results__4[[#This Row],[y_pred_prob]]&gt;$C$1,1,0)</f>
        <v>0</v>
      </c>
      <c r="D318">
        <v>1.1242693000000001E-3</v>
      </c>
      <c r="E3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18">
        <f>IF(AND(loocv_results__4[[#This Row],[y_true]]=0,loocv_results__4[[#This Row],[y_pred]]=0),1,0)</f>
        <v>1</v>
      </c>
      <c r="G318">
        <f>IF(AND(loocv_results__4[[#This Row],[y_true]]=0,loocv_results__4[[#This Row],[y_pred]]=1),1,0)</f>
        <v>0</v>
      </c>
      <c r="H318">
        <f>IF(AND(loocv_results__4[[#This Row],[y_true]]=1,loocv_results__4[[#This Row],[y_pred]]=0),1,0)</f>
        <v>0</v>
      </c>
      <c r="I318">
        <f>IF(AND(loocv_results__4[[#This Row],[y_true]]=1,loocv_results__4[[#This Row],[y_pred]]=1),1,0)</f>
        <v>0</v>
      </c>
    </row>
    <row r="319" spans="1:9" x14ac:dyDescent="0.25">
      <c r="A319" s="1" t="s">
        <v>1453</v>
      </c>
      <c r="B319">
        <v>0</v>
      </c>
      <c r="C319">
        <f>IF(loocv_results__4[[#This Row],[y_pred_prob]]&gt;$C$1,1,0)</f>
        <v>0</v>
      </c>
      <c r="D319">
        <v>7.7073337E-3</v>
      </c>
      <c r="E3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19">
        <f>IF(AND(loocv_results__4[[#This Row],[y_true]]=0,loocv_results__4[[#This Row],[y_pred]]=0),1,0)</f>
        <v>1</v>
      </c>
      <c r="G319">
        <f>IF(AND(loocv_results__4[[#This Row],[y_true]]=0,loocv_results__4[[#This Row],[y_pred]]=1),1,0)</f>
        <v>0</v>
      </c>
      <c r="H319">
        <f>IF(AND(loocv_results__4[[#This Row],[y_true]]=1,loocv_results__4[[#This Row],[y_pred]]=0),1,0)</f>
        <v>0</v>
      </c>
      <c r="I319">
        <f>IF(AND(loocv_results__4[[#This Row],[y_true]]=1,loocv_results__4[[#This Row],[y_pred]]=1),1,0)</f>
        <v>0</v>
      </c>
    </row>
    <row r="320" spans="1:9" x14ac:dyDescent="0.25">
      <c r="A320" s="1" t="s">
        <v>1454</v>
      </c>
      <c r="B320">
        <v>0</v>
      </c>
      <c r="C320">
        <f>IF(loocv_results__4[[#This Row],[y_pred_prob]]&gt;$C$1,1,0)</f>
        <v>0</v>
      </c>
      <c r="D320">
        <v>5.3649463000000001E-2</v>
      </c>
      <c r="E3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20">
        <f>IF(AND(loocv_results__4[[#This Row],[y_true]]=0,loocv_results__4[[#This Row],[y_pred]]=0),1,0)</f>
        <v>1</v>
      </c>
      <c r="G320">
        <f>IF(AND(loocv_results__4[[#This Row],[y_true]]=0,loocv_results__4[[#This Row],[y_pred]]=1),1,0)</f>
        <v>0</v>
      </c>
      <c r="H320">
        <f>IF(AND(loocv_results__4[[#This Row],[y_true]]=1,loocv_results__4[[#This Row],[y_pred]]=0),1,0)</f>
        <v>0</v>
      </c>
      <c r="I320">
        <f>IF(AND(loocv_results__4[[#This Row],[y_true]]=1,loocv_results__4[[#This Row],[y_pred]]=1),1,0)</f>
        <v>0</v>
      </c>
    </row>
    <row r="321" spans="1:9" x14ac:dyDescent="0.25">
      <c r="A321" s="1" t="s">
        <v>1455</v>
      </c>
      <c r="B321">
        <v>0</v>
      </c>
      <c r="C321">
        <f>IF(loocv_results__4[[#This Row],[y_pred_prob]]&gt;$C$1,1,0)</f>
        <v>1</v>
      </c>
      <c r="D321">
        <v>0.27538810000000002</v>
      </c>
      <c r="E3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321">
        <f>IF(AND(loocv_results__4[[#This Row],[y_true]]=0,loocv_results__4[[#This Row],[y_pred]]=0),1,0)</f>
        <v>0</v>
      </c>
      <c r="G321">
        <f>IF(AND(loocv_results__4[[#This Row],[y_true]]=0,loocv_results__4[[#This Row],[y_pred]]=1),1,0)</f>
        <v>1</v>
      </c>
      <c r="H321">
        <f>IF(AND(loocv_results__4[[#This Row],[y_true]]=1,loocv_results__4[[#This Row],[y_pred]]=0),1,0)</f>
        <v>0</v>
      </c>
      <c r="I321">
        <f>IF(AND(loocv_results__4[[#This Row],[y_true]]=1,loocv_results__4[[#This Row],[y_pred]]=1),1,0)</f>
        <v>0</v>
      </c>
    </row>
    <row r="322" spans="1:9" x14ac:dyDescent="0.25">
      <c r="A322" s="1" t="s">
        <v>1456</v>
      </c>
      <c r="B322">
        <v>0</v>
      </c>
      <c r="C322">
        <f>IF(loocv_results__4[[#This Row],[y_pred_prob]]&gt;$C$1,1,0)</f>
        <v>0</v>
      </c>
      <c r="D322">
        <v>3.2120703000000001E-3</v>
      </c>
      <c r="E3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22">
        <f>IF(AND(loocv_results__4[[#This Row],[y_true]]=0,loocv_results__4[[#This Row],[y_pred]]=0),1,0)</f>
        <v>1</v>
      </c>
      <c r="G322">
        <f>IF(AND(loocv_results__4[[#This Row],[y_true]]=0,loocv_results__4[[#This Row],[y_pred]]=1),1,0)</f>
        <v>0</v>
      </c>
      <c r="H322">
        <f>IF(AND(loocv_results__4[[#This Row],[y_true]]=1,loocv_results__4[[#This Row],[y_pred]]=0),1,0)</f>
        <v>0</v>
      </c>
      <c r="I322">
        <f>IF(AND(loocv_results__4[[#This Row],[y_true]]=1,loocv_results__4[[#This Row],[y_pred]]=1),1,0)</f>
        <v>0</v>
      </c>
    </row>
    <row r="323" spans="1:9" x14ac:dyDescent="0.25">
      <c r="A323" s="1" t="s">
        <v>1457</v>
      </c>
      <c r="B323">
        <v>0</v>
      </c>
      <c r="C323">
        <f>IF(loocv_results__4[[#This Row],[y_pred_prob]]&gt;$C$1,1,0)</f>
        <v>0</v>
      </c>
      <c r="D323">
        <v>7.2135723999999998E-2</v>
      </c>
      <c r="E3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23">
        <f>IF(AND(loocv_results__4[[#This Row],[y_true]]=0,loocv_results__4[[#This Row],[y_pred]]=0),1,0)</f>
        <v>1</v>
      </c>
      <c r="G323">
        <f>IF(AND(loocv_results__4[[#This Row],[y_true]]=0,loocv_results__4[[#This Row],[y_pred]]=1),1,0)</f>
        <v>0</v>
      </c>
      <c r="H323">
        <f>IF(AND(loocv_results__4[[#This Row],[y_true]]=1,loocv_results__4[[#This Row],[y_pred]]=0),1,0)</f>
        <v>0</v>
      </c>
      <c r="I323">
        <f>IF(AND(loocv_results__4[[#This Row],[y_true]]=1,loocv_results__4[[#This Row],[y_pred]]=1),1,0)</f>
        <v>0</v>
      </c>
    </row>
    <row r="324" spans="1:9" x14ac:dyDescent="0.25">
      <c r="A324" s="1" t="s">
        <v>1459</v>
      </c>
      <c r="B324">
        <v>0</v>
      </c>
      <c r="C324">
        <f>IF(loocv_results__4[[#This Row],[y_pred_prob]]&gt;$C$1,1,0)</f>
        <v>1</v>
      </c>
      <c r="D324">
        <v>0.27333465000000001</v>
      </c>
      <c r="E3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324">
        <f>IF(AND(loocv_results__4[[#This Row],[y_true]]=0,loocv_results__4[[#This Row],[y_pred]]=0),1,0)</f>
        <v>0</v>
      </c>
      <c r="G324">
        <f>IF(AND(loocv_results__4[[#This Row],[y_true]]=0,loocv_results__4[[#This Row],[y_pred]]=1),1,0)</f>
        <v>1</v>
      </c>
      <c r="H324">
        <f>IF(AND(loocv_results__4[[#This Row],[y_true]]=1,loocv_results__4[[#This Row],[y_pred]]=0),1,0)</f>
        <v>0</v>
      </c>
      <c r="I324">
        <f>IF(AND(loocv_results__4[[#This Row],[y_true]]=1,loocv_results__4[[#This Row],[y_pred]]=1),1,0)</f>
        <v>0</v>
      </c>
    </row>
    <row r="325" spans="1:9" x14ac:dyDescent="0.25">
      <c r="A325" s="1" t="s">
        <v>1461</v>
      </c>
      <c r="B325">
        <v>0</v>
      </c>
      <c r="C325">
        <f>IF(loocv_results__4[[#This Row],[y_pred_prob]]&gt;$C$1,1,0)</f>
        <v>0</v>
      </c>
      <c r="D325">
        <v>7.3635710000000002E-3</v>
      </c>
      <c r="E3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25">
        <f>IF(AND(loocv_results__4[[#This Row],[y_true]]=0,loocv_results__4[[#This Row],[y_pred]]=0),1,0)</f>
        <v>1</v>
      </c>
      <c r="G325">
        <f>IF(AND(loocv_results__4[[#This Row],[y_true]]=0,loocv_results__4[[#This Row],[y_pred]]=1),1,0)</f>
        <v>0</v>
      </c>
      <c r="H325">
        <f>IF(AND(loocv_results__4[[#This Row],[y_true]]=1,loocv_results__4[[#This Row],[y_pred]]=0),1,0)</f>
        <v>0</v>
      </c>
      <c r="I325">
        <f>IF(AND(loocv_results__4[[#This Row],[y_true]]=1,loocv_results__4[[#This Row],[y_pred]]=1),1,0)</f>
        <v>0</v>
      </c>
    </row>
    <row r="326" spans="1:9" x14ac:dyDescent="0.25">
      <c r="A326" s="1" t="s">
        <v>1463</v>
      </c>
      <c r="B326">
        <v>0</v>
      </c>
      <c r="C326">
        <f>IF(loocv_results__4[[#This Row],[y_pred_prob]]&gt;$C$1,1,0)</f>
        <v>0</v>
      </c>
      <c r="D326">
        <v>5.1837109999999999E-2</v>
      </c>
      <c r="E3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26">
        <f>IF(AND(loocv_results__4[[#This Row],[y_true]]=0,loocv_results__4[[#This Row],[y_pred]]=0),1,0)</f>
        <v>1</v>
      </c>
      <c r="G326">
        <f>IF(AND(loocv_results__4[[#This Row],[y_true]]=0,loocv_results__4[[#This Row],[y_pred]]=1),1,0)</f>
        <v>0</v>
      </c>
      <c r="H326">
        <f>IF(AND(loocv_results__4[[#This Row],[y_true]]=1,loocv_results__4[[#This Row],[y_pred]]=0),1,0)</f>
        <v>0</v>
      </c>
      <c r="I326">
        <f>IF(AND(loocv_results__4[[#This Row],[y_true]]=1,loocv_results__4[[#This Row],[y_pred]]=1),1,0)</f>
        <v>0</v>
      </c>
    </row>
    <row r="327" spans="1:9" x14ac:dyDescent="0.25">
      <c r="A327" s="1" t="s">
        <v>1464</v>
      </c>
      <c r="B327">
        <v>0</v>
      </c>
      <c r="C327">
        <f>IF(loocv_results__4[[#This Row],[y_pred_prob]]&gt;$C$1,1,0)</f>
        <v>0</v>
      </c>
      <c r="D327">
        <v>2.1268403E-4</v>
      </c>
      <c r="E3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27">
        <f>IF(AND(loocv_results__4[[#This Row],[y_true]]=0,loocv_results__4[[#This Row],[y_pred]]=0),1,0)</f>
        <v>1</v>
      </c>
      <c r="G327">
        <f>IF(AND(loocv_results__4[[#This Row],[y_true]]=0,loocv_results__4[[#This Row],[y_pred]]=1),1,0)</f>
        <v>0</v>
      </c>
      <c r="H327">
        <f>IF(AND(loocv_results__4[[#This Row],[y_true]]=1,loocv_results__4[[#This Row],[y_pred]]=0),1,0)</f>
        <v>0</v>
      </c>
      <c r="I327">
        <f>IF(AND(loocv_results__4[[#This Row],[y_true]]=1,loocv_results__4[[#This Row],[y_pred]]=1),1,0)</f>
        <v>0</v>
      </c>
    </row>
    <row r="328" spans="1:9" x14ac:dyDescent="0.25">
      <c r="A328" s="1" t="s">
        <v>1465</v>
      </c>
      <c r="B328">
        <v>0</v>
      </c>
      <c r="C328">
        <f>IF(loocv_results__4[[#This Row],[y_pred_prob]]&gt;$C$1,1,0)</f>
        <v>0</v>
      </c>
      <c r="D328">
        <v>4.8565854999999998E-3</v>
      </c>
      <c r="E3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28">
        <f>IF(AND(loocv_results__4[[#This Row],[y_true]]=0,loocv_results__4[[#This Row],[y_pred]]=0),1,0)</f>
        <v>1</v>
      </c>
      <c r="G328">
        <f>IF(AND(loocv_results__4[[#This Row],[y_true]]=0,loocv_results__4[[#This Row],[y_pred]]=1),1,0)</f>
        <v>0</v>
      </c>
      <c r="H328">
        <f>IF(AND(loocv_results__4[[#This Row],[y_true]]=1,loocv_results__4[[#This Row],[y_pred]]=0),1,0)</f>
        <v>0</v>
      </c>
      <c r="I328">
        <f>IF(AND(loocv_results__4[[#This Row],[y_true]]=1,loocv_results__4[[#This Row],[y_pred]]=1),1,0)</f>
        <v>0</v>
      </c>
    </row>
    <row r="329" spans="1:9" x14ac:dyDescent="0.25">
      <c r="A329" s="1" t="s">
        <v>1466</v>
      </c>
      <c r="B329">
        <v>0</v>
      </c>
      <c r="C329">
        <f>IF(loocv_results__4[[#This Row],[y_pred_prob]]&gt;$C$1,1,0)</f>
        <v>0</v>
      </c>
      <c r="D329">
        <v>1.9278362999999999E-3</v>
      </c>
      <c r="E3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29">
        <f>IF(AND(loocv_results__4[[#This Row],[y_true]]=0,loocv_results__4[[#This Row],[y_pred]]=0),1,0)</f>
        <v>1</v>
      </c>
      <c r="G329">
        <f>IF(AND(loocv_results__4[[#This Row],[y_true]]=0,loocv_results__4[[#This Row],[y_pred]]=1),1,0)</f>
        <v>0</v>
      </c>
      <c r="H329">
        <f>IF(AND(loocv_results__4[[#This Row],[y_true]]=1,loocv_results__4[[#This Row],[y_pred]]=0),1,0)</f>
        <v>0</v>
      </c>
      <c r="I329">
        <f>IF(AND(loocv_results__4[[#This Row],[y_true]]=1,loocv_results__4[[#This Row],[y_pred]]=1),1,0)</f>
        <v>0</v>
      </c>
    </row>
    <row r="330" spans="1:9" x14ac:dyDescent="0.25">
      <c r="A330" s="1" t="s">
        <v>1467</v>
      </c>
      <c r="B330">
        <v>0</v>
      </c>
      <c r="C330">
        <f>IF(loocv_results__4[[#This Row],[y_pred_prob]]&gt;$C$1,1,0)</f>
        <v>0</v>
      </c>
      <c r="D330">
        <v>7.3950650000000001E-3</v>
      </c>
      <c r="E3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30">
        <f>IF(AND(loocv_results__4[[#This Row],[y_true]]=0,loocv_results__4[[#This Row],[y_pred]]=0),1,0)</f>
        <v>1</v>
      </c>
      <c r="G330">
        <f>IF(AND(loocv_results__4[[#This Row],[y_true]]=0,loocv_results__4[[#This Row],[y_pred]]=1),1,0)</f>
        <v>0</v>
      </c>
      <c r="H330">
        <f>IF(AND(loocv_results__4[[#This Row],[y_true]]=1,loocv_results__4[[#This Row],[y_pred]]=0),1,0)</f>
        <v>0</v>
      </c>
      <c r="I330">
        <f>IF(AND(loocv_results__4[[#This Row],[y_true]]=1,loocv_results__4[[#This Row],[y_pred]]=1),1,0)</f>
        <v>0</v>
      </c>
    </row>
    <row r="331" spans="1:9" x14ac:dyDescent="0.25">
      <c r="A331" s="1" t="s">
        <v>1468</v>
      </c>
      <c r="B331">
        <v>0</v>
      </c>
      <c r="C331">
        <f>IF(loocv_results__4[[#This Row],[y_pred_prob]]&gt;$C$1,1,0)</f>
        <v>0</v>
      </c>
      <c r="D331">
        <v>9.2579895999999999E-4</v>
      </c>
      <c r="E3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31">
        <f>IF(AND(loocv_results__4[[#This Row],[y_true]]=0,loocv_results__4[[#This Row],[y_pred]]=0),1,0)</f>
        <v>1</v>
      </c>
      <c r="G331">
        <f>IF(AND(loocv_results__4[[#This Row],[y_true]]=0,loocv_results__4[[#This Row],[y_pred]]=1),1,0)</f>
        <v>0</v>
      </c>
      <c r="H331">
        <f>IF(AND(loocv_results__4[[#This Row],[y_true]]=1,loocv_results__4[[#This Row],[y_pred]]=0),1,0)</f>
        <v>0</v>
      </c>
      <c r="I331">
        <f>IF(AND(loocv_results__4[[#This Row],[y_true]]=1,loocv_results__4[[#This Row],[y_pred]]=1),1,0)</f>
        <v>0</v>
      </c>
    </row>
    <row r="332" spans="1:9" x14ac:dyDescent="0.25">
      <c r="A332" s="1" t="s">
        <v>1469</v>
      </c>
      <c r="B332">
        <v>0</v>
      </c>
      <c r="C332">
        <f>IF(loocv_results__4[[#This Row],[y_pred_prob]]&gt;$C$1,1,0)</f>
        <v>0</v>
      </c>
      <c r="D332">
        <v>6.5719309999999996E-3</v>
      </c>
      <c r="E3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32">
        <f>IF(AND(loocv_results__4[[#This Row],[y_true]]=0,loocv_results__4[[#This Row],[y_pred]]=0),1,0)</f>
        <v>1</v>
      </c>
      <c r="G332">
        <f>IF(AND(loocv_results__4[[#This Row],[y_true]]=0,loocv_results__4[[#This Row],[y_pred]]=1),1,0)</f>
        <v>0</v>
      </c>
      <c r="H332">
        <f>IF(AND(loocv_results__4[[#This Row],[y_true]]=1,loocv_results__4[[#This Row],[y_pred]]=0),1,0)</f>
        <v>0</v>
      </c>
      <c r="I332">
        <f>IF(AND(loocv_results__4[[#This Row],[y_true]]=1,loocv_results__4[[#This Row],[y_pred]]=1),1,0)</f>
        <v>0</v>
      </c>
    </row>
    <row r="333" spans="1:9" x14ac:dyDescent="0.25">
      <c r="A333" s="1" t="s">
        <v>1470</v>
      </c>
      <c r="B333">
        <v>0</v>
      </c>
      <c r="C333">
        <f>IF(loocv_results__4[[#This Row],[y_pred_prob]]&gt;$C$1,1,0)</f>
        <v>0</v>
      </c>
      <c r="D333">
        <v>7.0467730000000001E-4</v>
      </c>
      <c r="E3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33">
        <f>IF(AND(loocv_results__4[[#This Row],[y_true]]=0,loocv_results__4[[#This Row],[y_pred]]=0),1,0)</f>
        <v>1</v>
      </c>
      <c r="G333">
        <f>IF(AND(loocv_results__4[[#This Row],[y_true]]=0,loocv_results__4[[#This Row],[y_pred]]=1),1,0)</f>
        <v>0</v>
      </c>
      <c r="H333">
        <f>IF(AND(loocv_results__4[[#This Row],[y_true]]=1,loocv_results__4[[#This Row],[y_pred]]=0),1,0)</f>
        <v>0</v>
      </c>
      <c r="I333">
        <f>IF(AND(loocv_results__4[[#This Row],[y_true]]=1,loocv_results__4[[#This Row],[y_pred]]=1),1,0)</f>
        <v>0</v>
      </c>
    </row>
    <row r="334" spans="1:9" x14ac:dyDescent="0.25">
      <c r="A334" s="1" t="s">
        <v>1471</v>
      </c>
      <c r="B334">
        <v>0</v>
      </c>
      <c r="C334">
        <f>IF(loocv_results__4[[#This Row],[y_pred_prob]]&gt;$C$1,1,0)</f>
        <v>0</v>
      </c>
      <c r="D334">
        <v>1.0228577999999999E-3</v>
      </c>
      <c r="E3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34">
        <f>IF(AND(loocv_results__4[[#This Row],[y_true]]=0,loocv_results__4[[#This Row],[y_pred]]=0),1,0)</f>
        <v>1</v>
      </c>
      <c r="G334">
        <f>IF(AND(loocv_results__4[[#This Row],[y_true]]=0,loocv_results__4[[#This Row],[y_pred]]=1),1,0)</f>
        <v>0</v>
      </c>
      <c r="H334">
        <f>IF(AND(loocv_results__4[[#This Row],[y_true]]=1,loocv_results__4[[#This Row],[y_pred]]=0),1,0)</f>
        <v>0</v>
      </c>
      <c r="I334">
        <f>IF(AND(loocv_results__4[[#This Row],[y_true]]=1,loocv_results__4[[#This Row],[y_pred]]=1),1,0)</f>
        <v>0</v>
      </c>
    </row>
    <row r="335" spans="1:9" x14ac:dyDescent="0.25">
      <c r="A335" s="1" t="s">
        <v>1472</v>
      </c>
      <c r="B335">
        <v>0</v>
      </c>
      <c r="C335">
        <f>IF(loocv_results__4[[#This Row],[y_pred_prob]]&gt;$C$1,1,0)</f>
        <v>0</v>
      </c>
      <c r="D335">
        <v>1.9290074000000001E-3</v>
      </c>
      <c r="E3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35">
        <f>IF(AND(loocv_results__4[[#This Row],[y_true]]=0,loocv_results__4[[#This Row],[y_pred]]=0),1,0)</f>
        <v>1</v>
      </c>
      <c r="G335">
        <f>IF(AND(loocv_results__4[[#This Row],[y_true]]=0,loocv_results__4[[#This Row],[y_pred]]=1),1,0)</f>
        <v>0</v>
      </c>
      <c r="H335">
        <f>IF(AND(loocv_results__4[[#This Row],[y_true]]=1,loocv_results__4[[#This Row],[y_pred]]=0),1,0)</f>
        <v>0</v>
      </c>
      <c r="I335">
        <f>IF(AND(loocv_results__4[[#This Row],[y_true]]=1,loocv_results__4[[#This Row],[y_pred]]=1),1,0)</f>
        <v>0</v>
      </c>
    </row>
    <row r="336" spans="1:9" x14ac:dyDescent="0.25">
      <c r="A336" s="1" t="s">
        <v>1473</v>
      </c>
      <c r="B336">
        <v>0</v>
      </c>
      <c r="C336">
        <f>IF(loocv_results__4[[#This Row],[y_pred_prob]]&gt;$C$1,1,0)</f>
        <v>0</v>
      </c>
      <c r="D336">
        <v>5.0832339999999998E-3</v>
      </c>
      <c r="E3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36">
        <f>IF(AND(loocv_results__4[[#This Row],[y_true]]=0,loocv_results__4[[#This Row],[y_pred]]=0),1,0)</f>
        <v>1</v>
      </c>
      <c r="G336">
        <f>IF(AND(loocv_results__4[[#This Row],[y_true]]=0,loocv_results__4[[#This Row],[y_pred]]=1),1,0)</f>
        <v>0</v>
      </c>
      <c r="H336">
        <f>IF(AND(loocv_results__4[[#This Row],[y_true]]=1,loocv_results__4[[#This Row],[y_pred]]=0),1,0)</f>
        <v>0</v>
      </c>
      <c r="I336">
        <f>IF(AND(loocv_results__4[[#This Row],[y_true]]=1,loocv_results__4[[#This Row],[y_pred]]=1),1,0)</f>
        <v>0</v>
      </c>
    </row>
    <row r="337" spans="1:9" x14ac:dyDescent="0.25">
      <c r="A337" s="1" t="s">
        <v>1474</v>
      </c>
      <c r="B337">
        <v>0</v>
      </c>
      <c r="C337">
        <f>IF(loocv_results__4[[#This Row],[y_pred_prob]]&gt;$C$1,1,0)</f>
        <v>0</v>
      </c>
      <c r="D337">
        <v>1.3564758E-2</v>
      </c>
      <c r="E3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37">
        <f>IF(AND(loocv_results__4[[#This Row],[y_true]]=0,loocv_results__4[[#This Row],[y_pred]]=0),1,0)</f>
        <v>1</v>
      </c>
      <c r="G337">
        <f>IF(AND(loocv_results__4[[#This Row],[y_true]]=0,loocv_results__4[[#This Row],[y_pred]]=1),1,0)</f>
        <v>0</v>
      </c>
      <c r="H337">
        <f>IF(AND(loocv_results__4[[#This Row],[y_true]]=1,loocv_results__4[[#This Row],[y_pred]]=0),1,0)</f>
        <v>0</v>
      </c>
      <c r="I337">
        <f>IF(AND(loocv_results__4[[#This Row],[y_true]]=1,loocv_results__4[[#This Row],[y_pred]]=1),1,0)</f>
        <v>0</v>
      </c>
    </row>
    <row r="338" spans="1:9" x14ac:dyDescent="0.25">
      <c r="A338" s="1" t="s">
        <v>1475</v>
      </c>
      <c r="B338">
        <v>0</v>
      </c>
      <c r="C338">
        <f>IF(loocv_results__4[[#This Row],[y_pred_prob]]&gt;$C$1,1,0)</f>
        <v>0</v>
      </c>
      <c r="D338">
        <v>2.1433726E-2</v>
      </c>
      <c r="E3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38">
        <f>IF(AND(loocv_results__4[[#This Row],[y_true]]=0,loocv_results__4[[#This Row],[y_pred]]=0),1,0)</f>
        <v>1</v>
      </c>
      <c r="G338">
        <f>IF(AND(loocv_results__4[[#This Row],[y_true]]=0,loocv_results__4[[#This Row],[y_pred]]=1),1,0)</f>
        <v>0</v>
      </c>
      <c r="H338">
        <f>IF(AND(loocv_results__4[[#This Row],[y_true]]=1,loocv_results__4[[#This Row],[y_pred]]=0),1,0)</f>
        <v>0</v>
      </c>
      <c r="I338">
        <f>IF(AND(loocv_results__4[[#This Row],[y_true]]=1,loocv_results__4[[#This Row],[y_pred]]=1),1,0)</f>
        <v>0</v>
      </c>
    </row>
    <row r="339" spans="1:9" x14ac:dyDescent="0.25">
      <c r="A339" s="1" t="s">
        <v>1476</v>
      </c>
      <c r="B339">
        <v>0</v>
      </c>
      <c r="C339">
        <f>IF(loocv_results__4[[#This Row],[y_pred_prob]]&gt;$C$1,1,0)</f>
        <v>0</v>
      </c>
      <c r="D339">
        <v>4.8047224999999997E-3</v>
      </c>
      <c r="E3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39">
        <f>IF(AND(loocv_results__4[[#This Row],[y_true]]=0,loocv_results__4[[#This Row],[y_pred]]=0),1,0)</f>
        <v>1</v>
      </c>
      <c r="G339">
        <f>IF(AND(loocv_results__4[[#This Row],[y_true]]=0,loocv_results__4[[#This Row],[y_pred]]=1),1,0)</f>
        <v>0</v>
      </c>
      <c r="H339">
        <f>IF(AND(loocv_results__4[[#This Row],[y_true]]=1,loocv_results__4[[#This Row],[y_pred]]=0),1,0)</f>
        <v>0</v>
      </c>
      <c r="I339">
        <f>IF(AND(loocv_results__4[[#This Row],[y_true]]=1,loocv_results__4[[#This Row],[y_pred]]=1),1,0)</f>
        <v>0</v>
      </c>
    </row>
    <row r="340" spans="1:9" x14ac:dyDescent="0.25">
      <c r="A340" s="1" t="s">
        <v>1477</v>
      </c>
      <c r="B340">
        <v>0</v>
      </c>
      <c r="C340">
        <f>IF(loocv_results__4[[#This Row],[y_pred_prob]]&gt;$C$1,1,0)</f>
        <v>0</v>
      </c>
      <c r="D340">
        <v>4.5521739999999998E-2</v>
      </c>
      <c r="E3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40">
        <f>IF(AND(loocv_results__4[[#This Row],[y_true]]=0,loocv_results__4[[#This Row],[y_pred]]=0),1,0)</f>
        <v>1</v>
      </c>
      <c r="G340">
        <f>IF(AND(loocv_results__4[[#This Row],[y_true]]=0,loocv_results__4[[#This Row],[y_pred]]=1),1,0)</f>
        <v>0</v>
      </c>
      <c r="H340">
        <f>IF(AND(loocv_results__4[[#This Row],[y_true]]=1,loocv_results__4[[#This Row],[y_pred]]=0),1,0)</f>
        <v>0</v>
      </c>
      <c r="I340">
        <f>IF(AND(loocv_results__4[[#This Row],[y_true]]=1,loocv_results__4[[#This Row],[y_pred]]=1),1,0)</f>
        <v>0</v>
      </c>
    </row>
    <row r="341" spans="1:9" x14ac:dyDescent="0.25">
      <c r="A341" s="1" t="s">
        <v>1478</v>
      </c>
      <c r="B341">
        <v>0</v>
      </c>
      <c r="C341">
        <f>IF(loocv_results__4[[#This Row],[y_pred_prob]]&gt;$C$1,1,0)</f>
        <v>0</v>
      </c>
      <c r="D341">
        <v>8.6607950000000006E-3</v>
      </c>
      <c r="E3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41">
        <f>IF(AND(loocv_results__4[[#This Row],[y_true]]=0,loocv_results__4[[#This Row],[y_pred]]=0),1,0)</f>
        <v>1</v>
      </c>
      <c r="G341">
        <f>IF(AND(loocv_results__4[[#This Row],[y_true]]=0,loocv_results__4[[#This Row],[y_pred]]=1),1,0)</f>
        <v>0</v>
      </c>
      <c r="H341">
        <f>IF(AND(loocv_results__4[[#This Row],[y_true]]=1,loocv_results__4[[#This Row],[y_pred]]=0),1,0)</f>
        <v>0</v>
      </c>
      <c r="I341">
        <f>IF(AND(loocv_results__4[[#This Row],[y_true]]=1,loocv_results__4[[#This Row],[y_pred]]=1),1,0)</f>
        <v>0</v>
      </c>
    </row>
    <row r="342" spans="1:9" x14ac:dyDescent="0.25">
      <c r="A342" s="1" t="s">
        <v>1479</v>
      </c>
      <c r="B342">
        <v>0</v>
      </c>
      <c r="C342">
        <f>IF(loocv_results__4[[#This Row],[y_pred_prob]]&gt;$C$1,1,0)</f>
        <v>0</v>
      </c>
      <c r="D342">
        <v>1.0381754E-2</v>
      </c>
      <c r="E3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42">
        <f>IF(AND(loocv_results__4[[#This Row],[y_true]]=0,loocv_results__4[[#This Row],[y_pred]]=0),1,0)</f>
        <v>1</v>
      </c>
      <c r="G342">
        <f>IF(AND(loocv_results__4[[#This Row],[y_true]]=0,loocv_results__4[[#This Row],[y_pred]]=1),1,0)</f>
        <v>0</v>
      </c>
      <c r="H342">
        <f>IF(AND(loocv_results__4[[#This Row],[y_true]]=1,loocv_results__4[[#This Row],[y_pred]]=0),1,0)</f>
        <v>0</v>
      </c>
      <c r="I342">
        <f>IF(AND(loocv_results__4[[#This Row],[y_true]]=1,loocv_results__4[[#This Row],[y_pred]]=1),1,0)</f>
        <v>0</v>
      </c>
    </row>
    <row r="343" spans="1:9" x14ac:dyDescent="0.25">
      <c r="A343" s="1" t="s">
        <v>1480</v>
      </c>
      <c r="B343">
        <v>0</v>
      </c>
      <c r="C343">
        <f>IF(loocv_results__4[[#This Row],[y_pred_prob]]&gt;$C$1,1,0)</f>
        <v>0</v>
      </c>
      <c r="D343">
        <v>0.12027519</v>
      </c>
      <c r="E3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43">
        <f>IF(AND(loocv_results__4[[#This Row],[y_true]]=0,loocv_results__4[[#This Row],[y_pred]]=0),1,0)</f>
        <v>1</v>
      </c>
      <c r="G343">
        <f>IF(AND(loocv_results__4[[#This Row],[y_true]]=0,loocv_results__4[[#This Row],[y_pred]]=1),1,0)</f>
        <v>0</v>
      </c>
      <c r="H343">
        <f>IF(AND(loocv_results__4[[#This Row],[y_true]]=1,loocv_results__4[[#This Row],[y_pred]]=0),1,0)</f>
        <v>0</v>
      </c>
      <c r="I343">
        <f>IF(AND(loocv_results__4[[#This Row],[y_true]]=1,loocv_results__4[[#This Row],[y_pred]]=1),1,0)</f>
        <v>0</v>
      </c>
    </row>
    <row r="344" spans="1:9" x14ac:dyDescent="0.25">
      <c r="A344" s="1" t="s">
        <v>1481</v>
      </c>
      <c r="B344">
        <v>0</v>
      </c>
      <c r="C344">
        <f>IF(loocv_results__4[[#This Row],[y_pred_prob]]&gt;$C$1,1,0)</f>
        <v>0</v>
      </c>
      <c r="D344">
        <v>1.2208516000000001E-4</v>
      </c>
      <c r="E3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44">
        <f>IF(AND(loocv_results__4[[#This Row],[y_true]]=0,loocv_results__4[[#This Row],[y_pred]]=0),1,0)</f>
        <v>1</v>
      </c>
      <c r="G344">
        <f>IF(AND(loocv_results__4[[#This Row],[y_true]]=0,loocv_results__4[[#This Row],[y_pred]]=1),1,0)</f>
        <v>0</v>
      </c>
      <c r="H344">
        <f>IF(AND(loocv_results__4[[#This Row],[y_true]]=1,loocv_results__4[[#This Row],[y_pred]]=0),1,0)</f>
        <v>0</v>
      </c>
      <c r="I344">
        <f>IF(AND(loocv_results__4[[#This Row],[y_true]]=1,loocv_results__4[[#This Row],[y_pred]]=1),1,0)</f>
        <v>0</v>
      </c>
    </row>
    <row r="345" spans="1:9" x14ac:dyDescent="0.25">
      <c r="A345" s="1" t="s">
        <v>1482</v>
      </c>
      <c r="B345">
        <v>0</v>
      </c>
      <c r="C345">
        <f>IF(loocv_results__4[[#This Row],[y_pred_prob]]&gt;$C$1,1,0)</f>
        <v>0</v>
      </c>
      <c r="D345">
        <v>6.430435E-3</v>
      </c>
      <c r="E3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45">
        <f>IF(AND(loocv_results__4[[#This Row],[y_true]]=0,loocv_results__4[[#This Row],[y_pred]]=0),1,0)</f>
        <v>1</v>
      </c>
      <c r="G345">
        <f>IF(AND(loocv_results__4[[#This Row],[y_true]]=0,loocv_results__4[[#This Row],[y_pred]]=1),1,0)</f>
        <v>0</v>
      </c>
      <c r="H345">
        <f>IF(AND(loocv_results__4[[#This Row],[y_true]]=1,loocv_results__4[[#This Row],[y_pred]]=0),1,0)</f>
        <v>0</v>
      </c>
      <c r="I345">
        <f>IF(AND(loocv_results__4[[#This Row],[y_true]]=1,loocv_results__4[[#This Row],[y_pred]]=1),1,0)</f>
        <v>0</v>
      </c>
    </row>
    <row r="346" spans="1:9" x14ac:dyDescent="0.25">
      <c r="A346" s="1" t="s">
        <v>1483</v>
      </c>
      <c r="B346">
        <v>0</v>
      </c>
      <c r="C346">
        <f>IF(loocv_results__4[[#This Row],[y_pred_prob]]&gt;$C$1,1,0)</f>
        <v>0</v>
      </c>
      <c r="D346">
        <v>1.1008175E-2</v>
      </c>
      <c r="E3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46">
        <f>IF(AND(loocv_results__4[[#This Row],[y_true]]=0,loocv_results__4[[#This Row],[y_pred]]=0),1,0)</f>
        <v>1</v>
      </c>
      <c r="G346">
        <f>IF(AND(loocv_results__4[[#This Row],[y_true]]=0,loocv_results__4[[#This Row],[y_pred]]=1),1,0)</f>
        <v>0</v>
      </c>
      <c r="H346">
        <f>IF(AND(loocv_results__4[[#This Row],[y_true]]=1,loocv_results__4[[#This Row],[y_pred]]=0),1,0)</f>
        <v>0</v>
      </c>
      <c r="I346">
        <f>IF(AND(loocv_results__4[[#This Row],[y_true]]=1,loocv_results__4[[#This Row],[y_pred]]=1),1,0)</f>
        <v>0</v>
      </c>
    </row>
    <row r="347" spans="1:9" x14ac:dyDescent="0.25">
      <c r="A347" s="1" t="s">
        <v>1484</v>
      </c>
      <c r="B347">
        <v>0</v>
      </c>
      <c r="C347">
        <f>IF(loocv_results__4[[#This Row],[y_pred_prob]]&gt;$C$1,1,0)</f>
        <v>0</v>
      </c>
      <c r="D347">
        <v>2.5024489E-2</v>
      </c>
      <c r="E3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47">
        <f>IF(AND(loocv_results__4[[#This Row],[y_true]]=0,loocv_results__4[[#This Row],[y_pred]]=0),1,0)</f>
        <v>1</v>
      </c>
      <c r="G347">
        <f>IF(AND(loocv_results__4[[#This Row],[y_true]]=0,loocv_results__4[[#This Row],[y_pred]]=1),1,0)</f>
        <v>0</v>
      </c>
      <c r="H347">
        <f>IF(AND(loocv_results__4[[#This Row],[y_true]]=1,loocv_results__4[[#This Row],[y_pred]]=0),1,0)</f>
        <v>0</v>
      </c>
      <c r="I347">
        <f>IF(AND(loocv_results__4[[#This Row],[y_true]]=1,loocv_results__4[[#This Row],[y_pred]]=1),1,0)</f>
        <v>0</v>
      </c>
    </row>
    <row r="348" spans="1:9" x14ac:dyDescent="0.25">
      <c r="A348" s="1" t="s">
        <v>1485</v>
      </c>
      <c r="B348">
        <v>0</v>
      </c>
      <c r="C348">
        <f>IF(loocv_results__4[[#This Row],[y_pred_prob]]&gt;$C$1,1,0)</f>
        <v>0</v>
      </c>
      <c r="D348">
        <v>8.5307350000000004E-2</v>
      </c>
      <c r="E3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48">
        <f>IF(AND(loocv_results__4[[#This Row],[y_true]]=0,loocv_results__4[[#This Row],[y_pred]]=0),1,0)</f>
        <v>1</v>
      </c>
      <c r="G348">
        <f>IF(AND(loocv_results__4[[#This Row],[y_true]]=0,loocv_results__4[[#This Row],[y_pred]]=1),1,0)</f>
        <v>0</v>
      </c>
      <c r="H348">
        <f>IF(AND(loocv_results__4[[#This Row],[y_true]]=1,loocv_results__4[[#This Row],[y_pred]]=0),1,0)</f>
        <v>0</v>
      </c>
      <c r="I348">
        <f>IF(AND(loocv_results__4[[#This Row],[y_true]]=1,loocv_results__4[[#This Row],[y_pred]]=1),1,0)</f>
        <v>0</v>
      </c>
    </row>
    <row r="349" spans="1:9" x14ac:dyDescent="0.25">
      <c r="A349" s="1" t="s">
        <v>1486</v>
      </c>
      <c r="B349">
        <v>0</v>
      </c>
      <c r="C349">
        <f>IF(loocv_results__4[[#This Row],[y_pred_prob]]&gt;$C$1,1,0)</f>
        <v>0</v>
      </c>
      <c r="D349">
        <v>0.13722312</v>
      </c>
      <c r="E3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49">
        <f>IF(AND(loocv_results__4[[#This Row],[y_true]]=0,loocv_results__4[[#This Row],[y_pred]]=0),1,0)</f>
        <v>1</v>
      </c>
      <c r="G349">
        <f>IF(AND(loocv_results__4[[#This Row],[y_true]]=0,loocv_results__4[[#This Row],[y_pred]]=1),1,0)</f>
        <v>0</v>
      </c>
      <c r="H349">
        <f>IF(AND(loocv_results__4[[#This Row],[y_true]]=1,loocv_results__4[[#This Row],[y_pred]]=0),1,0)</f>
        <v>0</v>
      </c>
      <c r="I349">
        <f>IF(AND(loocv_results__4[[#This Row],[y_true]]=1,loocv_results__4[[#This Row],[y_pred]]=1),1,0)</f>
        <v>0</v>
      </c>
    </row>
    <row r="350" spans="1:9" x14ac:dyDescent="0.25">
      <c r="A350" s="1" t="s">
        <v>1488</v>
      </c>
      <c r="B350">
        <v>0</v>
      </c>
      <c r="C350">
        <f>IF(loocv_results__4[[#This Row],[y_pred_prob]]&gt;$C$1,1,0)</f>
        <v>0</v>
      </c>
      <c r="D350">
        <v>7.6806239999999998E-2</v>
      </c>
      <c r="E3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50">
        <f>IF(AND(loocv_results__4[[#This Row],[y_true]]=0,loocv_results__4[[#This Row],[y_pred]]=0),1,0)</f>
        <v>1</v>
      </c>
      <c r="G350">
        <f>IF(AND(loocv_results__4[[#This Row],[y_true]]=0,loocv_results__4[[#This Row],[y_pred]]=1),1,0)</f>
        <v>0</v>
      </c>
      <c r="H350">
        <f>IF(AND(loocv_results__4[[#This Row],[y_true]]=1,loocv_results__4[[#This Row],[y_pred]]=0),1,0)</f>
        <v>0</v>
      </c>
      <c r="I350">
        <f>IF(AND(loocv_results__4[[#This Row],[y_true]]=1,loocv_results__4[[#This Row],[y_pred]]=1),1,0)</f>
        <v>0</v>
      </c>
    </row>
    <row r="351" spans="1:9" x14ac:dyDescent="0.25">
      <c r="A351" s="1" t="s">
        <v>1489</v>
      </c>
      <c r="B351">
        <v>0</v>
      </c>
      <c r="C351">
        <f>IF(loocv_results__4[[#This Row],[y_pred_prob]]&gt;$C$1,1,0)</f>
        <v>0</v>
      </c>
      <c r="D351">
        <v>1.2835658E-2</v>
      </c>
      <c r="E3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51">
        <f>IF(AND(loocv_results__4[[#This Row],[y_true]]=0,loocv_results__4[[#This Row],[y_pred]]=0),1,0)</f>
        <v>1</v>
      </c>
      <c r="G351">
        <f>IF(AND(loocv_results__4[[#This Row],[y_true]]=0,loocv_results__4[[#This Row],[y_pred]]=1),1,0)</f>
        <v>0</v>
      </c>
      <c r="H351">
        <f>IF(AND(loocv_results__4[[#This Row],[y_true]]=1,loocv_results__4[[#This Row],[y_pred]]=0),1,0)</f>
        <v>0</v>
      </c>
      <c r="I351">
        <f>IF(AND(loocv_results__4[[#This Row],[y_true]]=1,loocv_results__4[[#This Row],[y_pred]]=1),1,0)</f>
        <v>0</v>
      </c>
    </row>
    <row r="352" spans="1:9" x14ac:dyDescent="0.25">
      <c r="A352" s="1" t="s">
        <v>1490</v>
      </c>
      <c r="B352">
        <v>0</v>
      </c>
      <c r="C352">
        <f>IF(loocv_results__4[[#This Row],[y_pred_prob]]&gt;$C$1,1,0)</f>
        <v>0</v>
      </c>
      <c r="D352">
        <v>1.9362738000000001E-4</v>
      </c>
      <c r="E3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52">
        <f>IF(AND(loocv_results__4[[#This Row],[y_true]]=0,loocv_results__4[[#This Row],[y_pred]]=0),1,0)</f>
        <v>1</v>
      </c>
      <c r="G352">
        <f>IF(AND(loocv_results__4[[#This Row],[y_true]]=0,loocv_results__4[[#This Row],[y_pred]]=1),1,0)</f>
        <v>0</v>
      </c>
      <c r="H352">
        <f>IF(AND(loocv_results__4[[#This Row],[y_true]]=1,loocv_results__4[[#This Row],[y_pred]]=0),1,0)</f>
        <v>0</v>
      </c>
      <c r="I352">
        <f>IF(AND(loocv_results__4[[#This Row],[y_true]]=1,loocv_results__4[[#This Row],[y_pred]]=1),1,0)</f>
        <v>0</v>
      </c>
    </row>
    <row r="353" spans="1:9" x14ac:dyDescent="0.25">
      <c r="A353" s="1" t="s">
        <v>1491</v>
      </c>
      <c r="B353">
        <v>0</v>
      </c>
      <c r="C353">
        <f>IF(loocv_results__4[[#This Row],[y_pred_prob]]&gt;$C$1,1,0)</f>
        <v>0</v>
      </c>
      <c r="D353">
        <v>0.15189222999999999</v>
      </c>
      <c r="E3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53">
        <f>IF(AND(loocv_results__4[[#This Row],[y_true]]=0,loocv_results__4[[#This Row],[y_pred]]=0),1,0)</f>
        <v>1</v>
      </c>
      <c r="G353">
        <f>IF(AND(loocv_results__4[[#This Row],[y_true]]=0,loocv_results__4[[#This Row],[y_pred]]=1),1,0)</f>
        <v>0</v>
      </c>
      <c r="H353">
        <f>IF(AND(loocv_results__4[[#This Row],[y_true]]=1,loocv_results__4[[#This Row],[y_pred]]=0),1,0)</f>
        <v>0</v>
      </c>
      <c r="I353">
        <f>IF(AND(loocv_results__4[[#This Row],[y_true]]=1,loocv_results__4[[#This Row],[y_pred]]=1),1,0)</f>
        <v>0</v>
      </c>
    </row>
    <row r="354" spans="1:9" x14ac:dyDescent="0.25">
      <c r="A354" s="1" t="s">
        <v>1492</v>
      </c>
      <c r="B354">
        <v>0</v>
      </c>
      <c r="C354">
        <f>IF(loocv_results__4[[#This Row],[y_pred_prob]]&gt;$C$1,1,0)</f>
        <v>0</v>
      </c>
      <c r="D354">
        <v>9.9897609999999998E-3</v>
      </c>
      <c r="E3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54">
        <f>IF(AND(loocv_results__4[[#This Row],[y_true]]=0,loocv_results__4[[#This Row],[y_pred]]=0),1,0)</f>
        <v>1</v>
      </c>
      <c r="G354">
        <f>IF(AND(loocv_results__4[[#This Row],[y_true]]=0,loocv_results__4[[#This Row],[y_pred]]=1),1,0)</f>
        <v>0</v>
      </c>
      <c r="H354">
        <f>IF(AND(loocv_results__4[[#This Row],[y_true]]=1,loocv_results__4[[#This Row],[y_pred]]=0),1,0)</f>
        <v>0</v>
      </c>
      <c r="I354">
        <f>IF(AND(loocv_results__4[[#This Row],[y_true]]=1,loocv_results__4[[#This Row],[y_pred]]=1),1,0)</f>
        <v>0</v>
      </c>
    </row>
    <row r="355" spans="1:9" x14ac:dyDescent="0.25">
      <c r="A355" s="1" t="s">
        <v>1493</v>
      </c>
      <c r="B355">
        <v>0</v>
      </c>
      <c r="C355">
        <f>IF(loocv_results__4[[#This Row],[y_pred_prob]]&gt;$C$1,1,0)</f>
        <v>0</v>
      </c>
      <c r="D355">
        <v>2.8762827000000001E-4</v>
      </c>
      <c r="E3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55">
        <f>IF(AND(loocv_results__4[[#This Row],[y_true]]=0,loocv_results__4[[#This Row],[y_pred]]=0),1,0)</f>
        <v>1</v>
      </c>
      <c r="G355">
        <f>IF(AND(loocv_results__4[[#This Row],[y_true]]=0,loocv_results__4[[#This Row],[y_pred]]=1),1,0)</f>
        <v>0</v>
      </c>
      <c r="H355">
        <f>IF(AND(loocv_results__4[[#This Row],[y_true]]=1,loocv_results__4[[#This Row],[y_pred]]=0),1,0)</f>
        <v>0</v>
      </c>
      <c r="I355">
        <f>IF(AND(loocv_results__4[[#This Row],[y_true]]=1,loocv_results__4[[#This Row],[y_pred]]=1),1,0)</f>
        <v>0</v>
      </c>
    </row>
    <row r="356" spans="1:9" x14ac:dyDescent="0.25">
      <c r="A356" s="1" t="s">
        <v>1494</v>
      </c>
      <c r="B356">
        <v>0</v>
      </c>
      <c r="C356">
        <f>IF(loocv_results__4[[#This Row],[y_pred_prob]]&gt;$C$1,1,0)</f>
        <v>0</v>
      </c>
      <c r="D356">
        <v>7.5027739999999996E-2</v>
      </c>
      <c r="E3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56">
        <f>IF(AND(loocv_results__4[[#This Row],[y_true]]=0,loocv_results__4[[#This Row],[y_pred]]=0),1,0)</f>
        <v>1</v>
      </c>
      <c r="G356">
        <f>IF(AND(loocv_results__4[[#This Row],[y_true]]=0,loocv_results__4[[#This Row],[y_pred]]=1),1,0)</f>
        <v>0</v>
      </c>
      <c r="H356">
        <f>IF(AND(loocv_results__4[[#This Row],[y_true]]=1,loocv_results__4[[#This Row],[y_pred]]=0),1,0)</f>
        <v>0</v>
      </c>
      <c r="I356">
        <f>IF(AND(loocv_results__4[[#This Row],[y_true]]=1,loocv_results__4[[#This Row],[y_pred]]=1),1,0)</f>
        <v>0</v>
      </c>
    </row>
    <row r="357" spans="1:9" x14ac:dyDescent="0.25">
      <c r="A357" s="1" t="s">
        <v>1495</v>
      </c>
      <c r="B357">
        <v>0</v>
      </c>
      <c r="C357">
        <f>IF(loocv_results__4[[#This Row],[y_pred_prob]]&gt;$C$1,1,0)</f>
        <v>0</v>
      </c>
      <c r="D357">
        <v>0.14481105999999999</v>
      </c>
      <c r="E3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57">
        <f>IF(AND(loocv_results__4[[#This Row],[y_true]]=0,loocv_results__4[[#This Row],[y_pred]]=0),1,0)</f>
        <v>1</v>
      </c>
      <c r="G357">
        <f>IF(AND(loocv_results__4[[#This Row],[y_true]]=0,loocv_results__4[[#This Row],[y_pred]]=1),1,0)</f>
        <v>0</v>
      </c>
      <c r="H357">
        <f>IF(AND(loocv_results__4[[#This Row],[y_true]]=1,loocv_results__4[[#This Row],[y_pred]]=0),1,0)</f>
        <v>0</v>
      </c>
      <c r="I357">
        <f>IF(AND(loocv_results__4[[#This Row],[y_true]]=1,loocv_results__4[[#This Row],[y_pred]]=1),1,0)</f>
        <v>0</v>
      </c>
    </row>
    <row r="358" spans="1:9" x14ac:dyDescent="0.25">
      <c r="A358" s="1" t="s">
        <v>1496</v>
      </c>
      <c r="B358">
        <v>0</v>
      </c>
      <c r="C358">
        <f>IF(loocv_results__4[[#This Row],[y_pred_prob]]&gt;$C$1,1,0)</f>
        <v>0</v>
      </c>
      <c r="D358">
        <v>5.0868286000000003E-4</v>
      </c>
      <c r="E3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58">
        <f>IF(AND(loocv_results__4[[#This Row],[y_true]]=0,loocv_results__4[[#This Row],[y_pred]]=0),1,0)</f>
        <v>1</v>
      </c>
      <c r="G358">
        <f>IF(AND(loocv_results__4[[#This Row],[y_true]]=0,loocv_results__4[[#This Row],[y_pred]]=1),1,0)</f>
        <v>0</v>
      </c>
      <c r="H358">
        <f>IF(AND(loocv_results__4[[#This Row],[y_true]]=1,loocv_results__4[[#This Row],[y_pred]]=0),1,0)</f>
        <v>0</v>
      </c>
      <c r="I358">
        <f>IF(AND(loocv_results__4[[#This Row],[y_true]]=1,loocv_results__4[[#This Row],[y_pred]]=1),1,0)</f>
        <v>0</v>
      </c>
    </row>
    <row r="359" spans="1:9" x14ac:dyDescent="0.25">
      <c r="A359" s="1" t="s">
        <v>1497</v>
      </c>
      <c r="B359">
        <v>0</v>
      </c>
      <c r="C359">
        <f>IF(loocv_results__4[[#This Row],[y_pred_prob]]&gt;$C$1,1,0)</f>
        <v>0</v>
      </c>
      <c r="D359">
        <v>1.6045067E-2</v>
      </c>
      <c r="E3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59">
        <f>IF(AND(loocv_results__4[[#This Row],[y_true]]=0,loocv_results__4[[#This Row],[y_pred]]=0),1,0)</f>
        <v>1</v>
      </c>
      <c r="G359">
        <f>IF(AND(loocv_results__4[[#This Row],[y_true]]=0,loocv_results__4[[#This Row],[y_pred]]=1),1,0)</f>
        <v>0</v>
      </c>
      <c r="H359">
        <f>IF(AND(loocv_results__4[[#This Row],[y_true]]=1,loocv_results__4[[#This Row],[y_pred]]=0),1,0)</f>
        <v>0</v>
      </c>
      <c r="I359">
        <f>IF(AND(loocv_results__4[[#This Row],[y_true]]=1,loocv_results__4[[#This Row],[y_pred]]=1),1,0)</f>
        <v>0</v>
      </c>
    </row>
    <row r="360" spans="1:9" x14ac:dyDescent="0.25">
      <c r="A360" s="1" t="s">
        <v>1498</v>
      </c>
      <c r="B360">
        <v>0</v>
      </c>
      <c r="C360">
        <f>IF(loocv_results__4[[#This Row],[y_pred_prob]]&gt;$C$1,1,0)</f>
        <v>0</v>
      </c>
      <c r="D360">
        <v>8.1656099999999995E-2</v>
      </c>
      <c r="E3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60">
        <f>IF(AND(loocv_results__4[[#This Row],[y_true]]=0,loocv_results__4[[#This Row],[y_pred]]=0),1,0)</f>
        <v>1</v>
      </c>
      <c r="G360">
        <f>IF(AND(loocv_results__4[[#This Row],[y_true]]=0,loocv_results__4[[#This Row],[y_pred]]=1),1,0)</f>
        <v>0</v>
      </c>
      <c r="H360">
        <f>IF(AND(loocv_results__4[[#This Row],[y_true]]=1,loocv_results__4[[#This Row],[y_pred]]=0),1,0)</f>
        <v>0</v>
      </c>
      <c r="I360">
        <f>IF(AND(loocv_results__4[[#This Row],[y_true]]=1,loocv_results__4[[#This Row],[y_pred]]=1),1,0)</f>
        <v>0</v>
      </c>
    </row>
    <row r="361" spans="1:9" x14ac:dyDescent="0.25">
      <c r="A361" s="1" t="s">
        <v>1499</v>
      </c>
      <c r="B361">
        <v>0</v>
      </c>
      <c r="C361">
        <f>IF(loocv_results__4[[#This Row],[y_pred_prob]]&gt;$C$1,1,0)</f>
        <v>0</v>
      </c>
      <c r="D361">
        <v>5.9738047000000002E-2</v>
      </c>
      <c r="E3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61">
        <f>IF(AND(loocv_results__4[[#This Row],[y_true]]=0,loocv_results__4[[#This Row],[y_pred]]=0),1,0)</f>
        <v>1</v>
      </c>
      <c r="G361">
        <f>IF(AND(loocv_results__4[[#This Row],[y_true]]=0,loocv_results__4[[#This Row],[y_pred]]=1),1,0)</f>
        <v>0</v>
      </c>
      <c r="H361">
        <f>IF(AND(loocv_results__4[[#This Row],[y_true]]=1,loocv_results__4[[#This Row],[y_pred]]=0),1,0)</f>
        <v>0</v>
      </c>
      <c r="I361">
        <f>IF(AND(loocv_results__4[[#This Row],[y_true]]=1,loocv_results__4[[#This Row],[y_pred]]=1),1,0)</f>
        <v>0</v>
      </c>
    </row>
    <row r="362" spans="1:9" x14ac:dyDescent="0.25">
      <c r="A362" s="1" t="s">
        <v>1500</v>
      </c>
      <c r="B362">
        <v>0</v>
      </c>
      <c r="C362">
        <f>IF(loocv_results__4[[#This Row],[y_pred_prob]]&gt;$C$1,1,0)</f>
        <v>0</v>
      </c>
      <c r="D362">
        <v>0.19848800999999999</v>
      </c>
      <c r="E3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62">
        <f>IF(AND(loocv_results__4[[#This Row],[y_true]]=0,loocv_results__4[[#This Row],[y_pred]]=0),1,0)</f>
        <v>1</v>
      </c>
      <c r="G362">
        <f>IF(AND(loocv_results__4[[#This Row],[y_true]]=0,loocv_results__4[[#This Row],[y_pred]]=1),1,0)</f>
        <v>0</v>
      </c>
      <c r="H362">
        <f>IF(AND(loocv_results__4[[#This Row],[y_true]]=1,loocv_results__4[[#This Row],[y_pred]]=0),1,0)</f>
        <v>0</v>
      </c>
      <c r="I362">
        <f>IF(AND(loocv_results__4[[#This Row],[y_true]]=1,loocv_results__4[[#This Row],[y_pred]]=1),1,0)</f>
        <v>0</v>
      </c>
    </row>
    <row r="363" spans="1:9" x14ac:dyDescent="0.25">
      <c r="A363" s="1" t="s">
        <v>1501</v>
      </c>
      <c r="B363">
        <v>0</v>
      </c>
      <c r="C363">
        <f>IF(loocv_results__4[[#This Row],[y_pred_prob]]&gt;$C$1,1,0)</f>
        <v>0</v>
      </c>
      <c r="D363">
        <v>5.4161146E-2</v>
      </c>
      <c r="E3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63">
        <f>IF(AND(loocv_results__4[[#This Row],[y_true]]=0,loocv_results__4[[#This Row],[y_pred]]=0),1,0)</f>
        <v>1</v>
      </c>
      <c r="G363">
        <f>IF(AND(loocv_results__4[[#This Row],[y_true]]=0,loocv_results__4[[#This Row],[y_pred]]=1),1,0)</f>
        <v>0</v>
      </c>
      <c r="H363">
        <f>IF(AND(loocv_results__4[[#This Row],[y_true]]=1,loocv_results__4[[#This Row],[y_pred]]=0),1,0)</f>
        <v>0</v>
      </c>
      <c r="I363">
        <f>IF(AND(loocv_results__4[[#This Row],[y_true]]=1,loocv_results__4[[#This Row],[y_pred]]=1),1,0)</f>
        <v>0</v>
      </c>
    </row>
    <row r="364" spans="1:9" x14ac:dyDescent="0.25">
      <c r="A364" s="1" t="s">
        <v>1502</v>
      </c>
      <c r="B364">
        <v>0</v>
      </c>
      <c r="C364">
        <f>IF(loocv_results__4[[#This Row],[y_pred_prob]]&gt;$C$1,1,0)</f>
        <v>0</v>
      </c>
      <c r="D364">
        <v>0.15910065000000001</v>
      </c>
      <c r="E3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64">
        <f>IF(AND(loocv_results__4[[#This Row],[y_true]]=0,loocv_results__4[[#This Row],[y_pred]]=0),1,0)</f>
        <v>1</v>
      </c>
      <c r="G364">
        <f>IF(AND(loocv_results__4[[#This Row],[y_true]]=0,loocv_results__4[[#This Row],[y_pred]]=1),1,0)</f>
        <v>0</v>
      </c>
      <c r="H364">
        <f>IF(AND(loocv_results__4[[#This Row],[y_true]]=1,loocv_results__4[[#This Row],[y_pred]]=0),1,0)</f>
        <v>0</v>
      </c>
      <c r="I364">
        <f>IF(AND(loocv_results__4[[#This Row],[y_true]]=1,loocv_results__4[[#This Row],[y_pred]]=1),1,0)</f>
        <v>0</v>
      </c>
    </row>
    <row r="365" spans="1:9" x14ac:dyDescent="0.25">
      <c r="A365" s="1" t="s">
        <v>1503</v>
      </c>
      <c r="B365">
        <v>0</v>
      </c>
      <c r="C365">
        <f>IF(loocv_results__4[[#This Row],[y_pred_prob]]&gt;$C$1,1,0)</f>
        <v>0</v>
      </c>
      <c r="D365">
        <v>0.14255783</v>
      </c>
      <c r="E3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65">
        <f>IF(AND(loocv_results__4[[#This Row],[y_true]]=0,loocv_results__4[[#This Row],[y_pred]]=0),1,0)</f>
        <v>1</v>
      </c>
      <c r="G365">
        <f>IF(AND(loocv_results__4[[#This Row],[y_true]]=0,loocv_results__4[[#This Row],[y_pred]]=1),1,0)</f>
        <v>0</v>
      </c>
      <c r="H365">
        <f>IF(AND(loocv_results__4[[#This Row],[y_true]]=1,loocv_results__4[[#This Row],[y_pred]]=0),1,0)</f>
        <v>0</v>
      </c>
      <c r="I365">
        <f>IF(AND(loocv_results__4[[#This Row],[y_true]]=1,loocv_results__4[[#This Row],[y_pred]]=1),1,0)</f>
        <v>0</v>
      </c>
    </row>
    <row r="366" spans="1:9" x14ac:dyDescent="0.25">
      <c r="A366" s="1" t="s">
        <v>1504</v>
      </c>
      <c r="B366">
        <v>0</v>
      </c>
      <c r="C366">
        <f>IF(loocv_results__4[[#This Row],[y_pred_prob]]&gt;$C$1,1,0)</f>
        <v>0</v>
      </c>
      <c r="D366">
        <v>2.708359E-9</v>
      </c>
      <c r="E3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66">
        <f>IF(AND(loocv_results__4[[#This Row],[y_true]]=0,loocv_results__4[[#This Row],[y_pred]]=0),1,0)</f>
        <v>1</v>
      </c>
      <c r="G366">
        <f>IF(AND(loocv_results__4[[#This Row],[y_true]]=0,loocv_results__4[[#This Row],[y_pred]]=1),1,0)</f>
        <v>0</v>
      </c>
      <c r="H366">
        <f>IF(AND(loocv_results__4[[#This Row],[y_true]]=1,loocv_results__4[[#This Row],[y_pred]]=0),1,0)</f>
        <v>0</v>
      </c>
      <c r="I366">
        <f>IF(AND(loocv_results__4[[#This Row],[y_true]]=1,loocv_results__4[[#This Row],[y_pred]]=1),1,0)</f>
        <v>0</v>
      </c>
    </row>
    <row r="367" spans="1:9" x14ac:dyDescent="0.25">
      <c r="A367" s="1" t="s">
        <v>1505</v>
      </c>
      <c r="B367">
        <v>0</v>
      </c>
      <c r="C367">
        <f>IF(loocv_results__4[[#This Row],[y_pred_prob]]&gt;$C$1,1,0)</f>
        <v>0</v>
      </c>
      <c r="D367">
        <v>4.1665559999999997E-2</v>
      </c>
      <c r="E3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67">
        <f>IF(AND(loocv_results__4[[#This Row],[y_true]]=0,loocv_results__4[[#This Row],[y_pred]]=0),1,0)</f>
        <v>1</v>
      </c>
      <c r="G367">
        <f>IF(AND(loocv_results__4[[#This Row],[y_true]]=0,loocv_results__4[[#This Row],[y_pred]]=1),1,0)</f>
        <v>0</v>
      </c>
      <c r="H367">
        <f>IF(AND(loocv_results__4[[#This Row],[y_true]]=1,loocv_results__4[[#This Row],[y_pred]]=0),1,0)</f>
        <v>0</v>
      </c>
      <c r="I367">
        <f>IF(AND(loocv_results__4[[#This Row],[y_true]]=1,loocv_results__4[[#This Row],[y_pred]]=1),1,0)</f>
        <v>0</v>
      </c>
    </row>
    <row r="368" spans="1:9" x14ac:dyDescent="0.25">
      <c r="A368" s="1" t="s">
        <v>1506</v>
      </c>
      <c r="B368">
        <v>0</v>
      </c>
      <c r="C368">
        <f>IF(loocv_results__4[[#This Row],[y_pred_prob]]&gt;$C$1,1,0)</f>
        <v>1</v>
      </c>
      <c r="D368">
        <v>0.3346055</v>
      </c>
      <c r="E3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368">
        <f>IF(AND(loocv_results__4[[#This Row],[y_true]]=0,loocv_results__4[[#This Row],[y_pred]]=0),1,0)</f>
        <v>0</v>
      </c>
      <c r="G368">
        <f>IF(AND(loocv_results__4[[#This Row],[y_true]]=0,loocv_results__4[[#This Row],[y_pred]]=1),1,0)</f>
        <v>1</v>
      </c>
      <c r="H368">
        <f>IF(AND(loocv_results__4[[#This Row],[y_true]]=1,loocv_results__4[[#This Row],[y_pred]]=0),1,0)</f>
        <v>0</v>
      </c>
      <c r="I368">
        <f>IF(AND(loocv_results__4[[#This Row],[y_true]]=1,loocv_results__4[[#This Row],[y_pred]]=1),1,0)</f>
        <v>0</v>
      </c>
    </row>
    <row r="369" spans="1:9" x14ac:dyDescent="0.25">
      <c r="A369" s="1" t="s">
        <v>1507</v>
      </c>
      <c r="B369">
        <v>0</v>
      </c>
      <c r="C369">
        <f>IF(loocv_results__4[[#This Row],[y_pred_prob]]&gt;$C$1,1,0)</f>
        <v>0</v>
      </c>
      <c r="D369">
        <v>9.5858999999999996E-3</v>
      </c>
      <c r="E3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69">
        <f>IF(AND(loocv_results__4[[#This Row],[y_true]]=0,loocv_results__4[[#This Row],[y_pred]]=0),1,0)</f>
        <v>1</v>
      </c>
      <c r="G369">
        <f>IF(AND(loocv_results__4[[#This Row],[y_true]]=0,loocv_results__4[[#This Row],[y_pred]]=1),1,0)</f>
        <v>0</v>
      </c>
      <c r="H369">
        <f>IF(AND(loocv_results__4[[#This Row],[y_true]]=1,loocv_results__4[[#This Row],[y_pred]]=0),1,0)</f>
        <v>0</v>
      </c>
      <c r="I369">
        <f>IF(AND(loocv_results__4[[#This Row],[y_true]]=1,loocv_results__4[[#This Row],[y_pred]]=1),1,0)</f>
        <v>0</v>
      </c>
    </row>
    <row r="370" spans="1:9" x14ac:dyDescent="0.25">
      <c r="A370" s="1" t="s">
        <v>1508</v>
      </c>
      <c r="B370">
        <v>0</v>
      </c>
      <c r="C370">
        <f>IF(loocv_results__4[[#This Row],[y_pred_prob]]&gt;$C$1,1,0)</f>
        <v>0</v>
      </c>
      <c r="D370">
        <v>9.8341639999999994E-2</v>
      </c>
      <c r="E3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70">
        <f>IF(AND(loocv_results__4[[#This Row],[y_true]]=0,loocv_results__4[[#This Row],[y_pred]]=0),1,0)</f>
        <v>1</v>
      </c>
      <c r="G370">
        <f>IF(AND(loocv_results__4[[#This Row],[y_true]]=0,loocv_results__4[[#This Row],[y_pred]]=1),1,0)</f>
        <v>0</v>
      </c>
      <c r="H370">
        <f>IF(AND(loocv_results__4[[#This Row],[y_true]]=1,loocv_results__4[[#This Row],[y_pred]]=0),1,0)</f>
        <v>0</v>
      </c>
      <c r="I370">
        <f>IF(AND(loocv_results__4[[#This Row],[y_true]]=1,loocv_results__4[[#This Row],[y_pred]]=1),1,0)</f>
        <v>0</v>
      </c>
    </row>
    <row r="371" spans="1:9" x14ac:dyDescent="0.25">
      <c r="A371" s="1" t="s">
        <v>1509</v>
      </c>
      <c r="B371">
        <v>0</v>
      </c>
      <c r="C371">
        <f>IF(loocv_results__4[[#This Row],[y_pred_prob]]&gt;$C$1,1,0)</f>
        <v>0</v>
      </c>
      <c r="D371">
        <v>5.9212220000000003E-2</v>
      </c>
      <c r="E3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71">
        <f>IF(AND(loocv_results__4[[#This Row],[y_true]]=0,loocv_results__4[[#This Row],[y_pred]]=0),1,0)</f>
        <v>1</v>
      </c>
      <c r="G371">
        <f>IF(AND(loocv_results__4[[#This Row],[y_true]]=0,loocv_results__4[[#This Row],[y_pred]]=1),1,0)</f>
        <v>0</v>
      </c>
      <c r="H371">
        <f>IF(AND(loocv_results__4[[#This Row],[y_true]]=1,loocv_results__4[[#This Row],[y_pred]]=0),1,0)</f>
        <v>0</v>
      </c>
      <c r="I371">
        <f>IF(AND(loocv_results__4[[#This Row],[y_true]]=1,loocv_results__4[[#This Row],[y_pred]]=1),1,0)</f>
        <v>0</v>
      </c>
    </row>
    <row r="372" spans="1:9" x14ac:dyDescent="0.25">
      <c r="A372" s="1" t="s">
        <v>1510</v>
      </c>
      <c r="B372">
        <v>0</v>
      </c>
      <c r="C372">
        <f>IF(loocv_results__4[[#This Row],[y_pred_prob]]&gt;$C$1,1,0)</f>
        <v>0</v>
      </c>
      <c r="D372">
        <v>2.0384197999999999E-2</v>
      </c>
      <c r="E3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72">
        <f>IF(AND(loocv_results__4[[#This Row],[y_true]]=0,loocv_results__4[[#This Row],[y_pred]]=0),1,0)</f>
        <v>1</v>
      </c>
      <c r="G372">
        <f>IF(AND(loocv_results__4[[#This Row],[y_true]]=0,loocv_results__4[[#This Row],[y_pred]]=1),1,0)</f>
        <v>0</v>
      </c>
      <c r="H372">
        <f>IF(AND(loocv_results__4[[#This Row],[y_true]]=1,loocv_results__4[[#This Row],[y_pred]]=0),1,0)</f>
        <v>0</v>
      </c>
      <c r="I372">
        <f>IF(AND(loocv_results__4[[#This Row],[y_true]]=1,loocv_results__4[[#This Row],[y_pred]]=1),1,0)</f>
        <v>0</v>
      </c>
    </row>
    <row r="373" spans="1:9" x14ac:dyDescent="0.25">
      <c r="A373" s="1" t="s">
        <v>1511</v>
      </c>
      <c r="B373">
        <v>0</v>
      </c>
      <c r="C373">
        <f>IF(loocv_results__4[[#This Row],[y_pred_prob]]&gt;$C$1,1,0)</f>
        <v>0</v>
      </c>
      <c r="D373">
        <v>0.108837634</v>
      </c>
      <c r="E3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73">
        <f>IF(AND(loocv_results__4[[#This Row],[y_true]]=0,loocv_results__4[[#This Row],[y_pred]]=0),1,0)</f>
        <v>1</v>
      </c>
      <c r="G373">
        <f>IF(AND(loocv_results__4[[#This Row],[y_true]]=0,loocv_results__4[[#This Row],[y_pred]]=1),1,0)</f>
        <v>0</v>
      </c>
      <c r="H373">
        <f>IF(AND(loocv_results__4[[#This Row],[y_true]]=1,loocv_results__4[[#This Row],[y_pred]]=0),1,0)</f>
        <v>0</v>
      </c>
      <c r="I373">
        <f>IF(AND(loocv_results__4[[#This Row],[y_true]]=1,loocv_results__4[[#This Row],[y_pred]]=1),1,0)</f>
        <v>0</v>
      </c>
    </row>
    <row r="374" spans="1:9" x14ac:dyDescent="0.25">
      <c r="A374" s="1" t="s">
        <v>1512</v>
      </c>
      <c r="B374">
        <v>0</v>
      </c>
      <c r="C374">
        <f>IF(loocv_results__4[[#This Row],[y_pred_prob]]&gt;$C$1,1,0)</f>
        <v>0</v>
      </c>
      <c r="D374">
        <v>0.19283376999999999</v>
      </c>
      <c r="E3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74">
        <f>IF(AND(loocv_results__4[[#This Row],[y_true]]=0,loocv_results__4[[#This Row],[y_pred]]=0),1,0)</f>
        <v>1</v>
      </c>
      <c r="G374">
        <f>IF(AND(loocv_results__4[[#This Row],[y_true]]=0,loocv_results__4[[#This Row],[y_pred]]=1),1,0)</f>
        <v>0</v>
      </c>
      <c r="H374">
        <f>IF(AND(loocv_results__4[[#This Row],[y_true]]=1,loocv_results__4[[#This Row],[y_pred]]=0),1,0)</f>
        <v>0</v>
      </c>
      <c r="I374">
        <f>IF(AND(loocv_results__4[[#This Row],[y_true]]=1,loocv_results__4[[#This Row],[y_pred]]=1),1,0)</f>
        <v>0</v>
      </c>
    </row>
    <row r="375" spans="1:9" x14ac:dyDescent="0.25">
      <c r="A375" s="1" t="s">
        <v>1514</v>
      </c>
      <c r="B375">
        <v>0</v>
      </c>
      <c r="C375">
        <f>IF(loocv_results__4[[#This Row],[y_pred_prob]]&gt;$C$1,1,0)</f>
        <v>0</v>
      </c>
      <c r="D375">
        <v>0.13267193999999999</v>
      </c>
      <c r="E3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75">
        <f>IF(AND(loocv_results__4[[#This Row],[y_true]]=0,loocv_results__4[[#This Row],[y_pred]]=0),1,0)</f>
        <v>1</v>
      </c>
      <c r="G375">
        <f>IF(AND(loocv_results__4[[#This Row],[y_true]]=0,loocv_results__4[[#This Row],[y_pred]]=1),1,0)</f>
        <v>0</v>
      </c>
      <c r="H375">
        <f>IF(AND(loocv_results__4[[#This Row],[y_true]]=1,loocv_results__4[[#This Row],[y_pred]]=0),1,0)</f>
        <v>0</v>
      </c>
      <c r="I375">
        <f>IF(AND(loocv_results__4[[#This Row],[y_true]]=1,loocv_results__4[[#This Row],[y_pred]]=1),1,0)</f>
        <v>0</v>
      </c>
    </row>
    <row r="376" spans="1:9" x14ac:dyDescent="0.25">
      <c r="A376" s="1" t="s">
        <v>1515</v>
      </c>
      <c r="B376">
        <v>0</v>
      </c>
      <c r="C376">
        <f>IF(loocv_results__4[[#This Row],[y_pred_prob]]&gt;$C$1,1,0)</f>
        <v>0</v>
      </c>
      <c r="D376">
        <v>4.3173972999999997E-2</v>
      </c>
      <c r="E3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76">
        <f>IF(AND(loocv_results__4[[#This Row],[y_true]]=0,loocv_results__4[[#This Row],[y_pred]]=0),1,0)</f>
        <v>1</v>
      </c>
      <c r="G376">
        <f>IF(AND(loocv_results__4[[#This Row],[y_true]]=0,loocv_results__4[[#This Row],[y_pred]]=1),1,0)</f>
        <v>0</v>
      </c>
      <c r="H376">
        <f>IF(AND(loocv_results__4[[#This Row],[y_true]]=1,loocv_results__4[[#This Row],[y_pred]]=0),1,0)</f>
        <v>0</v>
      </c>
      <c r="I376">
        <f>IF(AND(loocv_results__4[[#This Row],[y_true]]=1,loocv_results__4[[#This Row],[y_pred]]=1),1,0)</f>
        <v>0</v>
      </c>
    </row>
    <row r="377" spans="1:9" x14ac:dyDescent="0.25">
      <c r="A377" s="1" t="s">
        <v>1516</v>
      </c>
      <c r="B377">
        <v>0</v>
      </c>
      <c r="C377">
        <f>IF(loocv_results__4[[#This Row],[y_pred_prob]]&gt;$C$1,1,0)</f>
        <v>0</v>
      </c>
      <c r="D377">
        <v>3.4787277999999999E-3</v>
      </c>
      <c r="E3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77">
        <f>IF(AND(loocv_results__4[[#This Row],[y_true]]=0,loocv_results__4[[#This Row],[y_pred]]=0),1,0)</f>
        <v>1</v>
      </c>
      <c r="G377">
        <f>IF(AND(loocv_results__4[[#This Row],[y_true]]=0,loocv_results__4[[#This Row],[y_pred]]=1),1,0)</f>
        <v>0</v>
      </c>
      <c r="H377">
        <f>IF(AND(loocv_results__4[[#This Row],[y_true]]=1,loocv_results__4[[#This Row],[y_pred]]=0),1,0)</f>
        <v>0</v>
      </c>
      <c r="I377">
        <f>IF(AND(loocv_results__4[[#This Row],[y_true]]=1,loocv_results__4[[#This Row],[y_pred]]=1),1,0)</f>
        <v>0</v>
      </c>
    </row>
    <row r="378" spans="1:9" x14ac:dyDescent="0.25">
      <c r="A378" s="1" t="s">
        <v>1518</v>
      </c>
      <c r="B378">
        <v>0</v>
      </c>
      <c r="C378">
        <f>IF(loocv_results__4[[#This Row],[y_pred_prob]]&gt;$C$1,1,0)</f>
        <v>0</v>
      </c>
      <c r="D378">
        <v>3.5091264000000001E-3</v>
      </c>
      <c r="E3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78">
        <f>IF(AND(loocv_results__4[[#This Row],[y_true]]=0,loocv_results__4[[#This Row],[y_pred]]=0),1,0)</f>
        <v>1</v>
      </c>
      <c r="G378">
        <f>IF(AND(loocv_results__4[[#This Row],[y_true]]=0,loocv_results__4[[#This Row],[y_pred]]=1),1,0)</f>
        <v>0</v>
      </c>
      <c r="H378">
        <f>IF(AND(loocv_results__4[[#This Row],[y_true]]=1,loocv_results__4[[#This Row],[y_pred]]=0),1,0)</f>
        <v>0</v>
      </c>
      <c r="I378">
        <f>IF(AND(loocv_results__4[[#This Row],[y_true]]=1,loocv_results__4[[#This Row],[y_pred]]=1),1,0)</f>
        <v>0</v>
      </c>
    </row>
    <row r="379" spans="1:9" x14ac:dyDescent="0.25">
      <c r="A379" s="1" t="s">
        <v>1519</v>
      </c>
      <c r="B379">
        <v>0</v>
      </c>
      <c r="C379">
        <f>IF(loocv_results__4[[#This Row],[y_pred_prob]]&gt;$C$1,1,0)</f>
        <v>0</v>
      </c>
      <c r="D379">
        <v>2.9797260000000001E-5</v>
      </c>
      <c r="E3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79">
        <f>IF(AND(loocv_results__4[[#This Row],[y_true]]=0,loocv_results__4[[#This Row],[y_pred]]=0),1,0)</f>
        <v>1</v>
      </c>
      <c r="G379">
        <f>IF(AND(loocv_results__4[[#This Row],[y_true]]=0,loocv_results__4[[#This Row],[y_pred]]=1),1,0)</f>
        <v>0</v>
      </c>
      <c r="H379">
        <f>IF(AND(loocv_results__4[[#This Row],[y_true]]=1,loocv_results__4[[#This Row],[y_pred]]=0),1,0)</f>
        <v>0</v>
      </c>
      <c r="I379">
        <f>IF(AND(loocv_results__4[[#This Row],[y_true]]=1,loocv_results__4[[#This Row],[y_pred]]=1),1,0)</f>
        <v>0</v>
      </c>
    </row>
    <row r="380" spans="1:9" x14ac:dyDescent="0.25">
      <c r="A380" s="1" t="s">
        <v>1520</v>
      </c>
      <c r="B380">
        <v>0</v>
      </c>
      <c r="C380">
        <f>IF(loocv_results__4[[#This Row],[y_pred_prob]]&gt;$C$1,1,0)</f>
        <v>0</v>
      </c>
      <c r="D380">
        <v>1.4214620000000001E-6</v>
      </c>
      <c r="E3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80">
        <f>IF(AND(loocv_results__4[[#This Row],[y_true]]=0,loocv_results__4[[#This Row],[y_pred]]=0),1,0)</f>
        <v>1</v>
      </c>
      <c r="G380">
        <f>IF(AND(loocv_results__4[[#This Row],[y_true]]=0,loocv_results__4[[#This Row],[y_pred]]=1),1,0)</f>
        <v>0</v>
      </c>
      <c r="H380">
        <f>IF(AND(loocv_results__4[[#This Row],[y_true]]=1,loocv_results__4[[#This Row],[y_pred]]=0),1,0)</f>
        <v>0</v>
      </c>
      <c r="I380">
        <f>IF(AND(loocv_results__4[[#This Row],[y_true]]=1,loocv_results__4[[#This Row],[y_pred]]=1),1,0)</f>
        <v>0</v>
      </c>
    </row>
    <row r="381" spans="1:9" x14ac:dyDescent="0.25">
      <c r="A381" s="1" t="s">
        <v>1521</v>
      </c>
      <c r="B381">
        <v>0</v>
      </c>
      <c r="C381">
        <f>IF(loocv_results__4[[#This Row],[y_pred_prob]]&gt;$C$1,1,0)</f>
        <v>0</v>
      </c>
      <c r="D381">
        <v>3.1958279999999999E-2</v>
      </c>
      <c r="E3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81">
        <f>IF(AND(loocv_results__4[[#This Row],[y_true]]=0,loocv_results__4[[#This Row],[y_pred]]=0),1,0)</f>
        <v>1</v>
      </c>
      <c r="G381">
        <f>IF(AND(loocv_results__4[[#This Row],[y_true]]=0,loocv_results__4[[#This Row],[y_pred]]=1),1,0)</f>
        <v>0</v>
      </c>
      <c r="H381">
        <f>IF(AND(loocv_results__4[[#This Row],[y_true]]=1,loocv_results__4[[#This Row],[y_pred]]=0),1,0)</f>
        <v>0</v>
      </c>
      <c r="I381">
        <f>IF(AND(loocv_results__4[[#This Row],[y_true]]=1,loocv_results__4[[#This Row],[y_pred]]=1),1,0)</f>
        <v>0</v>
      </c>
    </row>
    <row r="382" spans="1:9" x14ac:dyDescent="0.25">
      <c r="A382" s="1" t="s">
        <v>1522</v>
      </c>
      <c r="B382">
        <v>0</v>
      </c>
      <c r="C382">
        <f>IF(loocv_results__4[[#This Row],[y_pred_prob]]&gt;$C$1,1,0)</f>
        <v>1</v>
      </c>
      <c r="D382">
        <v>0.37798243999999998</v>
      </c>
      <c r="E3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382">
        <f>IF(AND(loocv_results__4[[#This Row],[y_true]]=0,loocv_results__4[[#This Row],[y_pred]]=0),1,0)</f>
        <v>0</v>
      </c>
      <c r="G382">
        <f>IF(AND(loocv_results__4[[#This Row],[y_true]]=0,loocv_results__4[[#This Row],[y_pred]]=1),1,0)</f>
        <v>1</v>
      </c>
      <c r="H382">
        <f>IF(AND(loocv_results__4[[#This Row],[y_true]]=1,loocv_results__4[[#This Row],[y_pred]]=0),1,0)</f>
        <v>0</v>
      </c>
      <c r="I382">
        <f>IF(AND(loocv_results__4[[#This Row],[y_true]]=1,loocv_results__4[[#This Row],[y_pred]]=1),1,0)</f>
        <v>0</v>
      </c>
    </row>
    <row r="383" spans="1:9" x14ac:dyDescent="0.25">
      <c r="A383" s="1" t="s">
        <v>1524</v>
      </c>
      <c r="B383">
        <v>0</v>
      </c>
      <c r="C383">
        <f>IF(loocv_results__4[[#This Row],[y_pred_prob]]&gt;$C$1,1,0)</f>
        <v>1</v>
      </c>
      <c r="D383">
        <v>0.32231357999999999</v>
      </c>
      <c r="E3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383">
        <f>IF(AND(loocv_results__4[[#This Row],[y_true]]=0,loocv_results__4[[#This Row],[y_pred]]=0),1,0)</f>
        <v>0</v>
      </c>
      <c r="G383">
        <f>IF(AND(loocv_results__4[[#This Row],[y_true]]=0,loocv_results__4[[#This Row],[y_pred]]=1),1,0)</f>
        <v>1</v>
      </c>
      <c r="H383">
        <f>IF(AND(loocv_results__4[[#This Row],[y_true]]=1,loocv_results__4[[#This Row],[y_pred]]=0),1,0)</f>
        <v>0</v>
      </c>
      <c r="I383">
        <f>IF(AND(loocv_results__4[[#This Row],[y_true]]=1,loocv_results__4[[#This Row],[y_pred]]=1),1,0)</f>
        <v>0</v>
      </c>
    </row>
    <row r="384" spans="1:9" x14ac:dyDescent="0.25">
      <c r="A384" s="1" t="s">
        <v>1525</v>
      </c>
      <c r="B384">
        <v>0</v>
      </c>
      <c r="C384">
        <f>IF(loocv_results__4[[#This Row],[y_pred_prob]]&gt;$C$1,1,0)</f>
        <v>0</v>
      </c>
      <c r="D384">
        <v>3.7026919999999998E-2</v>
      </c>
      <c r="E3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84">
        <f>IF(AND(loocv_results__4[[#This Row],[y_true]]=0,loocv_results__4[[#This Row],[y_pred]]=0),1,0)</f>
        <v>1</v>
      </c>
      <c r="G384">
        <f>IF(AND(loocv_results__4[[#This Row],[y_true]]=0,loocv_results__4[[#This Row],[y_pred]]=1),1,0)</f>
        <v>0</v>
      </c>
      <c r="H384">
        <f>IF(AND(loocv_results__4[[#This Row],[y_true]]=1,loocv_results__4[[#This Row],[y_pred]]=0),1,0)</f>
        <v>0</v>
      </c>
      <c r="I384">
        <f>IF(AND(loocv_results__4[[#This Row],[y_true]]=1,loocv_results__4[[#This Row],[y_pred]]=1),1,0)</f>
        <v>0</v>
      </c>
    </row>
    <row r="385" spans="1:9" x14ac:dyDescent="0.25">
      <c r="A385" s="1" t="s">
        <v>1527</v>
      </c>
      <c r="B385">
        <v>0</v>
      </c>
      <c r="C385">
        <f>IF(loocv_results__4[[#This Row],[y_pred_prob]]&gt;$C$1,1,0)</f>
        <v>1</v>
      </c>
      <c r="D385">
        <v>0.31129792000000001</v>
      </c>
      <c r="E3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385">
        <f>IF(AND(loocv_results__4[[#This Row],[y_true]]=0,loocv_results__4[[#This Row],[y_pred]]=0),1,0)</f>
        <v>0</v>
      </c>
      <c r="G385">
        <f>IF(AND(loocv_results__4[[#This Row],[y_true]]=0,loocv_results__4[[#This Row],[y_pred]]=1),1,0)</f>
        <v>1</v>
      </c>
      <c r="H385">
        <f>IF(AND(loocv_results__4[[#This Row],[y_true]]=1,loocv_results__4[[#This Row],[y_pred]]=0),1,0)</f>
        <v>0</v>
      </c>
      <c r="I385">
        <f>IF(AND(loocv_results__4[[#This Row],[y_true]]=1,loocv_results__4[[#This Row],[y_pred]]=1),1,0)</f>
        <v>0</v>
      </c>
    </row>
    <row r="386" spans="1:9" x14ac:dyDescent="0.25">
      <c r="A386" s="1" t="s">
        <v>1528</v>
      </c>
      <c r="B386">
        <v>0</v>
      </c>
      <c r="C386">
        <f>IF(loocv_results__4[[#This Row],[y_pred_prob]]&gt;$C$1,1,0)</f>
        <v>0</v>
      </c>
      <c r="D386">
        <v>5.7500995999999999E-2</v>
      </c>
      <c r="E3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86">
        <f>IF(AND(loocv_results__4[[#This Row],[y_true]]=0,loocv_results__4[[#This Row],[y_pred]]=0),1,0)</f>
        <v>1</v>
      </c>
      <c r="G386">
        <f>IF(AND(loocv_results__4[[#This Row],[y_true]]=0,loocv_results__4[[#This Row],[y_pred]]=1),1,0)</f>
        <v>0</v>
      </c>
      <c r="H386">
        <f>IF(AND(loocv_results__4[[#This Row],[y_true]]=1,loocv_results__4[[#This Row],[y_pred]]=0),1,0)</f>
        <v>0</v>
      </c>
      <c r="I386">
        <f>IF(AND(loocv_results__4[[#This Row],[y_true]]=1,loocv_results__4[[#This Row],[y_pred]]=1),1,0)</f>
        <v>0</v>
      </c>
    </row>
    <row r="387" spans="1:9" x14ac:dyDescent="0.25">
      <c r="A387" s="1" t="s">
        <v>1531</v>
      </c>
      <c r="B387">
        <v>0</v>
      </c>
      <c r="C387">
        <f>IF(loocv_results__4[[#This Row],[y_pred_prob]]&gt;$C$1,1,0)</f>
        <v>0</v>
      </c>
      <c r="D387">
        <v>9.0184970000000003E-5</v>
      </c>
      <c r="E3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87">
        <f>IF(AND(loocv_results__4[[#This Row],[y_true]]=0,loocv_results__4[[#This Row],[y_pred]]=0),1,0)</f>
        <v>1</v>
      </c>
      <c r="G387">
        <f>IF(AND(loocv_results__4[[#This Row],[y_true]]=0,loocv_results__4[[#This Row],[y_pred]]=1),1,0)</f>
        <v>0</v>
      </c>
      <c r="H387">
        <f>IF(AND(loocv_results__4[[#This Row],[y_true]]=1,loocv_results__4[[#This Row],[y_pred]]=0),1,0)</f>
        <v>0</v>
      </c>
      <c r="I387">
        <f>IF(AND(loocv_results__4[[#This Row],[y_true]]=1,loocv_results__4[[#This Row],[y_pred]]=1),1,0)</f>
        <v>0</v>
      </c>
    </row>
    <row r="388" spans="1:9" x14ac:dyDescent="0.25">
      <c r="A388" s="1" t="s">
        <v>1532</v>
      </c>
      <c r="B388">
        <v>0</v>
      </c>
      <c r="C388">
        <f>IF(loocv_results__4[[#This Row],[y_pred_prob]]&gt;$C$1,1,0)</f>
        <v>0</v>
      </c>
      <c r="D388">
        <v>4.5074896E-5</v>
      </c>
      <c r="E3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88">
        <f>IF(AND(loocv_results__4[[#This Row],[y_true]]=0,loocv_results__4[[#This Row],[y_pred]]=0),1,0)</f>
        <v>1</v>
      </c>
      <c r="G388">
        <f>IF(AND(loocv_results__4[[#This Row],[y_true]]=0,loocv_results__4[[#This Row],[y_pred]]=1),1,0)</f>
        <v>0</v>
      </c>
      <c r="H388">
        <f>IF(AND(loocv_results__4[[#This Row],[y_true]]=1,loocv_results__4[[#This Row],[y_pred]]=0),1,0)</f>
        <v>0</v>
      </c>
      <c r="I388">
        <f>IF(AND(loocv_results__4[[#This Row],[y_true]]=1,loocv_results__4[[#This Row],[y_pred]]=1),1,0)</f>
        <v>0</v>
      </c>
    </row>
    <row r="389" spans="1:9" x14ac:dyDescent="0.25">
      <c r="A389" s="1" t="s">
        <v>1533</v>
      </c>
      <c r="B389">
        <v>0</v>
      </c>
      <c r="C389">
        <f>IF(loocv_results__4[[#This Row],[y_pred_prob]]&gt;$C$1,1,0)</f>
        <v>0</v>
      </c>
      <c r="D389">
        <v>2.642382E-3</v>
      </c>
      <c r="E3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89">
        <f>IF(AND(loocv_results__4[[#This Row],[y_true]]=0,loocv_results__4[[#This Row],[y_pred]]=0),1,0)</f>
        <v>1</v>
      </c>
      <c r="G389">
        <f>IF(AND(loocv_results__4[[#This Row],[y_true]]=0,loocv_results__4[[#This Row],[y_pred]]=1),1,0)</f>
        <v>0</v>
      </c>
      <c r="H389">
        <f>IF(AND(loocv_results__4[[#This Row],[y_true]]=1,loocv_results__4[[#This Row],[y_pred]]=0),1,0)</f>
        <v>0</v>
      </c>
      <c r="I389">
        <f>IF(AND(loocv_results__4[[#This Row],[y_true]]=1,loocv_results__4[[#This Row],[y_pred]]=1),1,0)</f>
        <v>0</v>
      </c>
    </row>
    <row r="390" spans="1:9" x14ac:dyDescent="0.25">
      <c r="A390" s="1" t="s">
        <v>1534</v>
      </c>
      <c r="B390">
        <v>0</v>
      </c>
      <c r="C390">
        <f>IF(loocv_results__4[[#This Row],[y_pred_prob]]&gt;$C$1,1,0)</f>
        <v>1</v>
      </c>
      <c r="D390">
        <v>0.36938821999999999</v>
      </c>
      <c r="E3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390">
        <f>IF(AND(loocv_results__4[[#This Row],[y_true]]=0,loocv_results__4[[#This Row],[y_pred]]=0),1,0)</f>
        <v>0</v>
      </c>
      <c r="G390">
        <f>IF(AND(loocv_results__4[[#This Row],[y_true]]=0,loocv_results__4[[#This Row],[y_pred]]=1),1,0)</f>
        <v>1</v>
      </c>
      <c r="H390">
        <f>IF(AND(loocv_results__4[[#This Row],[y_true]]=1,loocv_results__4[[#This Row],[y_pred]]=0),1,0)</f>
        <v>0</v>
      </c>
      <c r="I390">
        <f>IF(AND(loocv_results__4[[#This Row],[y_true]]=1,loocv_results__4[[#This Row],[y_pred]]=1),1,0)</f>
        <v>0</v>
      </c>
    </row>
    <row r="391" spans="1:9" x14ac:dyDescent="0.25">
      <c r="A391" s="1" t="s">
        <v>1536</v>
      </c>
      <c r="B391">
        <v>0</v>
      </c>
      <c r="C391">
        <f>IF(loocv_results__4[[#This Row],[y_pred_prob]]&gt;$C$1,1,0)</f>
        <v>0</v>
      </c>
      <c r="D391">
        <v>6.4582470000000005E-4</v>
      </c>
      <c r="E3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91">
        <f>IF(AND(loocv_results__4[[#This Row],[y_true]]=0,loocv_results__4[[#This Row],[y_pred]]=0),1,0)</f>
        <v>1</v>
      </c>
      <c r="G391">
        <f>IF(AND(loocv_results__4[[#This Row],[y_true]]=0,loocv_results__4[[#This Row],[y_pred]]=1),1,0)</f>
        <v>0</v>
      </c>
      <c r="H391">
        <f>IF(AND(loocv_results__4[[#This Row],[y_true]]=1,loocv_results__4[[#This Row],[y_pred]]=0),1,0)</f>
        <v>0</v>
      </c>
      <c r="I391">
        <f>IF(AND(loocv_results__4[[#This Row],[y_true]]=1,loocv_results__4[[#This Row],[y_pred]]=1),1,0)</f>
        <v>0</v>
      </c>
    </row>
    <row r="392" spans="1:9" x14ac:dyDescent="0.25">
      <c r="A392" s="1" t="s">
        <v>1537</v>
      </c>
      <c r="B392">
        <v>0</v>
      </c>
      <c r="C392">
        <f>IF(loocv_results__4[[#This Row],[y_pred_prob]]&gt;$C$1,1,0)</f>
        <v>0</v>
      </c>
      <c r="D392">
        <v>5.2498053999999999E-4</v>
      </c>
      <c r="E3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92">
        <f>IF(AND(loocv_results__4[[#This Row],[y_true]]=0,loocv_results__4[[#This Row],[y_pred]]=0),1,0)</f>
        <v>1</v>
      </c>
      <c r="G392">
        <f>IF(AND(loocv_results__4[[#This Row],[y_true]]=0,loocv_results__4[[#This Row],[y_pred]]=1),1,0)</f>
        <v>0</v>
      </c>
      <c r="H392">
        <f>IF(AND(loocv_results__4[[#This Row],[y_true]]=1,loocv_results__4[[#This Row],[y_pred]]=0),1,0)</f>
        <v>0</v>
      </c>
      <c r="I392">
        <f>IF(AND(loocv_results__4[[#This Row],[y_true]]=1,loocv_results__4[[#This Row],[y_pred]]=1),1,0)</f>
        <v>0</v>
      </c>
    </row>
    <row r="393" spans="1:9" x14ac:dyDescent="0.25">
      <c r="A393" s="1" t="s">
        <v>1538</v>
      </c>
      <c r="B393">
        <v>0</v>
      </c>
      <c r="C393">
        <f>IF(loocv_results__4[[#This Row],[y_pred_prob]]&gt;$C$1,1,0)</f>
        <v>0</v>
      </c>
      <c r="D393">
        <v>4.3943426999999997E-3</v>
      </c>
      <c r="E3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93">
        <f>IF(AND(loocv_results__4[[#This Row],[y_true]]=0,loocv_results__4[[#This Row],[y_pred]]=0),1,0)</f>
        <v>1</v>
      </c>
      <c r="G393">
        <f>IF(AND(loocv_results__4[[#This Row],[y_true]]=0,loocv_results__4[[#This Row],[y_pred]]=1),1,0)</f>
        <v>0</v>
      </c>
      <c r="H393">
        <f>IF(AND(loocv_results__4[[#This Row],[y_true]]=1,loocv_results__4[[#This Row],[y_pred]]=0),1,0)</f>
        <v>0</v>
      </c>
      <c r="I393">
        <f>IF(AND(loocv_results__4[[#This Row],[y_true]]=1,loocv_results__4[[#This Row],[y_pred]]=1),1,0)</f>
        <v>0</v>
      </c>
    </row>
    <row r="394" spans="1:9" x14ac:dyDescent="0.25">
      <c r="A394" s="1" t="s">
        <v>1539</v>
      </c>
      <c r="B394">
        <v>0</v>
      </c>
      <c r="C394">
        <f>IF(loocv_results__4[[#This Row],[y_pred_prob]]&gt;$C$1,1,0)</f>
        <v>0</v>
      </c>
      <c r="D394">
        <v>1.0113520000000001E-3</v>
      </c>
      <c r="E3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94">
        <f>IF(AND(loocv_results__4[[#This Row],[y_true]]=0,loocv_results__4[[#This Row],[y_pred]]=0),1,0)</f>
        <v>1</v>
      </c>
      <c r="G394">
        <f>IF(AND(loocv_results__4[[#This Row],[y_true]]=0,loocv_results__4[[#This Row],[y_pred]]=1),1,0)</f>
        <v>0</v>
      </c>
      <c r="H394">
        <f>IF(AND(loocv_results__4[[#This Row],[y_true]]=1,loocv_results__4[[#This Row],[y_pred]]=0),1,0)</f>
        <v>0</v>
      </c>
      <c r="I394">
        <f>IF(AND(loocv_results__4[[#This Row],[y_true]]=1,loocv_results__4[[#This Row],[y_pred]]=1),1,0)</f>
        <v>0</v>
      </c>
    </row>
    <row r="395" spans="1:9" x14ac:dyDescent="0.25">
      <c r="A395" s="1" t="s">
        <v>1540</v>
      </c>
      <c r="B395">
        <v>0</v>
      </c>
      <c r="C395">
        <f>IF(loocv_results__4[[#This Row],[y_pred_prob]]&gt;$C$1,1,0)</f>
        <v>0</v>
      </c>
      <c r="D395">
        <v>6.6452875999999994E-2</v>
      </c>
      <c r="E3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95">
        <f>IF(AND(loocv_results__4[[#This Row],[y_true]]=0,loocv_results__4[[#This Row],[y_pred]]=0),1,0)</f>
        <v>1</v>
      </c>
      <c r="G395">
        <f>IF(AND(loocv_results__4[[#This Row],[y_true]]=0,loocv_results__4[[#This Row],[y_pred]]=1),1,0)</f>
        <v>0</v>
      </c>
      <c r="H395">
        <f>IF(AND(loocv_results__4[[#This Row],[y_true]]=1,loocv_results__4[[#This Row],[y_pred]]=0),1,0)</f>
        <v>0</v>
      </c>
      <c r="I395">
        <f>IF(AND(loocv_results__4[[#This Row],[y_true]]=1,loocv_results__4[[#This Row],[y_pred]]=1),1,0)</f>
        <v>0</v>
      </c>
    </row>
    <row r="396" spans="1:9" x14ac:dyDescent="0.25">
      <c r="A396" s="1" t="s">
        <v>1541</v>
      </c>
      <c r="B396">
        <v>0</v>
      </c>
      <c r="C396">
        <f>IF(loocv_results__4[[#This Row],[y_pred_prob]]&gt;$C$1,1,0)</f>
        <v>0</v>
      </c>
      <c r="D396">
        <v>1.4282216999999999E-4</v>
      </c>
      <c r="E3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96">
        <f>IF(AND(loocv_results__4[[#This Row],[y_true]]=0,loocv_results__4[[#This Row],[y_pred]]=0),1,0)</f>
        <v>1</v>
      </c>
      <c r="G396">
        <f>IF(AND(loocv_results__4[[#This Row],[y_true]]=0,loocv_results__4[[#This Row],[y_pred]]=1),1,0)</f>
        <v>0</v>
      </c>
      <c r="H396">
        <f>IF(AND(loocv_results__4[[#This Row],[y_true]]=1,loocv_results__4[[#This Row],[y_pred]]=0),1,0)</f>
        <v>0</v>
      </c>
      <c r="I396">
        <f>IF(AND(loocv_results__4[[#This Row],[y_true]]=1,loocv_results__4[[#This Row],[y_pred]]=1),1,0)</f>
        <v>0</v>
      </c>
    </row>
    <row r="397" spans="1:9" x14ac:dyDescent="0.25">
      <c r="A397" s="1" t="s">
        <v>1542</v>
      </c>
      <c r="B397">
        <v>0</v>
      </c>
      <c r="C397">
        <f>IF(loocv_results__4[[#This Row],[y_pred_prob]]&gt;$C$1,1,0)</f>
        <v>1</v>
      </c>
      <c r="D397">
        <v>0.41437230000000003</v>
      </c>
      <c r="E3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397">
        <f>IF(AND(loocv_results__4[[#This Row],[y_true]]=0,loocv_results__4[[#This Row],[y_pred]]=0),1,0)</f>
        <v>0</v>
      </c>
      <c r="G397">
        <f>IF(AND(loocv_results__4[[#This Row],[y_true]]=0,loocv_results__4[[#This Row],[y_pred]]=1),1,0)</f>
        <v>1</v>
      </c>
      <c r="H397">
        <f>IF(AND(loocv_results__4[[#This Row],[y_true]]=1,loocv_results__4[[#This Row],[y_pred]]=0),1,0)</f>
        <v>0</v>
      </c>
      <c r="I397">
        <f>IF(AND(loocv_results__4[[#This Row],[y_true]]=1,loocv_results__4[[#This Row],[y_pred]]=1),1,0)</f>
        <v>0</v>
      </c>
    </row>
    <row r="398" spans="1:9" x14ac:dyDescent="0.25">
      <c r="A398" s="1" t="s">
        <v>1543</v>
      </c>
      <c r="B398">
        <v>0</v>
      </c>
      <c r="C398">
        <f>IF(loocv_results__4[[#This Row],[y_pred_prob]]&gt;$C$1,1,0)</f>
        <v>0</v>
      </c>
      <c r="D398">
        <v>1.8255545E-3</v>
      </c>
      <c r="E3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98">
        <f>IF(AND(loocv_results__4[[#This Row],[y_true]]=0,loocv_results__4[[#This Row],[y_pred]]=0),1,0)</f>
        <v>1</v>
      </c>
      <c r="G398">
        <f>IF(AND(loocv_results__4[[#This Row],[y_true]]=0,loocv_results__4[[#This Row],[y_pred]]=1),1,0)</f>
        <v>0</v>
      </c>
      <c r="H398">
        <f>IF(AND(loocv_results__4[[#This Row],[y_true]]=1,loocv_results__4[[#This Row],[y_pred]]=0),1,0)</f>
        <v>0</v>
      </c>
      <c r="I398">
        <f>IF(AND(loocv_results__4[[#This Row],[y_true]]=1,loocv_results__4[[#This Row],[y_pred]]=1),1,0)</f>
        <v>0</v>
      </c>
    </row>
    <row r="399" spans="1:9" x14ac:dyDescent="0.25">
      <c r="A399" s="1" t="s">
        <v>1544</v>
      </c>
      <c r="B399">
        <v>0</v>
      </c>
      <c r="C399">
        <f>IF(loocv_results__4[[#This Row],[y_pred_prob]]&gt;$C$1,1,0)</f>
        <v>0</v>
      </c>
      <c r="D399">
        <v>7.7664409999999998E-4</v>
      </c>
      <c r="E3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399">
        <f>IF(AND(loocv_results__4[[#This Row],[y_true]]=0,loocv_results__4[[#This Row],[y_pred]]=0),1,0)</f>
        <v>1</v>
      </c>
      <c r="G399">
        <f>IF(AND(loocv_results__4[[#This Row],[y_true]]=0,loocv_results__4[[#This Row],[y_pred]]=1),1,0)</f>
        <v>0</v>
      </c>
      <c r="H399">
        <f>IF(AND(loocv_results__4[[#This Row],[y_true]]=1,loocv_results__4[[#This Row],[y_pred]]=0),1,0)</f>
        <v>0</v>
      </c>
      <c r="I399">
        <f>IF(AND(loocv_results__4[[#This Row],[y_true]]=1,loocv_results__4[[#This Row],[y_pred]]=1),1,0)</f>
        <v>0</v>
      </c>
    </row>
    <row r="400" spans="1:9" x14ac:dyDescent="0.25">
      <c r="A400" s="1" t="s">
        <v>1545</v>
      </c>
      <c r="B400">
        <v>0</v>
      </c>
      <c r="C400">
        <f>IF(loocv_results__4[[#This Row],[y_pred_prob]]&gt;$C$1,1,0)</f>
        <v>0</v>
      </c>
      <c r="D400">
        <v>2.1248597E-3</v>
      </c>
      <c r="E4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00">
        <f>IF(AND(loocv_results__4[[#This Row],[y_true]]=0,loocv_results__4[[#This Row],[y_pred]]=0),1,0)</f>
        <v>1</v>
      </c>
      <c r="G400">
        <f>IF(AND(loocv_results__4[[#This Row],[y_true]]=0,loocv_results__4[[#This Row],[y_pred]]=1),1,0)</f>
        <v>0</v>
      </c>
      <c r="H400">
        <f>IF(AND(loocv_results__4[[#This Row],[y_true]]=1,loocv_results__4[[#This Row],[y_pred]]=0),1,0)</f>
        <v>0</v>
      </c>
      <c r="I400">
        <f>IF(AND(loocv_results__4[[#This Row],[y_true]]=1,loocv_results__4[[#This Row],[y_pred]]=1),1,0)</f>
        <v>0</v>
      </c>
    </row>
    <row r="401" spans="1:9" x14ac:dyDescent="0.25">
      <c r="A401" s="1" t="s">
        <v>1546</v>
      </c>
      <c r="B401">
        <v>0</v>
      </c>
      <c r="C401">
        <f>IF(loocv_results__4[[#This Row],[y_pred_prob]]&gt;$C$1,1,0)</f>
        <v>0</v>
      </c>
      <c r="D401">
        <v>3.3088252000000001E-3</v>
      </c>
      <c r="E4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01">
        <f>IF(AND(loocv_results__4[[#This Row],[y_true]]=0,loocv_results__4[[#This Row],[y_pred]]=0),1,0)</f>
        <v>1</v>
      </c>
      <c r="G401">
        <f>IF(AND(loocv_results__4[[#This Row],[y_true]]=0,loocv_results__4[[#This Row],[y_pred]]=1),1,0)</f>
        <v>0</v>
      </c>
      <c r="H401">
        <f>IF(AND(loocv_results__4[[#This Row],[y_true]]=1,loocv_results__4[[#This Row],[y_pred]]=0),1,0)</f>
        <v>0</v>
      </c>
      <c r="I401">
        <f>IF(AND(loocv_results__4[[#This Row],[y_true]]=1,loocv_results__4[[#This Row],[y_pred]]=1),1,0)</f>
        <v>0</v>
      </c>
    </row>
    <row r="402" spans="1:9" x14ac:dyDescent="0.25">
      <c r="A402" s="1" t="s">
        <v>1547</v>
      </c>
      <c r="B402">
        <v>0</v>
      </c>
      <c r="C402">
        <f>IF(loocv_results__4[[#This Row],[y_pred_prob]]&gt;$C$1,1,0)</f>
        <v>1</v>
      </c>
      <c r="D402">
        <v>0.43632114</v>
      </c>
      <c r="E4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402">
        <f>IF(AND(loocv_results__4[[#This Row],[y_true]]=0,loocv_results__4[[#This Row],[y_pred]]=0),1,0)</f>
        <v>0</v>
      </c>
      <c r="G402">
        <f>IF(AND(loocv_results__4[[#This Row],[y_true]]=0,loocv_results__4[[#This Row],[y_pred]]=1),1,0)</f>
        <v>1</v>
      </c>
      <c r="H402">
        <f>IF(AND(loocv_results__4[[#This Row],[y_true]]=1,loocv_results__4[[#This Row],[y_pred]]=0),1,0)</f>
        <v>0</v>
      </c>
      <c r="I402">
        <f>IF(AND(loocv_results__4[[#This Row],[y_true]]=1,loocv_results__4[[#This Row],[y_pred]]=1),1,0)</f>
        <v>0</v>
      </c>
    </row>
    <row r="403" spans="1:9" x14ac:dyDescent="0.25">
      <c r="A403" s="1" t="s">
        <v>1548</v>
      </c>
      <c r="B403">
        <v>0</v>
      </c>
      <c r="C403">
        <f>IF(loocv_results__4[[#This Row],[y_pred_prob]]&gt;$C$1,1,0)</f>
        <v>0</v>
      </c>
      <c r="D403">
        <v>3.2165890000000003E-2</v>
      </c>
      <c r="E4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03">
        <f>IF(AND(loocv_results__4[[#This Row],[y_true]]=0,loocv_results__4[[#This Row],[y_pred]]=0),1,0)</f>
        <v>1</v>
      </c>
      <c r="G403">
        <f>IF(AND(loocv_results__4[[#This Row],[y_true]]=0,loocv_results__4[[#This Row],[y_pred]]=1),1,0)</f>
        <v>0</v>
      </c>
      <c r="H403">
        <f>IF(AND(loocv_results__4[[#This Row],[y_true]]=1,loocv_results__4[[#This Row],[y_pred]]=0),1,0)</f>
        <v>0</v>
      </c>
      <c r="I403">
        <f>IF(AND(loocv_results__4[[#This Row],[y_true]]=1,loocv_results__4[[#This Row],[y_pred]]=1),1,0)</f>
        <v>0</v>
      </c>
    </row>
    <row r="404" spans="1:9" x14ac:dyDescent="0.25">
      <c r="A404" s="1" t="s">
        <v>1549</v>
      </c>
      <c r="B404">
        <v>0</v>
      </c>
      <c r="C404">
        <f>IF(loocv_results__4[[#This Row],[y_pred_prob]]&gt;$C$1,1,0)</f>
        <v>0</v>
      </c>
      <c r="D404">
        <v>1.5247559999999999E-3</v>
      </c>
      <c r="E4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04">
        <f>IF(AND(loocv_results__4[[#This Row],[y_true]]=0,loocv_results__4[[#This Row],[y_pred]]=0),1,0)</f>
        <v>1</v>
      </c>
      <c r="G404">
        <f>IF(AND(loocv_results__4[[#This Row],[y_true]]=0,loocv_results__4[[#This Row],[y_pred]]=1),1,0)</f>
        <v>0</v>
      </c>
      <c r="H404">
        <f>IF(AND(loocv_results__4[[#This Row],[y_true]]=1,loocv_results__4[[#This Row],[y_pred]]=0),1,0)</f>
        <v>0</v>
      </c>
      <c r="I404">
        <f>IF(AND(loocv_results__4[[#This Row],[y_true]]=1,loocv_results__4[[#This Row],[y_pred]]=1),1,0)</f>
        <v>0</v>
      </c>
    </row>
    <row r="405" spans="1:9" x14ac:dyDescent="0.25">
      <c r="A405" s="1" t="s">
        <v>1550</v>
      </c>
      <c r="B405">
        <v>0</v>
      </c>
      <c r="C405">
        <f>IF(loocv_results__4[[#This Row],[y_pred_prob]]&gt;$C$1,1,0)</f>
        <v>0</v>
      </c>
      <c r="D405">
        <v>1.1031879E-2</v>
      </c>
      <c r="E4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05">
        <f>IF(AND(loocv_results__4[[#This Row],[y_true]]=0,loocv_results__4[[#This Row],[y_pred]]=0),1,0)</f>
        <v>1</v>
      </c>
      <c r="G405">
        <f>IF(AND(loocv_results__4[[#This Row],[y_true]]=0,loocv_results__4[[#This Row],[y_pred]]=1),1,0)</f>
        <v>0</v>
      </c>
      <c r="H405">
        <f>IF(AND(loocv_results__4[[#This Row],[y_true]]=1,loocv_results__4[[#This Row],[y_pred]]=0),1,0)</f>
        <v>0</v>
      </c>
      <c r="I405">
        <f>IF(AND(loocv_results__4[[#This Row],[y_true]]=1,loocv_results__4[[#This Row],[y_pred]]=1),1,0)</f>
        <v>0</v>
      </c>
    </row>
    <row r="406" spans="1:9" x14ac:dyDescent="0.25">
      <c r="A406" s="1" t="s">
        <v>1551</v>
      </c>
      <c r="B406">
        <v>0</v>
      </c>
      <c r="C406">
        <f>IF(loocv_results__4[[#This Row],[y_pred_prob]]&gt;$C$1,1,0)</f>
        <v>0</v>
      </c>
      <c r="D406">
        <v>1.0943576E-2</v>
      </c>
      <c r="E4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06">
        <f>IF(AND(loocv_results__4[[#This Row],[y_true]]=0,loocv_results__4[[#This Row],[y_pred]]=0),1,0)</f>
        <v>1</v>
      </c>
      <c r="G406">
        <f>IF(AND(loocv_results__4[[#This Row],[y_true]]=0,loocv_results__4[[#This Row],[y_pred]]=1),1,0)</f>
        <v>0</v>
      </c>
      <c r="H406">
        <f>IF(AND(loocv_results__4[[#This Row],[y_true]]=1,loocv_results__4[[#This Row],[y_pred]]=0),1,0)</f>
        <v>0</v>
      </c>
      <c r="I406">
        <f>IF(AND(loocv_results__4[[#This Row],[y_true]]=1,loocv_results__4[[#This Row],[y_pred]]=1),1,0)</f>
        <v>0</v>
      </c>
    </row>
    <row r="407" spans="1:9" x14ac:dyDescent="0.25">
      <c r="A407" s="1" t="s">
        <v>1552</v>
      </c>
      <c r="B407">
        <v>0</v>
      </c>
      <c r="C407">
        <f>IF(loocv_results__4[[#This Row],[y_pred_prob]]&gt;$C$1,1,0)</f>
        <v>0</v>
      </c>
      <c r="D407">
        <v>2.0333024000000002E-2</v>
      </c>
      <c r="E4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07">
        <f>IF(AND(loocv_results__4[[#This Row],[y_true]]=0,loocv_results__4[[#This Row],[y_pred]]=0),1,0)</f>
        <v>1</v>
      </c>
      <c r="G407">
        <f>IF(AND(loocv_results__4[[#This Row],[y_true]]=0,loocv_results__4[[#This Row],[y_pred]]=1),1,0)</f>
        <v>0</v>
      </c>
      <c r="H407">
        <f>IF(AND(loocv_results__4[[#This Row],[y_true]]=1,loocv_results__4[[#This Row],[y_pred]]=0),1,0)</f>
        <v>0</v>
      </c>
      <c r="I407">
        <f>IF(AND(loocv_results__4[[#This Row],[y_true]]=1,loocv_results__4[[#This Row],[y_pred]]=1),1,0)</f>
        <v>0</v>
      </c>
    </row>
    <row r="408" spans="1:9" x14ac:dyDescent="0.25">
      <c r="A408" s="1" t="s">
        <v>1553</v>
      </c>
      <c r="B408">
        <v>0</v>
      </c>
      <c r="C408">
        <f>IF(loocv_results__4[[#This Row],[y_pred_prob]]&gt;$C$1,1,0)</f>
        <v>0</v>
      </c>
      <c r="D408">
        <v>3.4738342999999998E-2</v>
      </c>
      <c r="E4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08">
        <f>IF(AND(loocv_results__4[[#This Row],[y_true]]=0,loocv_results__4[[#This Row],[y_pred]]=0),1,0)</f>
        <v>1</v>
      </c>
      <c r="G408">
        <f>IF(AND(loocv_results__4[[#This Row],[y_true]]=0,loocv_results__4[[#This Row],[y_pred]]=1),1,0)</f>
        <v>0</v>
      </c>
      <c r="H408">
        <f>IF(AND(loocv_results__4[[#This Row],[y_true]]=1,loocv_results__4[[#This Row],[y_pred]]=0),1,0)</f>
        <v>0</v>
      </c>
      <c r="I408">
        <f>IF(AND(loocv_results__4[[#This Row],[y_true]]=1,loocv_results__4[[#This Row],[y_pred]]=1),1,0)</f>
        <v>0</v>
      </c>
    </row>
    <row r="409" spans="1:9" x14ac:dyDescent="0.25">
      <c r="A409" s="1" t="s">
        <v>1554</v>
      </c>
      <c r="B409">
        <v>0</v>
      </c>
      <c r="C409">
        <f>IF(loocv_results__4[[#This Row],[y_pred_prob]]&gt;$C$1,1,0)</f>
        <v>0</v>
      </c>
      <c r="D409">
        <v>5.2256560000000004E-3</v>
      </c>
      <c r="E4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09">
        <f>IF(AND(loocv_results__4[[#This Row],[y_true]]=0,loocv_results__4[[#This Row],[y_pred]]=0),1,0)</f>
        <v>1</v>
      </c>
      <c r="G409">
        <f>IF(AND(loocv_results__4[[#This Row],[y_true]]=0,loocv_results__4[[#This Row],[y_pred]]=1),1,0)</f>
        <v>0</v>
      </c>
      <c r="H409">
        <f>IF(AND(loocv_results__4[[#This Row],[y_true]]=1,loocv_results__4[[#This Row],[y_pred]]=0),1,0)</f>
        <v>0</v>
      </c>
      <c r="I409">
        <f>IF(AND(loocv_results__4[[#This Row],[y_true]]=1,loocv_results__4[[#This Row],[y_pred]]=1),1,0)</f>
        <v>0</v>
      </c>
    </row>
    <row r="410" spans="1:9" x14ac:dyDescent="0.25">
      <c r="A410" s="1" t="s">
        <v>1555</v>
      </c>
      <c r="B410">
        <v>0</v>
      </c>
      <c r="C410">
        <f>IF(loocv_results__4[[#This Row],[y_pred_prob]]&gt;$C$1,1,0)</f>
        <v>0</v>
      </c>
      <c r="D410">
        <v>8.5557140000000004E-2</v>
      </c>
      <c r="E4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10">
        <f>IF(AND(loocv_results__4[[#This Row],[y_true]]=0,loocv_results__4[[#This Row],[y_pred]]=0),1,0)</f>
        <v>1</v>
      </c>
      <c r="G410">
        <f>IF(AND(loocv_results__4[[#This Row],[y_true]]=0,loocv_results__4[[#This Row],[y_pred]]=1),1,0)</f>
        <v>0</v>
      </c>
      <c r="H410">
        <f>IF(AND(loocv_results__4[[#This Row],[y_true]]=1,loocv_results__4[[#This Row],[y_pred]]=0),1,0)</f>
        <v>0</v>
      </c>
      <c r="I410">
        <f>IF(AND(loocv_results__4[[#This Row],[y_true]]=1,loocv_results__4[[#This Row],[y_pred]]=1),1,0)</f>
        <v>0</v>
      </c>
    </row>
    <row r="411" spans="1:9" x14ac:dyDescent="0.25">
      <c r="A411" s="1" t="s">
        <v>1556</v>
      </c>
      <c r="B411">
        <v>0</v>
      </c>
      <c r="C411">
        <f>IF(loocv_results__4[[#This Row],[y_pred_prob]]&gt;$C$1,1,0)</f>
        <v>0</v>
      </c>
      <c r="D411">
        <v>9.2977780000000008E-6</v>
      </c>
      <c r="E4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11">
        <f>IF(AND(loocv_results__4[[#This Row],[y_true]]=0,loocv_results__4[[#This Row],[y_pred]]=0),1,0)</f>
        <v>1</v>
      </c>
      <c r="G411">
        <f>IF(AND(loocv_results__4[[#This Row],[y_true]]=0,loocv_results__4[[#This Row],[y_pred]]=1),1,0)</f>
        <v>0</v>
      </c>
      <c r="H411">
        <f>IF(AND(loocv_results__4[[#This Row],[y_true]]=1,loocv_results__4[[#This Row],[y_pred]]=0),1,0)</f>
        <v>0</v>
      </c>
      <c r="I411">
        <f>IF(AND(loocv_results__4[[#This Row],[y_true]]=1,loocv_results__4[[#This Row],[y_pred]]=1),1,0)</f>
        <v>0</v>
      </c>
    </row>
    <row r="412" spans="1:9" x14ac:dyDescent="0.25">
      <c r="A412" s="1" t="s">
        <v>1557</v>
      </c>
      <c r="B412">
        <v>0</v>
      </c>
      <c r="C412">
        <f>IF(loocv_results__4[[#This Row],[y_pred_prob]]&gt;$C$1,1,0)</f>
        <v>0</v>
      </c>
      <c r="D412">
        <v>3.2315273000000002E-3</v>
      </c>
      <c r="E4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12">
        <f>IF(AND(loocv_results__4[[#This Row],[y_true]]=0,loocv_results__4[[#This Row],[y_pred]]=0),1,0)</f>
        <v>1</v>
      </c>
      <c r="G412">
        <f>IF(AND(loocv_results__4[[#This Row],[y_true]]=0,loocv_results__4[[#This Row],[y_pred]]=1),1,0)</f>
        <v>0</v>
      </c>
      <c r="H412">
        <f>IF(AND(loocv_results__4[[#This Row],[y_true]]=1,loocv_results__4[[#This Row],[y_pred]]=0),1,0)</f>
        <v>0</v>
      </c>
      <c r="I412">
        <f>IF(AND(loocv_results__4[[#This Row],[y_true]]=1,loocv_results__4[[#This Row],[y_pred]]=1),1,0)</f>
        <v>0</v>
      </c>
    </row>
    <row r="413" spans="1:9" x14ac:dyDescent="0.25">
      <c r="A413" s="1" t="s">
        <v>1558</v>
      </c>
      <c r="B413">
        <v>0</v>
      </c>
      <c r="C413">
        <f>IF(loocv_results__4[[#This Row],[y_pred_prob]]&gt;$C$1,1,0)</f>
        <v>0</v>
      </c>
      <c r="D413">
        <v>1.1218021999999999E-2</v>
      </c>
      <c r="E4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13">
        <f>IF(AND(loocv_results__4[[#This Row],[y_true]]=0,loocv_results__4[[#This Row],[y_pred]]=0),1,0)</f>
        <v>1</v>
      </c>
      <c r="G413">
        <f>IF(AND(loocv_results__4[[#This Row],[y_true]]=0,loocv_results__4[[#This Row],[y_pred]]=1),1,0)</f>
        <v>0</v>
      </c>
      <c r="H413">
        <f>IF(AND(loocv_results__4[[#This Row],[y_true]]=1,loocv_results__4[[#This Row],[y_pred]]=0),1,0)</f>
        <v>0</v>
      </c>
      <c r="I413">
        <f>IF(AND(loocv_results__4[[#This Row],[y_true]]=1,loocv_results__4[[#This Row],[y_pred]]=1),1,0)</f>
        <v>0</v>
      </c>
    </row>
    <row r="414" spans="1:9" x14ac:dyDescent="0.25">
      <c r="A414" s="1" t="s">
        <v>1559</v>
      </c>
      <c r="B414">
        <v>0</v>
      </c>
      <c r="C414">
        <f>IF(loocv_results__4[[#This Row],[y_pred_prob]]&gt;$C$1,1,0)</f>
        <v>0</v>
      </c>
      <c r="D414">
        <v>4.6463269999999996E-3</v>
      </c>
      <c r="E4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14">
        <f>IF(AND(loocv_results__4[[#This Row],[y_true]]=0,loocv_results__4[[#This Row],[y_pred]]=0),1,0)</f>
        <v>1</v>
      </c>
      <c r="G414">
        <f>IF(AND(loocv_results__4[[#This Row],[y_true]]=0,loocv_results__4[[#This Row],[y_pred]]=1),1,0)</f>
        <v>0</v>
      </c>
      <c r="H414">
        <f>IF(AND(loocv_results__4[[#This Row],[y_true]]=1,loocv_results__4[[#This Row],[y_pred]]=0),1,0)</f>
        <v>0</v>
      </c>
      <c r="I414">
        <f>IF(AND(loocv_results__4[[#This Row],[y_true]]=1,loocv_results__4[[#This Row],[y_pred]]=1),1,0)</f>
        <v>0</v>
      </c>
    </row>
    <row r="415" spans="1:9" x14ac:dyDescent="0.25">
      <c r="A415" s="1" t="s">
        <v>1560</v>
      </c>
      <c r="B415">
        <v>0</v>
      </c>
      <c r="C415">
        <f>IF(loocv_results__4[[#This Row],[y_pred_prob]]&gt;$C$1,1,0)</f>
        <v>0</v>
      </c>
      <c r="D415">
        <v>8.7451899999999999E-3</v>
      </c>
      <c r="E4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15">
        <f>IF(AND(loocv_results__4[[#This Row],[y_true]]=0,loocv_results__4[[#This Row],[y_pred]]=0),1,0)</f>
        <v>1</v>
      </c>
      <c r="G415">
        <f>IF(AND(loocv_results__4[[#This Row],[y_true]]=0,loocv_results__4[[#This Row],[y_pred]]=1),1,0)</f>
        <v>0</v>
      </c>
      <c r="H415">
        <f>IF(AND(loocv_results__4[[#This Row],[y_true]]=1,loocv_results__4[[#This Row],[y_pred]]=0),1,0)</f>
        <v>0</v>
      </c>
      <c r="I415">
        <f>IF(AND(loocv_results__4[[#This Row],[y_true]]=1,loocv_results__4[[#This Row],[y_pred]]=1),1,0)</f>
        <v>0</v>
      </c>
    </row>
    <row r="416" spans="1:9" x14ac:dyDescent="0.25">
      <c r="A416" s="1" t="s">
        <v>1561</v>
      </c>
      <c r="B416">
        <v>0</v>
      </c>
      <c r="C416">
        <f>IF(loocv_results__4[[#This Row],[y_pred_prob]]&gt;$C$1,1,0)</f>
        <v>0</v>
      </c>
      <c r="D416">
        <v>3.5455349999999999E-13</v>
      </c>
      <c r="E4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16">
        <f>IF(AND(loocv_results__4[[#This Row],[y_true]]=0,loocv_results__4[[#This Row],[y_pred]]=0),1,0)</f>
        <v>1</v>
      </c>
      <c r="G416">
        <f>IF(AND(loocv_results__4[[#This Row],[y_true]]=0,loocv_results__4[[#This Row],[y_pred]]=1),1,0)</f>
        <v>0</v>
      </c>
      <c r="H416">
        <f>IF(AND(loocv_results__4[[#This Row],[y_true]]=1,loocv_results__4[[#This Row],[y_pred]]=0),1,0)</f>
        <v>0</v>
      </c>
      <c r="I416">
        <f>IF(AND(loocv_results__4[[#This Row],[y_true]]=1,loocv_results__4[[#This Row],[y_pred]]=1),1,0)</f>
        <v>0</v>
      </c>
    </row>
    <row r="417" spans="1:9" x14ac:dyDescent="0.25">
      <c r="A417" s="1" t="s">
        <v>1562</v>
      </c>
      <c r="B417">
        <v>0</v>
      </c>
      <c r="C417">
        <f>IF(loocv_results__4[[#This Row],[y_pred_prob]]&gt;$C$1,1,0)</f>
        <v>0</v>
      </c>
      <c r="D417">
        <v>5.6519377000000003E-4</v>
      </c>
      <c r="E4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17">
        <f>IF(AND(loocv_results__4[[#This Row],[y_true]]=0,loocv_results__4[[#This Row],[y_pred]]=0),1,0)</f>
        <v>1</v>
      </c>
      <c r="G417">
        <f>IF(AND(loocv_results__4[[#This Row],[y_true]]=0,loocv_results__4[[#This Row],[y_pred]]=1),1,0)</f>
        <v>0</v>
      </c>
      <c r="H417">
        <f>IF(AND(loocv_results__4[[#This Row],[y_true]]=1,loocv_results__4[[#This Row],[y_pred]]=0),1,0)</f>
        <v>0</v>
      </c>
      <c r="I417">
        <f>IF(AND(loocv_results__4[[#This Row],[y_true]]=1,loocv_results__4[[#This Row],[y_pred]]=1),1,0)</f>
        <v>0</v>
      </c>
    </row>
    <row r="418" spans="1:9" x14ac:dyDescent="0.25">
      <c r="A418" s="1" t="s">
        <v>1563</v>
      </c>
      <c r="B418">
        <v>0</v>
      </c>
      <c r="C418">
        <f>IF(loocv_results__4[[#This Row],[y_pred_prob]]&gt;$C$1,1,0)</f>
        <v>0</v>
      </c>
      <c r="D418">
        <v>2.3448447000000001E-2</v>
      </c>
      <c r="E4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18">
        <f>IF(AND(loocv_results__4[[#This Row],[y_true]]=0,loocv_results__4[[#This Row],[y_pred]]=0),1,0)</f>
        <v>1</v>
      </c>
      <c r="G418">
        <f>IF(AND(loocv_results__4[[#This Row],[y_true]]=0,loocv_results__4[[#This Row],[y_pred]]=1),1,0)</f>
        <v>0</v>
      </c>
      <c r="H418">
        <f>IF(AND(loocv_results__4[[#This Row],[y_true]]=1,loocv_results__4[[#This Row],[y_pred]]=0),1,0)</f>
        <v>0</v>
      </c>
      <c r="I418">
        <f>IF(AND(loocv_results__4[[#This Row],[y_true]]=1,loocv_results__4[[#This Row],[y_pred]]=1),1,0)</f>
        <v>0</v>
      </c>
    </row>
    <row r="419" spans="1:9" x14ac:dyDescent="0.25">
      <c r="A419" s="1" t="s">
        <v>1564</v>
      </c>
      <c r="B419">
        <v>0</v>
      </c>
      <c r="C419">
        <f>IF(loocv_results__4[[#This Row],[y_pred_prob]]&gt;$C$1,1,0)</f>
        <v>0</v>
      </c>
      <c r="D419">
        <v>1.9820859999999999E-2</v>
      </c>
      <c r="E4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19">
        <f>IF(AND(loocv_results__4[[#This Row],[y_true]]=0,loocv_results__4[[#This Row],[y_pred]]=0),1,0)</f>
        <v>1</v>
      </c>
      <c r="G419">
        <f>IF(AND(loocv_results__4[[#This Row],[y_true]]=0,loocv_results__4[[#This Row],[y_pred]]=1),1,0)</f>
        <v>0</v>
      </c>
      <c r="H419">
        <f>IF(AND(loocv_results__4[[#This Row],[y_true]]=1,loocv_results__4[[#This Row],[y_pred]]=0),1,0)</f>
        <v>0</v>
      </c>
      <c r="I419">
        <f>IF(AND(loocv_results__4[[#This Row],[y_true]]=1,loocv_results__4[[#This Row],[y_pred]]=1),1,0)</f>
        <v>0</v>
      </c>
    </row>
    <row r="420" spans="1:9" x14ac:dyDescent="0.25">
      <c r="A420" s="1" t="s">
        <v>1565</v>
      </c>
      <c r="B420">
        <v>0</v>
      </c>
      <c r="C420">
        <f>IF(loocv_results__4[[#This Row],[y_pred_prob]]&gt;$C$1,1,0)</f>
        <v>0</v>
      </c>
      <c r="D420">
        <v>2.3876152E-4</v>
      </c>
      <c r="E4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20">
        <f>IF(AND(loocv_results__4[[#This Row],[y_true]]=0,loocv_results__4[[#This Row],[y_pred]]=0),1,0)</f>
        <v>1</v>
      </c>
      <c r="G420">
        <f>IF(AND(loocv_results__4[[#This Row],[y_true]]=0,loocv_results__4[[#This Row],[y_pred]]=1),1,0)</f>
        <v>0</v>
      </c>
      <c r="H420">
        <f>IF(AND(loocv_results__4[[#This Row],[y_true]]=1,loocv_results__4[[#This Row],[y_pred]]=0),1,0)</f>
        <v>0</v>
      </c>
      <c r="I420">
        <f>IF(AND(loocv_results__4[[#This Row],[y_true]]=1,loocv_results__4[[#This Row],[y_pred]]=1),1,0)</f>
        <v>0</v>
      </c>
    </row>
    <row r="421" spans="1:9" x14ac:dyDescent="0.25">
      <c r="A421" s="1" t="s">
        <v>1566</v>
      </c>
      <c r="B421">
        <v>0</v>
      </c>
      <c r="C421">
        <f>IF(loocv_results__4[[#This Row],[y_pred_prob]]&gt;$C$1,1,0)</f>
        <v>0</v>
      </c>
      <c r="D421">
        <v>2.1301126000000002E-3</v>
      </c>
      <c r="E4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21">
        <f>IF(AND(loocv_results__4[[#This Row],[y_true]]=0,loocv_results__4[[#This Row],[y_pred]]=0),1,0)</f>
        <v>1</v>
      </c>
      <c r="G421">
        <f>IF(AND(loocv_results__4[[#This Row],[y_true]]=0,loocv_results__4[[#This Row],[y_pred]]=1),1,0)</f>
        <v>0</v>
      </c>
      <c r="H421">
        <f>IF(AND(loocv_results__4[[#This Row],[y_true]]=1,loocv_results__4[[#This Row],[y_pred]]=0),1,0)</f>
        <v>0</v>
      </c>
      <c r="I421">
        <f>IF(AND(loocv_results__4[[#This Row],[y_true]]=1,loocv_results__4[[#This Row],[y_pred]]=1),1,0)</f>
        <v>0</v>
      </c>
    </row>
    <row r="422" spans="1:9" x14ac:dyDescent="0.25">
      <c r="A422" s="1" t="s">
        <v>1567</v>
      </c>
      <c r="B422">
        <v>0</v>
      </c>
      <c r="C422">
        <f>IF(loocv_results__4[[#This Row],[y_pred_prob]]&gt;$C$1,1,0)</f>
        <v>0</v>
      </c>
      <c r="D422">
        <v>2.5613144000000001E-6</v>
      </c>
      <c r="E4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22">
        <f>IF(AND(loocv_results__4[[#This Row],[y_true]]=0,loocv_results__4[[#This Row],[y_pred]]=0),1,0)</f>
        <v>1</v>
      </c>
      <c r="G422">
        <f>IF(AND(loocv_results__4[[#This Row],[y_true]]=0,loocv_results__4[[#This Row],[y_pred]]=1),1,0)</f>
        <v>0</v>
      </c>
      <c r="H422">
        <f>IF(AND(loocv_results__4[[#This Row],[y_true]]=1,loocv_results__4[[#This Row],[y_pred]]=0),1,0)</f>
        <v>0</v>
      </c>
      <c r="I422">
        <f>IF(AND(loocv_results__4[[#This Row],[y_true]]=1,loocv_results__4[[#This Row],[y_pred]]=1),1,0)</f>
        <v>0</v>
      </c>
    </row>
    <row r="423" spans="1:9" x14ac:dyDescent="0.25">
      <c r="A423" s="1" t="s">
        <v>1568</v>
      </c>
      <c r="B423">
        <v>0</v>
      </c>
      <c r="C423">
        <f>IF(loocv_results__4[[#This Row],[y_pred_prob]]&gt;$C$1,1,0)</f>
        <v>0</v>
      </c>
      <c r="D423">
        <v>7.5800745000000004E-5</v>
      </c>
      <c r="E4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23">
        <f>IF(AND(loocv_results__4[[#This Row],[y_true]]=0,loocv_results__4[[#This Row],[y_pred]]=0),1,0)</f>
        <v>1</v>
      </c>
      <c r="G423">
        <f>IF(AND(loocv_results__4[[#This Row],[y_true]]=0,loocv_results__4[[#This Row],[y_pred]]=1),1,0)</f>
        <v>0</v>
      </c>
      <c r="H423">
        <f>IF(AND(loocv_results__4[[#This Row],[y_true]]=1,loocv_results__4[[#This Row],[y_pred]]=0),1,0)</f>
        <v>0</v>
      </c>
      <c r="I423">
        <f>IF(AND(loocv_results__4[[#This Row],[y_true]]=1,loocv_results__4[[#This Row],[y_pred]]=1),1,0)</f>
        <v>0</v>
      </c>
    </row>
    <row r="424" spans="1:9" x14ac:dyDescent="0.25">
      <c r="A424" s="1" t="s">
        <v>1569</v>
      </c>
      <c r="B424">
        <v>0</v>
      </c>
      <c r="C424">
        <f>IF(loocv_results__4[[#This Row],[y_pred_prob]]&gt;$C$1,1,0)</f>
        <v>0</v>
      </c>
      <c r="D424">
        <v>0.12226662000000001</v>
      </c>
      <c r="E4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24">
        <f>IF(AND(loocv_results__4[[#This Row],[y_true]]=0,loocv_results__4[[#This Row],[y_pred]]=0),1,0)</f>
        <v>1</v>
      </c>
      <c r="G424">
        <f>IF(AND(loocv_results__4[[#This Row],[y_true]]=0,loocv_results__4[[#This Row],[y_pred]]=1),1,0)</f>
        <v>0</v>
      </c>
      <c r="H424">
        <f>IF(AND(loocv_results__4[[#This Row],[y_true]]=1,loocv_results__4[[#This Row],[y_pred]]=0),1,0)</f>
        <v>0</v>
      </c>
      <c r="I424">
        <f>IF(AND(loocv_results__4[[#This Row],[y_true]]=1,loocv_results__4[[#This Row],[y_pred]]=1),1,0)</f>
        <v>0</v>
      </c>
    </row>
    <row r="425" spans="1:9" x14ac:dyDescent="0.25">
      <c r="A425" s="1" t="s">
        <v>1570</v>
      </c>
      <c r="B425">
        <v>0</v>
      </c>
      <c r="C425">
        <f>IF(loocv_results__4[[#This Row],[y_pred_prob]]&gt;$C$1,1,0)</f>
        <v>1</v>
      </c>
      <c r="D425">
        <v>0.32241310000000001</v>
      </c>
      <c r="E4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425">
        <f>IF(AND(loocv_results__4[[#This Row],[y_true]]=0,loocv_results__4[[#This Row],[y_pred]]=0),1,0)</f>
        <v>0</v>
      </c>
      <c r="G425">
        <f>IF(AND(loocv_results__4[[#This Row],[y_true]]=0,loocv_results__4[[#This Row],[y_pred]]=1),1,0)</f>
        <v>1</v>
      </c>
      <c r="H425">
        <f>IF(AND(loocv_results__4[[#This Row],[y_true]]=1,loocv_results__4[[#This Row],[y_pred]]=0),1,0)</f>
        <v>0</v>
      </c>
      <c r="I425">
        <f>IF(AND(loocv_results__4[[#This Row],[y_true]]=1,loocv_results__4[[#This Row],[y_pred]]=1),1,0)</f>
        <v>0</v>
      </c>
    </row>
    <row r="426" spans="1:9" x14ac:dyDescent="0.25">
      <c r="A426" s="1" t="s">
        <v>1571</v>
      </c>
      <c r="B426">
        <v>0</v>
      </c>
      <c r="C426">
        <f>IF(loocv_results__4[[#This Row],[y_pred_prob]]&gt;$C$1,1,0)</f>
        <v>0</v>
      </c>
      <c r="D426">
        <v>3.8187147999999998E-3</v>
      </c>
      <c r="E4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26">
        <f>IF(AND(loocv_results__4[[#This Row],[y_true]]=0,loocv_results__4[[#This Row],[y_pred]]=0),1,0)</f>
        <v>1</v>
      </c>
      <c r="G426">
        <f>IF(AND(loocv_results__4[[#This Row],[y_true]]=0,loocv_results__4[[#This Row],[y_pred]]=1),1,0)</f>
        <v>0</v>
      </c>
      <c r="H426">
        <f>IF(AND(loocv_results__4[[#This Row],[y_true]]=1,loocv_results__4[[#This Row],[y_pred]]=0),1,0)</f>
        <v>0</v>
      </c>
      <c r="I426">
        <f>IF(AND(loocv_results__4[[#This Row],[y_true]]=1,loocv_results__4[[#This Row],[y_pred]]=1),1,0)</f>
        <v>0</v>
      </c>
    </row>
    <row r="427" spans="1:9" x14ac:dyDescent="0.25">
      <c r="A427" s="1" t="s">
        <v>1572</v>
      </c>
      <c r="B427">
        <v>0</v>
      </c>
      <c r="C427">
        <f>IF(loocv_results__4[[#This Row],[y_pred_prob]]&gt;$C$1,1,0)</f>
        <v>0</v>
      </c>
      <c r="D427">
        <v>2.1008022999999998E-3</v>
      </c>
      <c r="E4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27">
        <f>IF(AND(loocv_results__4[[#This Row],[y_true]]=0,loocv_results__4[[#This Row],[y_pred]]=0),1,0)</f>
        <v>1</v>
      </c>
      <c r="G427">
        <f>IF(AND(loocv_results__4[[#This Row],[y_true]]=0,loocv_results__4[[#This Row],[y_pred]]=1),1,0)</f>
        <v>0</v>
      </c>
      <c r="H427">
        <f>IF(AND(loocv_results__4[[#This Row],[y_true]]=1,loocv_results__4[[#This Row],[y_pred]]=0),1,0)</f>
        <v>0</v>
      </c>
      <c r="I427">
        <f>IF(AND(loocv_results__4[[#This Row],[y_true]]=1,loocv_results__4[[#This Row],[y_pred]]=1),1,0)</f>
        <v>0</v>
      </c>
    </row>
    <row r="428" spans="1:9" x14ac:dyDescent="0.25">
      <c r="A428" s="1" t="s">
        <v>1573</v>
      </c>
      <c r="B428">
        <v>0</v>
      </c>
      <c r="C428">
        <f>IF(loocv_results__4[[#This Row],[y_pred_prob]]&gt;$C$1,1,0)</f>
        <v>0</v>
      </c>
      <c r="D428">
        <v>8.9334250000000004E-2</v>
      </c>
      <c r="E4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28">
        <f>IF(AND(loocv_results__4[[#This Row],[y_true]]=0,loocv_results__4[[#This Row],[y_pred]]=0),1,0)</f>
        <v>1</v>
      </c>
      <c r="G428">
        <f>IF(AND(loocv_results__4[[#This Row],[y_true]]=0,loocv_results__4[[#This Row],[y_pred]]=1),1,0)</f>
        <v>0</v>
      </c>
      <c r="H428">
        <f>IF(AND(loocv_results__4[[#This Row],[y_true]]=1,loocv_results__4[[#This Row],[y_pred]]=0),1,0)</f>
        <v>0</v>
      </c>
      <c r="I428">
        <f>IF(AND(loocv_results__4[[#This Row],[y_true]]=1,loocv_results__4[[#This Row],[y_pred]]=1),1,0)</f>
        <v>0</v>
      </c>
    </row>
    <row r="429" spans="1:9" x14ac:dyDescent="0.25">
      <c r="A429" s="1" t="s">
        <v>1574</v>
      </c>
      <c r="B429">
        <v>0</v>
      </c>
      <c r="C429">
        <f>IF(loocv_results__4[[#This Row],[y_pred_prob]]&gt;$C$1,1,0)</f>
        <v>0</v>
      </c>
      <c r="D429">
        <v>4.5073839999999998E-4</v>
      </c>
      <c r="E4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29">
        <f>IF(AND(loocv_results__4[[#This Row],[y_true]]=0,loocv_results__4[[#This Row],[y_pred]]=0),1,0)</f>
        <v>1</v>
      </c>
      <c r="G429">
        <f>IF(AND(loocv_results__4[[#This Row],[y_true]]=0,loocv_results__4[[#This Row],[y_pred]]=1),1,0)</f>
        <v>0</v>
      </c>
      <c r="H429">
        <f>IF(AND(loocv_results__4[[#This Row],[y_true]]=1,loocv_results__4[[#This Row],[y_pred]]=0),1,0)</f>
        <v>0</v>
      </c>
      <c r="I429">
        <f>IF(AND(loocv_results__4[[#This Row],[y_true]]=1,loocv_results__4[[#This Row],[y_pred]]=1),1,0)</f>
        <v>0</v>
      </c>
    </row>
    <row r="430" spans="1:9" x14ac:dyDescent="0.25">
      <c r="A430" s="1" t="s">
        <v>1575</v>
      </c>
      <c r="B430">
        <v>0</v>
      </c>
      <c r="C430">
        <f>IF(loocv_results__4[[#This Row],[y_pred_prob]]&gt;$C$1,1,0)</f>
        <v>0</v>
      </c>
      <c r="D430">
        <v>2.1837507999999999E-2</v>
      </c>
      <c r="E4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30">
        <f>IF(AND(loocv_results__4[[#This Row],[y_true]]=0,loocv_results__4[[#This Row],[y_pred]]=0),1,0)</f>
        <v>1</v>
      </c>
      <c r="G430">
        <f>IF(AND(loocv_results__4[[#This Row],[y_true]]=0,loocv_results__4[[#This Row],[y_pred]]=1),1,0)</f>
        <v>0</v>
      </c>
      <c r="H430">
        <f>IF(AND(loocv_results__4[[#This Row],[y_true]]=1,loocv_results__4[[#This Row],[y_pred]]=0),1,0)</f>
        <v>0</v>
      </c>
      <c r="I430">
        <f>IF(AND(loocv_results__4[[#This Row],[y_true]]=1,loocv_results__4[[#This Row],[y_pred]]=1),1,0)</f>
        <v>0</v>
      </c>
    </row>
    <row r="431" spans="1:9" x14ac:dyDescent="0.25">
      <c r="A431" s="1" t="s">
        <v>1576</v>
      </c>
      <c r="B431">
        <v>0</v>
      </c>
      <c r="C431">
        <f>IF(loocv_results__4[[#This Row],[y_pred_prob]]&gt;$C$1,1,0)</f>
        <v>0</v>
      </c>
      <c r="D431">
        <v>2.6158142999999998E-3</v>
      </c>
      <c r="E4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31">
        <f>IF(AND(loocv_results__4[[#This Row],[y_true]]=0,loocv_results__4[[#This Row],[y_pred]]=0),1,0)</f>
        <v>1</v>
      </c>
      <c r="G431">
        <f>IF(AND(loocv_results__4[[#This Row],[y_true]]=0,loocv_results__4[[#This Row],[y_pred]]=1),1,0)</f>
        <v>0</v>
      </c>
      <c r="H431">
        <f>IF(AND(loocv_results__4[[#This Row],[y_true]]=1,loocv_results__4[[#This Row],[y_pred]]=0),1,0)</f>
        <v>0</v>
      </c>
      <c r="I431">
        <f>IF(AND(loocv_results__4[[#This Row],[y_true]]=1,loocv_results__4[[#This Row],[y_pred]]=1),1,0)</f>
        <v>0</v>
      </c>
    </row>
    <row r="432" spans="1:9" x14ac:dyDescent="0.25">
      <c r="A432" s="1" t="s">
        <v>1577</v>
      </c>
      <c r="B432">
        <v>0</v>
      </c>
      <c r="C432">
        <f>IF(loocv_results__4[[#This Row],[y_pred_prob]]&gt;$C$1,1,0)</f>
        <v>0</v>
      </c>
      <c r="D432">
        <v>7.5106556E-3</v>
      </c>
      <c r="E4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32">
        <f>IF(AND(loocv_results__4[[#This Row],[y_true]]=0,loocv_results__4[[#This Row],[y_pred]]=0),1,0)</f>
        <v>1</v>
      </c>
      <c r="G432">
        <f>IF(AND(loocv_results__4[[#This Row],[y_true]]=0,loocv_results__4[[#This Row],[y_pred]]=1),1,0)</f>
        <v>0</v>
      </c>
      <c r="H432">
        <f>IF(AND(loocv_results__4[[#This Row],[y_true]]=1,loocv_results__4[[#This Row],[y_pred]]=0),1,0)</f>
        <v>0</v>
      </c>
      <c r="I432">
        <f>IF(AND(loocv_results__4[[#This Row],[y_true]]=1,loocv_results__4[[#This Row],[y_pred]]=1),1,0)</f>
        <v>0</v>
      </c>
    </row>
    <row r="433" spans="1:9" x14ac:dyDescent="0.25">
      <c r="A433" s="1" t="s">
        <v>1578</v>
      </c>
      <c r="B433">
        <v>0</v>
      </c>
      <c r="C433">
        <f>IF(loocv_results__4[[#This Row],[y_pred_prob]]&gt;$C$1,1,0)</f>
        <v>0</v>
      </c>
      <c r="D433">
        <v>5.5180719999999997E-3</v>
      </c>
      <c r="E4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33">
        <f>IF(AND(loocv_results__4[[#This Row],[y_true]]=0,loocv_results__4[[#This Row],[y_pred]]=0),1,0)</f>
        <v>1</v>
      </c>
      <c r="G433">
        <f>IF(AND(loocv_results__4[[#This Row],[y_true]]=0,loocv_results__4[[#This Row],[y_pred]]=1),1,0)</f>
        <v>0</v>
      </c>
      <c r="H433">
        <f>IF(AND(loocv_results__4[[#This Row],[y_true]]=1,loocv_results__4[[#This Row],[y_pred]]=0),1,0)</f>
        <v>0</v>
      </c>
      <c r="I433">
        <f>IF(AND(loocv_results__4[[#This Row],[y_true]]=1,loocv_results__4[[#This Row],[y_pred]]=1),1,0)</f>
        <v>0</v>
      </c>
    </row>
    <row r="434" spans="1:9" x14ac:dyDescent="0.25">
      <c r="A434" s="1" t="s">
        <v>1579</v>
      </c>
      <c r="B434">
        <v>0</v>
      </c>
      <c r="C434">
        <f>IF(loocv_results__4[[#This Row],[y_pred_prob]]&gt;$C$1,1,0)</f>
        <v>0</v>
      </c>
      <c r="D434">
        <v>8.6892869999999997E-2</v>
      </c>
      <c r="E4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34">
        <f>IF(AND(loocv_results__4[[#This Row],[y_true]]=0,loocv_results__4[[#This Row],[y_pred]]=0),1,0)</f>
        <v>1</v>
      </c>
      <c r="G434">
        <f>IF(AND(loocv_results__4[[#This Row],[y_true]]=0,loocv_results__4[[#This Row],[y_pred]]=1),1,0)</f>
        <v>0</v>
      </c>
      <c r="H434">
        <f>IF(AND(loocv_results__4[[#This Row],[y_true]]=1,loocv_results__4[[#This Row],[y_pred]]=0),1,0)</f>
        <v>0</v>
      </c>
      <c r="I434">
        <f>IF(AND(loocv_results__4[[#This Row],[y_true]]=1,loocv_results__4[[#This Row],[y_pred]]=1),1,0)</f>
        <v>0</v>
      </c>
    </row>
    <row r="435" spans="1:9" x14ac:dyDescent="0.25">
      <c r="A435" s="1" t="s">
        <v>1580</v>
      </c>
      <c r="B435">
        <v>0</v>
      </c>
      <c r="C435">
        <f>IF(loocv_results__4[[#This Row],[y_pred_prob]]&gt;$C$1,1,0)</f>
        <v>0</v>
      </c>
      <c r="D435">
        <v>3.6783730000000001E-2</v>
      </c>
      <c r="E4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35">
        <f>IF(AND(loocv_results__4[[#This Row],[y_true]]=0,loocv_results__4[[#This Row],[y_pred]]=0),1,0)</f>
        <v>1</v>
      </c>
      <c r="G435">
        <f>IF(AND(loocv_results__4[[#This Row],[y_true]]=0,loocv_results__4[[#This Row],[y_pred]]=1),1,0)</f>
        <v>0</v>
      </c>
      <c r="H435">
        <f>IF(AND(loocv_results__4[[#This Row],[y_true]]=1,loocv_results__4[[#This Row],[y_pred]]=0),1,0)</f>
        <v>0</v>
      </c>
      <c r="I435">
        <f>IF(AND(loocv_results__4[[#This Row],[y_true]]=1,loocv_results__4[[#This Row],[y_pred]]=1),1,0)</f>
        <v>0</v>
      </c>
    </row>
    <row r="436" spans="1:9" x14ac:dyDescent="0.25">
      <c r="A436" s="1" t="s">
        <v>1581</v>
      </c>
      <c r="B436">
        <v>0</v>
      </c>
      <c r="C436">
        <f>IF(loocv_results__4[[#This Row],[y_pred_prob]]&gt;$C$1,1,0)</f>
        <v>0</v>
      </c>
      <c r="D436">
        <v>1.2548879000000001E-2</v>
      </c>
      <c r="E4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36">
        <f>IF(AND(loocv_results__4[[#This Row],[y_true]]=0,loocv_results__4[[#This Row],[y_pred]]=0),1,0)</f>
        <v>1</v>
      </c>
      <c r="G436">
        <f>IF(AND(loocv_results__4[[#This Row],[y_true]]=0,loocv_results__4[[#This Row],[y_pred]]=1),1,0)</f>
        <v>0</v>
      </c>
      <c r="H436">
        <f>IF(AND(loocv_results__4[[#This Row],[y_true]]=1,loocv_results__4[[#This Row],[y_pred]]=0),1,0)</f>
        <v>0</v>
      </c>
      <c r="I436">
        <f>IF(AND(loocv_results__4[[#This Row],[y_true]]=1,loocv_results__4[[#This Row],[y_pred]]=1),1,0)</f>
        <v>0</v>
      </c>
    </row>
    <row r="437" spans="1:9" x14ac:dyDescent="0.25">
      <c r="A437" s="1" t="s">
        <v>1582</v>
      </c>
      <c r="B437">
        <v>0</v>
      </c>
      <c r="C437">
        <f>IF(loocv_results__4[[#This Row],[y_pred_prob]]&gt;$C$1,1,0)</f>
        <v>0</v>
      </c>
      <c r="D437">
        <v>3.7797237999999999E-3</v>
      </c>
      <c r="E4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37">
        <f>IF(AND(loocv_results__4[[#This Row],[y_true]]=0,loocv_results__4[[#This Row],[y_pred]]=0),1,0)</f>
        <v>1</v>
      </c>
      <c r="G437">
        <f>IF(AND(loocv_results__4[[#This Row],[y_true]]=0,loocv_results__4[[#This Row],[y_pred]]=1),1,0)</f>
        <v>0</v>
      </c>
      <c r="H437">
        <f>IF(AND(loocv_results__4[[#This Row],[y_true]]=1,loocv_results__4[[#This Row],[y_pred]]=0),1,0)</f>
        <v>0</v>
      </c>
      <c r="I437">
        <f>IF(AND(loocv_results__4[[#This Row],[y_true]]=1,loocv_results__4[[#This Row],[y_pred]]=1),1,0)</f>
        <v>0</v>
      </c>
    </row>
    <row r="438" spans="1:9" x14ac:dyDescent="0.25">
      <c r="A438" s="1" t="s">
        <v>1583</v>
      </c>
      <c r="B438">
        <v>0</v>
      </c>
      <c r="C438">
        <f>IF(loocv_results__4[[#This Row],[y_pred_prob]]&gt;$C$1,1,0)</f>
        <v>0</v>
      </c>
      <c r="D438">
        <v>2.6918976000000002E-3</v>
      </c>
      <c r="E4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38">
        <f>IF(AND(loocv_results__4[[#This Row],[y_true]]=0,loocv_results__4[[#This Row],[y_pred]]=0),1,0)</f>
        <v>1</v>
      </c>
      <c r="G438">
        <f>IF(AND(loocv_results__4[[#This Row],[y_true]]=0,loocv_results__4[[#This Row],[y_pred]]=1),1,0)</f>
        <v>0</v>
      </c>
      <c r="H438">
        <f>IF(AND(loocv_results__4[[#This Row],[y_true]]=1,loocv_results__4[[#This Row],[y_pred]]=0),1,0)</f>
        <v>0</v>
      </c>
      <c r="I438">
        <f>IF(AND(loocv_results__4[[#This Row],[y_true]]=1,loocv_results__4[[#This Row],[y_pred]]=1),1,0)</f>
        <v>0</v>
      </c>
    </row>
    <row r="439" spans="1:9" x14ac:dyDescent="0.25">
      <c r="A439" s="1" t="s">
        <v>1584</v>
      </c>
      <c r="B439">
        <v>0</v>
      </c>
      <c r="C439">
        <f>IF(loocv_results__4[[#This Row],[y_pred_prob]]&gt;$C$1,1,0)</f>
        <v>0</v>
      </c>
      <c r="D439">
        <v>1.2330575999999999E-2</v>
      </c>
      <c r="E4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39">
        <f>IF(AND(loocv_results__4[[#This Row],[y_true]]=0,loocv_results__4[[#This Row],[y_pred]]=0),1,0)</f>
        <v>1</v>
      </c>
      <c r="G439">
        <f>IF(AND(loocv_results__4[[#This Row],[y_true]]=0,loocv_results__4[[#This Row],[y_pred]]=1),1,0)</f>
        <v>0</v>
      </c>
      <c r="H439">
        <f>IF(AND(loocv_results__4[[#This Row],[y_true]]=1,loocv_results__4[[#This Row],[y_pred]]=0),1,0)</f>
        <v>0</v>
      </c>
      <c r="I439">
        <f>IF(AND(loocv_results__4[[#This Row],[y_true]]=1,loocv_results__4[[#This Row],[y_pred]]=1),1,0)</f>
        <v>0</v>
      </c>
    </row>
    <row r="440" spans="1:9" x14ac:dyDescent="0.25">
      <c r="A440" s="1" t="s">
        <v>1585</v>
      </c>
      <c r="B440">
        <v>0</v>
      </c>
      <c r="C440">
        <f>IF(loocv_results__4[[#This Row],[y_pred_prob]]&gt;$C$1,1,0)</f>
        <v>0</v>
      </c>
      <c r="D440">
        <v>4.2789644999999997E-5</v>
      </c>
      <c r="E4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40">
        <f>IF(AND(loocv_results__4[[#This Row],[y_true]]=0,loocv_results__4[[#This Row],[y_pred]]=0),1,0)</f>
        <v>1</v>
      </c>
      <c r="G440">
        <f>IF(AND(loocv_results__4[[#This Row],[y_true]]=0,loocv_results__4[[#This Row],[y_pred]]=1),1,0)</f>
        <v>0</v>
      </c>
      <c r="H440">
        <f>IF(AND(loocv_results__4[[#This Row],[y_true]]=1,loocv_results__4[[#This Row],[y_pred]]=0),1,0)</f>
        <v>0</v>
      </c>
      <c r="I440">
        <f>IF(AND(loocv_results__4[[#This Row],[y_true]]=1,loocv_results__4[[#This Row],[y_pred]]=1),1,0)</f>
        <v>0</v>
      </c>
    </row>
    <row r="441" spans="1:9" x14ac:dyDescent="0.25">
      <c r="A441" s="1" t="s">
        <v>1586</v>
      </c>
      <c r="B441">
        <v>0</v>
      </c>
      <c r="C441">
        <f>IF(loocv_results__4[[#This Row],[y_pred_prob]]&gt;$C$1,1,0)</f>
        <v>0</v>
      </c>
      <c r="D441">
        <v>4.2823779999999999E-3</v>
      </c>
      <c r="E4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41">
        <f>IF(AND(loocv_results__4[[#This Row],[y_true]]=0,loocv_results__4[[#This Row],[y_pred]]=0),1,0)</f>
        <v>1</v>
      </c>
      <c r="G441">
        <f>IF(AND(loocv_results__4[[#This Row],[y_true]]=0,loocv_results__4[[#This Row],[y_pred]]=1),1,0)</f>
        <v>0</v>
      </c>
      <c r="H441">
        <f>IF(AND(loocv_results__4[[#This Row],[y_true]]=1,loocv_results__4[[#This Row],[y_pred]]=0),1,0)</f>
        <v>0</v>
      </c>
      <c r="I441">
        <f>IF(AND(loocv_results__4[[#This Row],[y_true]]=1,loocv_results__4[[#This Row],[y_pred]]=1),1,0)</f>
        <v>0</v>
      </c>
    </row>
    <row r="442" spans="1:9" x14ac:dyDescent="0.25">
      <c r="A442" s="1" t="s">
        <v>1587</v>
      </c>
      <c r="B442">
        <v>0</v>
      </c>
      <c r="C442">
        <f>IF(loocv_results__4[[#This Row],[y_pred_prob]]&gt;$C$1,1,0)</f>
        <v>0</v>
      </c>
      <c r="D442">
        <v>0.110322356</v>
      </c>
      <c r="E4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42">
        <f>IF(AND(loocv_results__4[[#This Row],[y_true]]=0,loocv_results__4[[#This Row],[y_pred]]=0),1,0)</f>
        <v>1</v>
      </c>
      <c r="G442">
        <f>IF(AND(loocv_results__4[[#This Row],[y_true]]=0,loocv_results__4[[#This Row],[y_pred]]=1),1,0)</f>
        <v>0</v>
      </c>
      <c r="H442">
        <f>IF(AND(loocv_results__4[[#This Row],[y_true]]=1,loocv_results__4[[#This Row],[y_pred]]=0),1,0)</f>
        <v>0</v>
      </c>
      <c r="I442">
        <f>IF(AND(loocv_results__4[[#This Row],[y_true]]=1,loocv_results__4[[#This Row],[y_pred]]=1),1,0)</f>
        <v>0</v>
      </c>
    </row>
    <row r="443" spans="1:9" x14ac:dyDescent="0.25">
      <c r="A443" s="1" t="s">
        <v>1588</v>
      </c>
      <c r="B443">
        <v>0</v>
      </c>
      <c r="C443">
        <f>IF(loocv_results__4[[#This Row],[y_pred_prob]]&gt;$C$1,1,0)</f>
        <v>0</v>
      </c>
      <c r="D443">
        <v>2.0266615000000002E-2</v>
      </c>
      <c r="E4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43">
        <f>IF(AND(loocv_results__4[[#This Row],[y_true]]=0,loocv_results__4[[#This Row],[y_pred]]=0),1,0)</f>
        <v>1</v>
      </c>
      <c r="G443">
        <f>IF(AND(loocv_results__4[[#This Row],[y_true]]=0,loocv_results__4[[#This Row],[y_pred]]=1),1,0)</f>
        <v>0</v>
      </c>
      <c r="H443">
        <f>IF(AND(loocv_results__4[[#This Row],[y_true]]=1,loocv_results__4[[#This Row],[y_pred]]=0),1,0)</f>
        <v>0</v>
      </c>
      <c r="I443">
        <f>IF(AND(loocv_results__4[[#This Row],[y_true]]=1,loocv_results__4[[#This Row],[y_pred]]=1),1,0)</f>
        <v>0</v>
      </c>
    </row>
    <row r="444" spans="1:9" x14ac:dyDescent="0.25">
      <c r="A444" s="1" t="s">
        <v>1589</v>
      </c>
      <c r="B444">
        <v>0</v>
      </c>
      <c r="C444">
        <f>IF(loocv_results__4[[#This Row],[y_pred_prob]]&gt;$C$1,1,0)</f>
        <v>0</v>
      </c>
      <c r="D444">
        <v>1.3593174E-2</v>
      </c>
      <c r="E4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44">
        <f>IF(AND(loocv_results__4[[#This Row],[y_true]]=0,loocv_results__4[[#This Row],[y_pred]]=0),1,0)</f>
        <v>1</v>
      </c>
      <c r="G444">
        <f>IF(AND(loocv_results__4[[#This Row],[y_true]]=0,loocv_results__4[[#This Row],[y_pred]]=1),1,0)</f>
        <v>0</v>
      </c>
      <c r="H444">
        <f>IF(AND(loocv_results__4[[#This Row],[y_true]]=1,loocv_results__4[[#This Row],[y_pred]]=0),1,0)</f>
        <v>0</v>
      </c>
      <c r="I444">
        <f>IF(AND(loocv_results__4[[#This Row],[y_true]]=1,loocv_results__4[[#This Row],[y_pred]]=1),1,0)</f>
        <v>0</v>
      </c>
    </row>
    <row r="445" spans="1:9" x14ac:dyDescent="0.25">
      <c r="A445" s="1" t="s">
        <v>1590</v>
      </c>
      <c r="B445">
        <v>0</v>
      </c>
      <c r="C445">
        <f>IF(loocv_results__4[[#This Row],[y_pred_prob]]&gt;$C$1,1,0)</f>
        <v>0</v>
      </c>
      <c r="D445">
        <v>3.4132200000000001E-2</v>
      </c>
      <c r="E4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45">
        <f>IF(AND(loocv_results__4[[#This Row],[y_true]]=0,loocv_results__4[[#This Row],[y_pred]]=0),1,0)</f>
        <v>1</v>
      </c>
      <c r="G445">
        <f>IF(AND(loocv_results__4[[#This Row],[y_true]]=0,loocv_results__4[[#This Row],[y_pred]]=1),1,0)</f>
        <v>0</v>
      </c>
      <c r="H445">
        <f>IF(AND(loocv_results__4[[#This Row],[y_true]]=1,loocv_results__4[[#This Row],[y_pred]]=0),1,0)</f>
        <v>0</v>
      </c>
      <c r="I445">
        <f>IF(AND(loocv_results__4[[#This Row],[y_true]]=1,loocv_results__4[[#This Row],[y_pred]]=1),1,0)</f>
        <v>0</v>
      </c>
    </row>
    <row r="446" spans="1:9" x14ac:dyDescent="0.25">
      <c r="A446" s="1" t="s">
        <v>1591</v>
      </c>
      <c r="B446">
        <v>0</v>
      </c>
      <c r="C446">
        <f>IF(loocv_results__4[[#This Row],[y_pred_prob]]&gt;$C$1,1,0)</f>
        <v>0</v>
      </c>
      <c r="D446">
        <v>2.5550912999999998E-5</v>
      </c>
      <c r="E4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46">
        <f>IF(AND(loocv_results__4[[#This Row],[y_true]]=0,loocv_results__4[[#This Row],[y_pred]]=0),1,0)</f>
        <v>1</v>
      </c>
      <c r="G446">
        <f>IF(AND(loocv_results__4[[#This Row],[y_true]]=0,loocv_results__4[[#This Row],[y_pred]]=1),1,0)</f>
        <v>0</v>
      </c>
      <c r="H446">
        <f>IF(AND(loocv_results__4[[#This Row],[y_true]]=1,loocv_results__4[[#This Row],[y_pred]]=0),1,0)</f>
        <v>0</v>
      </c>
      <c r="I446">
        <f>IF(AND(loocv_results__4[[#This Row],[y_true]]=1,loocv_results__4[[#This Row],[y_pred]]=1),1,0)</f>
        <v>0</v>
      </c>
    </row>
    <row r="447" spans="1:9" x14ac:dyDescent="0.25">
      <c r="A447" s="1" t="s">
        <v>1592</v>
      </c>
      <c r="B447">
        <v>0</v>
      </c>
      <c r="C447">
        <f>IF(loocv_results__4[[#This Row],[y_pred_prob]]&gt;$C$1,1,0)</f>
        <v>0</v>
      </c>
      <c r="D447">
        <v>1.6564062000000001E-2</v>
      </c>
      <c r="E4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47">
        <f>IF(AND(loocv_results__4[[#This Row],[y_true]]=0,loocv_results__4[[#This Row],[y_pred]]=0),1,0)</f>
        <v>1</v>
      </c>
      <c r="G447">
        <f>IF(AND(loocv_results__4[[#This Row],[y_true]]=0,loocv_results__4[[#This Row],[y_pred]]=1),1,0)</f>
        <v>0</v>
      </c>
      <c r="H447">
        <f>IF(AND(loocv_results__4[[#This Row],[y_true]]=1,loocv_results__4[[#This Row],[y_pred]]=0),1,0)</f>
        <v>0</v>
      </c>
      <c r="I447">
        <f>IF(AND(loocv_results__4[[#This Row],[y_true]]=1,loocv_results__4[[#This Row],[y_pred]]=1),1,0)</f>
        <v>0</v>
      </c>
    </row>
    <row r="448" spans="1:9" x14ac:dyDescent="0.25">
      <c r="A448" s="1" t="s">
        <v>1593</v>
      </c>
      <c r="B448">
        <v>0</v>
      </c>
      <c r="C448">
        <f>IF(loocv_results__4[[#This Row],[y_pred_prob]]&gt;$C$1,1,0)</f>
        <v>0</v>
      </c>
      <c r="D448">
        <v>6.8580326999999998E-3</v>
      </c>
      <c r="E4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48">
        <f>IF(AND(loocv_results__4[[#This Row],[y_true]]=0,loocv_results__4[[#This Row],[y_pred]]=0),1,0)</f>
        <v>1</v>
      </c>
      <c r="G448">
        <f>IF(AND(loocv_results__4[[#This Row],[y_true]]=0,loocv_results__4[[#This Row],[y_pred]]=1),1,0)</f>
        <v>0</v>
      </c>
      <c r="H448">
        <f>IF(AND(loocv_results__4[[#This Row],[y_true]]=1,loocv_results__4[[#This Row],[y_pred]]=0),1,0)</f>
        <v>0</v>
      </c>
      <c r="I448">
        <f>IF(AND(loocv_results__4[[#This Row],[y_true]]=1,loocv_results__4[[#This Row],[y_pred]]=1),1,0)</f>
        <v>0</v>
      </c>
    </row>
    <row r="449" spans="1:9" x14ac:dyDescent="0.25">
      <c r="A449" s="1" t="s">
        <v>1594</v>
      </c>
      <c r="B449">
        <v>0</v>
      </c>
      <c r="C449">
        <f>IF(loocv_results__4[[#This Row],[y_pred_prob]]&gt;$C$1,1,0)</f>
        <v>0</v>
      </c>
      <c r="D449">
        <v>8.6172334999999999E-3</v>
      </c>
      <c r="E4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49">
        <f>IF(AND(loocv_results__4[[#This Row],[y_true]]=0,loocv_results__4[[#This Row],[y_pred]]=0),1,0)</f>
        <v>1</v>
      </c>
      <c r="G449">
        <f>IF(AND(loocv_results__4[[#This Row],[y_true]]=0,loocv_results__4[[#This Row],[y_pred]]=1),1,0)</f>
        <v>0</v>
      </c>
      <c r="H449">
        <f>IF(AND(loocv_results__4[[#This Row],[y_true]]=1,loocv_results__4[[#This Row],[y_pred]]=0),1,0)</f>
        <v>0</v>
      </c>
      <c r="I449">
        <f>IF(AND(loocv_results__4[[#This Row],[y_true]]=1,loocv_results__4[[#This Row],[y_pred]]=1),1,0)</f>
        <v>0</v>
      </c>
    </row>
    <row r="450" spans="1:9" x14ac:dyDescent="0.25">
      <c r="A450" s="1" t="s">
        <v>1595</v>
      </c>
      <c r="B450">
        <v>0</v>
      </c>
      <c r="C450">
        <f>IF(loocv_results__4[[#This Row],[y_pred_prob]]&gt;$C$1,1,0)</f>
        <v>0</v>
      </c>
      <c r="D450">
        <v>3.3636664000000001E-3</v>
      </c>
      <c r="E4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50">
        <f>IF(AND(loocv_results__4[[#This Row],[y_true]]=0,loocv_results__4[[#This Row],[y_pred]]=0),1,0)</f>
        <v>1</v>
      </c>
      <c r="G450">
        <f>IF(AND(loocv_results__4[[#This Row],[y_true]]=0,loocv_results__4[[#This Row],[y_pred]]=1),1,0)</f>
        <v>0</v>
      </c>
      <c r="H450">
        <f>IF(AND(loocv_results__4[[#This Row],[y_true]]=1,loocv_results__4[[#This Row],[y_pred]]=0),1,0)</f>
        <v>0</v>
      </c>
      <c r="I450">
        <f>IF(AND(loocv_results__4[[#This Row],[y_true]]=1,loocv_results__4[[#This Row],[y_pred]]=1),1,0)</f>
        <v>0</v>
      </c>
    </row>
    <row r="451" spans="1:9" x14ac:dyDescent="0.25">
      <c r="A451" s="1" t="s">
        <v>1596</v>
      </c>
      <c r="B451">
        <v>0</v>
      </c>
      <c r="C451">
        <f>IF(loocv_results__4[[#This Row],[y_pred_prob]]&gt;$C$1,1,0)</f>
        <v>0</v>
      </c>
      <c r="D451">
        <v>5.6966614999999997E-10</v>
      </c>
      <c r="E4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51">
        <f>IF(AND(loocv_results__4[[#This Row],[y_true]]=0,loocv_results__4[[#This Row],[y_pred]]=0),1,0)</f>
        <v>1</v>
      </c>
      <c r="G451">
        <f>IF(AND(loocv_results__4[[#This Row],[y_true]]=0,loocv_results__4[[#This Row],[y_pred]]=1),1,0)</f>
        <v>0</v>
      </c>
      <c r="H451">
        <f>IF(AND(loocv_results__4[[#This Row],[y_true]]=1,loocv_results__4[[#This Row],[y_pred]]=0),1,0)</f>
        <v>0</v>
      </c>
      <c r="I451">
        <f>IF(AND(loocv_results__4[[#This Row],[y_true]]=1,loocv_results__4[[#This Row],[y_pred]]=1),1,0)</f>
        <v>0</v>
      </c>
    </row>
    <row r="452" spans="1:9" x14ac:dyDescent="0.25">
      <c r="A452" s="1" t="s">
        <v>1597</v>
      </c>
      <c r="B452">
        <v>0</v>
      </c>
      <c r="C452">
        <f>IF(loocv_results__4[[#This Row],[y_pred_prob]]&gt;$C$1,1,0)</f>
        <v>0</v>
      </c>
      <c r="D452">
        <v>0.17016158000000001</v>
      </c>
      <c r="E4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52">
        <f>IF(AND(loocv_results__4[[#This Row],[y_true]]=0,loocv_results__4[[#This Row],[y_pred]]=0),1,0)</f>
        <v>1</v>
      </c>
      <c r="G452">
        <f>IF(AND(loocv_results__4[[#This Row],[y_true]]=0,loocv_results__4[[#This Row],[y_pred]]=1),1,0)</f>
        <v>0</v>
      </c>
      <c r="H452">
        <f>IF(AND(loocv_results__4[[#This Row],[y_true]]=1,loocv_results__4[[#This Row],[y_pred]]=0),1,0)</f>
        <v>0</v>
      </c>
      <c r="I452">
        <f>IF(AND(loocv_results__4[[#This Row],[y_true]]=1,loocv_results__4[[#This Row],[y_pred]]=1),1,0)</f>
        <v>0</v>
      </c>
    </row>
    <row r="453" spans="1:9" x14ac:dyDescent="0.25">
      <c r="A453" s="1" t="s">
        <v>1598</v>
      </c>
      <c r="B453">
        <v>0</v>
      </c>
      <c r="C453">
        <f>IF(loocv_results__4[[#This Row],[y_pred_prob]]&gt;$C$1,1,0)</f>
        <v>0</v>
      </c>
      <c r="D453">
        <v>1.05915265E-2</v>
      </c>
      <c r="E4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53">
        <f>IF(AND(loocv_results__4[[#This Row],[y_true]]=0,loocv_results__4[[#This Row],[y_pred]]=0),1,0)</f>
        <v>1</v>
      </c>
      <c r="G453">
        <f>IF(AND(loocv_results__4[[#This Row],[y_true]]=0,loocv_results__4[[#This Row],[y_pred]]=1),1,0)</f>
        <v>0</v>
      </c>
      <c r="H453">
        <f>IF(AND(loocv_results__4[[#This Row],[y_true]]=1,loocv_results__4[[#This Row],[y_pred]]=0),1,0)</f>
        <v>0</v>
      </c>
      <c r="I453">
        <f>IF(AND(loocv_results__4[[#This Row],[y_true]]=1,loocv_results__4[[#This Row],[y_pred]]=1),1,0)</f>
        <v>0</v>
      </c>
    </row>
    <row r="454" spans="1:9" x14ac:dyDescent="0.25">
      <c r="A454" s="1" t="s">
        <v>1599</v>
      </c>
      <c r="B454">
        <v>0</v>
      </c>
      <c r="C454">
        <f>IF(loocv_results__4[[#This Row],[y_pred_prob]]&gt;$C$1,1,0)</f>
        <v>0</v>
      </c>
      <c r="D454">
        <v>4.8920727000000001E-5</v>
      </c>
      <c r="E4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54">
        <f>IF(AND(loocv_results__4[[#This Row],[y_true]]=0,loocv_results__4[[#This Row],[y_pred]]=0),1,0)</f>
        <v>1</v>
      </c>
      <c r="G454">
        <f>IF(AND(loocv_results__4[[#This Row],[y_true]]=0,loocv_results__4[[#This Row],[y_pred]]=1),1,0)</f>
        <v>0</v>
      </c>
      <c r="H454">
        <f>IF(AND(loocv_results__4[[#This Row],[y_true]]=1,loocv_results__4[[#This Row],[y_pred]]=0),1,0)</f>
        <v>0</v>
      </c>
      <c r="I454">
        <f>IF(AND(loocv_results__4[[#This Row],[y_true]]=1,loocv_results__4[[#This Row],[y_pred]]=1),1,0)</f>
        <v>0</v>
      </c>
    </row>
    <row r="455" spans="1:9" x14ac:dyDescent="0.25">
      <c r="A455" s="1" t="s">
        <v>1600</v>
      </c>
      <c r="B455">
        <v>0</v>
      </c>
      <c r="C455">
        <f>IF(loocv_results__4[[#This Row],[y_pred_prob]]&gt;$C$1,1,0)</f>
        <v>0</v>
      </c>
      <c r="D455">
        <v>2.3675262999999999E-4</v>
      </c>
      <c r="E4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55">
        <f>IF(AND(loocv_results__4[[#This Row],[y_true]]=0,loocv_results__4[[#This Row],[y_pred]]=0),1,0)</f>
        <v>1</v>
      </c>
      <c r="G455">
        <f>IF(AND(loocv_results__4[[#This Row],[y_true]]=0,loocv_results__4[[#This Row],[y_pred]]=1),1,0)</f>
        <v>0</v>
      </c>
      <c r="H455">
        <f>IF(AND(loocv_results__4[[#This Row],[y_true]]=1,loocv_results__4[[#This Row],[y_pred]]=0),1,0)</f>
        <v>0</v>
      </c>
      <c r="I455">
        <f>IF(AND(loocv_results__4[[#This Row],[y_true]]=1,loocv_results__4[[#This Row],[y_pred]]=1),1,0)</f>
        <v>0</v>
      </c>
    </row>
    <row r="456" spans="1:9" x14ac:dyDescent="0.25">
      <c r="A456" s="1" t="s">
        <v>1601</v>
      </c>
      <c r="B456">
        <v>0</v>
      </c>
      <c r="C456">
        <f>IF(loocv_results__4[[#This Row],[y_pred_prob]]&gt;$C$1,1,0)</f>
        <v>0</v>
      </c>
      <c r="D456">
        <v>1.4701942000000001E-2</v>
      </c>
      <c r="E4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56">
        <f>IF(AND(loocv_results__4[[#This Row],[y_true]]=0,loocv_results__4[[#This Row],[y_pred]]=0),1,0)</f>
        <v>1</v>
      </c>
      <c r="G456">
        <f>IF(AND(loocv_results__4[[#This Row],[y_true]]=0,loocv_results__4[[#This Row],[y_pred]]=1),1,0)</f>
        <v>0</v>
      </c>
      <c r="H456">
        <f>IF(AND(loocv_results__4[[#This Row],[y_true]]=1,loocv_results__4[[#This Row],[y_pred]]=0),1,0)</f>
        <v>0</v>
      </c>
      <c r="I456">
        <f>IF(AND(loocv_results__4[[#This Row],[y_true]]=1,loocv_results__4[[#This Row],[y_pred]]=1),1,0)</f>
        <v>0</v>
      </c>
    </row>
    <row r="457" spans="1:9" x14ac:dyDescent="0.25">
      <c r="A457" s="1" t="s">
        <v>1602</v>
      </c>
      <c r="B457">
        <v>0</v>
      </c>
      <c r="C457">
        <f>IF(loocv_results__4[[#This Row],[y_pred_prob]]&gt;$C$1,1,0)</f>
        <v>0</v>
      </c>
      <c r="D457">
        <v>5.3807157000000001E-3</v>
      </c>
      <c r="E4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57">
        <f>IF(AND(loocv_results__4[[#This Row],[y_true]]=0,loocv_results__4[[#This Row],[y_pred]]=0),1,0)</f>
        <v>1</v>
      </c>
      <c r="G457">
        <f>IF(AND(loocv_results__4[[#This Row],[y_true]]=0,loocv_results__4[[#This Row],[y_pred]]=1),1,0)</f>
        <v>0</v>
      </c>
      <c r="H457">
        <f>IF(AND(loocv_results__4[[#This Row],[y_true]]=1,loocv_results__4[[#This Row],[y_pred]]=0),1,0)</f>
        <v>0</v>
      </c>
      <c r="I457">
        <f>IF(AND(loocv_results__4[[#This Row],[y_true]]=1,loocv_results__4[[#This Row],[y_pred]]=1),1,0)</f>
        <v>0</v>
      </c>
    </row>
    <row r="458" spans="1:9" x14ac:dyDescent="0.25">
      <c r="A458" s="1" t="s">
        <v>1603</v>
      </c>
      <c r="B458">
        <v>0</v>
      </c>
      <c r="C458">
        <f>IF(loocv_results__4[[#This Row],[y_pred_prob]]&gt;$C$1,1,0)</f>
        <v>0</v>
      </c>
      <c r="D458">
        <v>4.034418E-2</v>
      </c>
      <c r="E4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58">
        <f>IF(AND(loocv_results__4[[#This Row],[y_true]]=0,loocv_results__4[[#This Row],[y_pred]]=0),1,0)</f>
        <v>1</v>
      </c>
      <c r="G458">
        <f>IF(AND(loocv_results__4[[#This Row],[y_true]]=0,loocv_results__4[[#This Row],[y_pred]]=1),1,0)</f>
        <v>0</v>
      </c>
      <c r="H458">
        <f>IF(AND(loocv_results__4[[#This Row],[y_true]]=1,loocv_results__4[[#This Row],[y_pred]]=0),1,0)</f>
        <v>0</v>
      </c>
      <c r="I458">
        <f>IF(AND(loocv_results__4[[#This Row],[y_true]]=1,loocv_results__4[[#This Row],[y_pred]]=1),1,0)</f>
        <v>0</v>
      </c>
    </row>
    <row r="459" spans="1:9" x14ac:dyDescent="0.25">
      <c r="A459" s="1" t="s">
        <v>1604</v>
      </c>
      <c r="B459">
        <v>0</v>
      </c>
      <c r="C459">
        <f>IF(loocv_results__4[[#This Row],[y_pred_prob]]&gt;$C$1,1,0)</f>
        <v>0</v>
      </c>
      <c r="D459">
        <v>4.4731330000000001E-4</v>
      </c>
      <c r="E4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59">
        <f>IF(AND(loocv_results__4[[#This Row],[y_true]]=0,loocv_results__4[[#This Row],[y_pred]]=0),1,0)</f>
        <v>1</v>
      </c>
      <c r="G459">
        <f>IF(AND(loocv_results__4[[#This Row],[y_true]]=0,loocv_results__4[[#This Row],[y_pred]]=1),1,0)</f>
        <v>0</v>
      </c>
      <c r="H459">
        <f>IF(AND(loocv_results__4[[#This Row],[y_true]]=1,loocv_results__4[[#This Row],[y_pred]]=0),1,0)</f>
        <v>0</v>
      </c>
      <c r="I459">
        <f>IF(AND(loocv_results__4[[#This Row],[y_true]]=1,loocv_results__4[[#This Row],[y_pred]]=1),1,0)</f>
        <v>0</v>
      </c>
    </row>
    <row r="460" spans="1:9" x14ac:dyDescent="0.25">
      <c r="A460" s="1" t="s">
        <v>1605</v>
      </c>
      <c r="B460">
        <v>0</v>
      </c>
      <c r="C460">
        <f>IF(loocv_results__4[[#This Row],[y_pred_prob]]&gt;$C$1,1,0)</f>
        <v>0</v>
      </c>
      <c r="D460">
        <v>4.1499940000000002E-8</v>
      </c>
      <c r="E4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60">
        <f>IF(AND(loocv_results__4[[#This Row],[y_true]]=0,loocv_results__4[[#This Row],[y_pred]]=0),1,0)</f>
        <v>1</v>
      </c>
      <c r="G460">
        <f>IF(AND(loocv_results__4[[#This Row],[y_true]]=0,loocv_results__4[[#This Row],[y_pred]]=1),1,0)</f>
        <v>0</v>
      </c>
      <c r="H460">
        <f>IF(AND(loocv_results__4[[#This Row],[y_true]]=1,loocv_results__4[[#This Row],[y_pred]]=0),1,0)</f>
        <v>0</v>
      </c>
      <c r="I460">
        <f>IF(AND(loocv_results__4[[#This Row],[y_true]]=1,loocv_results__4[[#This Row],[y_pred]]=1),1,0)</f>
        <v>0</v>
      </c>
    </row>
    <row r="461" spans="1:9" x14ac:dyDescent="0.25">
      <c r="A461" s="1" t="s">
        <v>1606</v>
      </c>
      <c r="B461">
        <v>0</v>
      </c>
      <c r="C461">
        <f>IF(loocv_results__4[[#This Row],[y_pred_prob]]&gt;$C$1,1,0)</f>
        <v>0</v>
      </c>
      <c r="D461">
        <v>8.8902830000000006E-3</v>
      </c>
      <c r="E4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61">
        <f>IF(AND(loocv_results__4[[#This Row],[y_true]]=0,loocv_results__4[[#This Row],[y_pred]]=0),1,0)</f>
        <v>1</v>
      </c>
      <c r="G461">
        <f>IF(AND(loocv_results__4[[#This Row],[y_true]]=0,loocv_results__4[[#This Row],[y_pred]]=1),1,0)</f>
        <v>0</v>
      </c>
      <c r="H461">
        <f>IF(AND(loocv_results__4[[#This Row],[y_true]]=1,loocv_results__4[[#This Row],[y_pred]]=0),1,0)</f>
        <v>0</v>
      </c>
      <c r="I461">
        <f>IF(AND(loocv_results__4[[#This Row],[y_true]]=1,loocv_results__4[[#This Row],[y_pred]]=1),1,0)</f>
        <v>0</v>
      </c>
    </row>
    <row r="462" spans="1:9" x14ac:dyDescent="0.25">
      <c r="A462" s="1" t="s">
        <v>1607</v>
      </c>
      <c r="B462">
        <v>0</v>
      </c>
      <c r="C462">
        <f>IF(loocv_results__4[[#This Row],[y_pred_prob]]&gt;$C$1,1,0)</f>
        <v>0</v>
      </c>
      <c r="D462">
        <v>9.8506370000000002E-4</v>
      </c>
      <c r="E4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62">
        <f>IF(AND(loocv_results__4[[#This Row],[y_true]]=0,loocv_results__4[[#This Row],[y_pred]]=0),1,0)</f>
        <v>1</v>
      </c>
      <c r="G462">
        <f>IF(AND(loocv_results__4[[#This Row],[y_true]]=0,loocv_results__4[[#This Row],[y_pred]]=1),1,0)</f>
        <v>0</v>
      </c>
      <c r="H462">
        <f>IF(AND(loocv_results__4[[#This Row],[y_true]]=1,loocv_results__4[[#This Row],[y_pred]]=0),1,0)</f>
        <v>0</v>
      </c>
      <c r="I462">
        <f>IF(AND(loocv_results__4[[#This Row],[y_true]]=1,loocv_results__4[[#This Row],[y_pred]]=1),1,0)</f>
        <v>0</v>
      </c>
    </row>
    <row r="463" spans="1:9" x14ac:dyDescent="0.25">
      <c r="A463" s="1" t="s">
        <v>1608</v>
      </c>
      <c r="B463">
        <v>0</v>
      </c>
      <c r="C463">
        <f>IF(loocv_results__4[[#This Row],[y_pred_prob]]&gt;$C$1,1,0)</f>
        <v>0</v>
      </c>
      <c r="D463">
        <v>1.1616577E-3</v>
      </c>
      <c r="E4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63">
        <f>IF(AND(loocv_results__4[[#This Row],[y_true]]=0,loocv_results__4[[#This Row],[y_pred]]=0),1,0)</f>
        <v>1</v>
      </c>
      <c r="G463">
        <f>IF(AND(loocv_results__4[[#This Row],[y_true]]=0,loocv_results__4[[#This Row],[y_pred]]=1),1,0)</f>
        <v>0</v>
      </c>
      <c r="H463">
        <f>IF(AND(loocv_results__4[[#This Row],[y_true]]=1,loocv_results__4[[#This Row],[y_pred]]=0),1,0)</f>
        <v>0</v>
      </c>
      <c r="I463">
        <f>IF(AND(loocv_results__4[[#This Row],[y_true]]=1,loocv_results__4[[#This Row],[y_pred]]=1),1,0)</f>
        <v>0</v>
      </c>
    </row>
    <row r="464" spans="1:9" x14ac:dyDescent="0.25">
      <c r="A464" s="1" t="s">
        <v>1610</v>
      </c>
      <c r="B464">
        <v>0</v>
      </c>
      <c r="C464">
        <f>IF(loocv_results__4[[#This Row],[y_pred_prob]]&gt;$C$1,1,0)</f>
        <v>0</v>
      </c>
      <c r="D464">
        <v>6.0188375000000002E-2</v>
      </c>
      <c r="E4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64">
        <f>IF(AND(loocv_results__4[[#This Row],[y_true]]=0,loocv_results__4[[#This Row],[y_pred]]=0),1,0)</f>
        <v>1</v>
      </c>
      <c r="G464">
        <f>IF(AND(loocv_results__4[[#This Row],[y_true]]=0,loocv_results__4[[#This Row],[y_pred]]=1),1,0)</f>
        <v>0</v>
      </c>
      <c r="H464">
        <f>IF(AND(loocv_results__4[[#This Row],[y_true]]=1,loocv_results__4[[#This Row],[y_pred]]=0),1,0)</f>
        <v>0</v>
      </c>
      <c r="I464">
        <f>IF(AND(loocv_results__4[[#This Row],[y_true]]=1,loocv_results__4[[#This Row],[y_pred]]=1),1,0)</f>
        <v>0</v>
      </c>
    </row>
    <row r="465" spans="1:9" x14ac:dyDescent="0.25">
      <c r="A465" s="1" t="s">
        <v>1611</v>
      </c>
      <c r="B465">
        <v>0</v>
      </c>
      <c r="C465">
        <f>IF(loocv_results__4[[#This Row],[y_pred_prob]]&gt;$C$1,1,0)</f>
        <v>0</v>
      </c>
      <c r="D465">
        <v>5.7321770000000001E-2</v>
      </c>
      <c r="E4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65">
        <f>IF(AND(loocv_results__4[[#This Row],[y_true]]=0,loocv_results__4[[#This Row],[y_pred]]=0),1,0)</f>
        <v>1</v>
      </c>
      <c r="G465">
        <f>IF(AND(loocv_results__4[[#This Row],[y_true]]=0,loocv_results__4[[#This Row],[y_pred]]=1),1,0)</f>
        <v>0</v>
      </c>
      <c r="H465">
        <f>IF(AND(loocv_results__4[[#This Row],[y_true]]=1,loocv_results__4[[#This Row],[y_pred]]=0),1,0)</f>
        <v>0</v>
      </c>
      <c r="I465">
        <f>IF(AND(loocv_results__4[[#This Row],[y_true]]=1,loocv_results__4[[#This Row],[y_pred]]=1),1,0)</f>
        <v>0</v>
      </c>
    </row>
    <row r="466" spans="1:9" x14ac:dyDescent="0.25">
      <c r="A466" s="1" t="s">
        <v>1612</v>
      </c>
      <c r="B466">
        <v>0</v>
      </c>
      <c r="C466">
        <f>IF(loocv_results__4[[#This Row],[y_pred_prob]]&gt;$C$1,1,0)</f>
        <v>0</v>
      </c>
      <c r="D466">
        <v>1.1706364E-2</v>
      </c>
      <c r="E4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66">
        <f>IF(AND(loocv_results__4[[#This Row],[y_true]]=0,loocv_results__4[[#This Row],[y_pred]]=0),1,0)</f>
        <v>1</v>
      </c>
      <c r="G466">
        <f>IF(AND(loocv_results__4[[#This Row],[y_true]]=0,loocv_results__4[[#This Row],[y_pred]]=1),1,0)</f>
        <v>0</v>
      </c>
      <c r="H466">
        <f>IF(AND(loocv_results__4[[#This Row],[y_true]]=1,loocv_results__4[[#This Row],[y_pred]]=0),1,0)</f>
        <v>0</v>
      </c>
      <c r="I466">
        <f>IF(AND(loocv_results__4[[#This Row],[y_true]]=1,loocv_results__4[[#This Row],[y_pred]]=1),1,0)</f>
        <v>0</v>
      </c>
    </row>
    <row r="467" spans="1:9" x14ac:dyDescent="0.25">
      <c r="A467" s="1" t="s">
        <v>1613</v>
      </c>
      <c r="B467">
        <v>0</v>
      </c>
      <c r="C467">
        <f>IF(loocv_results__4[[#This Row],[y_pred_prob]]&gt;$C$1,1,0)</f>
        <v>0</v>
      </c>
      <c r="D467">
        <v>5.4893843999999996E-6</v>
      </c>
      <c r="E4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67">
        <f>IF(AND(loocv_results__4[[#This Row],[y_true]]=0,loocv_results__4[[#This Row],[y_pred]]=0),1,0)</f>
        <v>1</v>
      </c>
      <c r="G467">
        <f>IF(AND(loocv_results__4[[#This Row],[y_true]]=0,loocv_results__4[[#This Row],[y_pred]]=1),1,0)</f>
        <v>0</v>
      </c>
      <c r="H467">
        <f>IF(AND(loocv_results__4[[#This Row],[y_true]]=1,loocv_results__4[[#This Row],[y_pred]]=0),1,0)</f>
        <v>0</v>
      </c>
      <c r="I467">
        <f>IF(AND(loocv_results__4[[#This Row],[y_true]]=1,loocv_results__4[[#This Row],[y_pred]]=1),1,0)</f>
        <v>0</v>
      </c>
    </row>
    <row r="468" spans="1:9" x14ac:dyDescent="0.25">
      <c r="A468" s="1" t="s">
        <v>1615</v>
      </c>
      <c r="B468">
        <v>0</v>
      </c>
      <c r="C468">
        <f>IF(loocv_results__4[[#This Row],[y_pred_prob]]&gt;$C$1,1,0)</f>
        <v>0</v>
      </c>
      <c r="D468">
        <v>2.3548981E-2</v>
      </c>
      <c r="E4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68">
        <f>IF(AND(loocv_results__4[[#This Row],[y_true]]=0,loocv_results__4[[#This Row],[y_pred]]=0),1,0)</f>
        <v>1</v>
      </c>
      <c r="G468">
        <f>IF(AND(loocv_results__4[[#This Row],[y_true]]=0,loocv_results__4[[#This Row],[y_pred]]=1),1,0)</f>
        <v>0</v>
      </c>
      <c r="H468">
        <f>IF(AND(loocv_results__4[[#This Row],[y_true]]=1,loocv_results__4[[#This Row],[y_pred]]=0),1,0)</f>
        <v>0</v>
      </c>
      <c r="I468">
        <f>IF(AND(loocv_results__4[[#This Row],[y_true]]=1,loocv_results__4[[#This Row],[y_pred]]=1),1,0)</f>
        <v>0</v>
      </c>
    </row>
    <row r="469" spans="1:9" x14ac:dyDescent="0.25">
      <c r="A469" s="1" t="s">
        <v>1616</v>
      </c>
      <c r="B469">
        <v>0</v>
      </c>
      <c r="C469">
        <f>IF(loocv_results__4[[#This Row],[y_pred_prob]]&gt;$C$1,1,0)</f>
        <v>0</v>
      </c>
      <c r="D469">
        <v>8.8498950000000004E-4</v>
      </c>
      <c r="E4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69">
        <f>IF(AND(loocv_results__4[[#This Row],[y_true]]=0,loocv_results__4[[#This Row],[y_pred]]=0),1,0)</f>
        <v>1</v>
      </c>
      <c r="G469">
        <f>IF(AND(loocv_results__4[[#This Row],[y_true]]=0,loocv_results__4[[#This Row],[y_pred]]=1),1,0)</f>
        <v>0</v>
      </c>
      <c r="H469">
        <f>IF(AND(loocv_results__4[[#This Row],[y_true]]=1,loocv_results__4[[#This Row],[y_pred]]=0),1,0)</f>
        <v>0</v>
      </c>
      <c r="I469">
        <f>IF(AND(loocv_results__4[[#This Row],[y_true]]=1,loocv_results__4[[#This Row],[y_pred]]=1),1,0)</f>
        <v>0</v>
      </c>
    </row>
    <row r="470" spans="1:9" x14ac:dyDescent="0.25">
      <c r="A470" s="1" t="s">
        <v>1617</v>
      </c>
      <c r="B470">
        <v>0</v>
      </c>
      <c r="C470">
        <f>IF(loocv_results__4[[#This Row],[y_pred_prob]]&gt;$C$1,1,0)</f>
        <v>0</v>
      </c>
      <c r="D470">
        <v>6.5531510000000001E-3</v>
      </c>
      <c r="E4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70">
        <f>IF(AND(loocv_results__4[[#This Row],[y_true]]=0,loocv_results__4[[#This Row],[y_pred]]=0),1,0)</f>
        <v>1</v>
      </c>
      <c r="G470">
        <f>IF(AND(loocv_results__4[[#This Row],[y_true]]=0,loocv_results__4[[#This Row],[y_pred]]=1),1,0)</f>
        <v>0</v>
      </c>
      <c r="H470">
        <f>IF(AND(loocv_results__4[[#This Row],[y_true]]=1,loocv_results__4[[#This Row],[y_pred]]=0),1,0)</f>
        <v>0</v>
      </c>
      <c r="I470">
        <f>IF(AND(loocv_results__4[[#This Row],[y_true]]=1,loocv_results__4[[#This Row],[y_pred]]=1),1,0)</f>
        <v>0</v>
      </c>
    </row>
    <row r="471" spans="1:9" x14ac:dyDescent="0.25">
      <c r="A471" s="1" t="s">
        <v>1618</v>
      </c>
      <c r="B471">
        <v>0</v>
      </c>
      <c r="C471">
        <f>IF(loocv_results__4[[#This Row],[y_pred_prob]]&gt;$C$1,1,0)</f>
        <v>0</v>
      </c>
      <c r="D471">
        <v>5.2796046999999999E-2</v>
      </c>
      <c r="E4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71">
        <f>IF(AND(loocv_results__4[[#This Row],[y_true]]=0,loocv_results__4[[#This Row],[y_pred]]=0),1,0)</f>
        <v>1</v>
      </c>
      <c r="G471">
        <f>IF(AND(loocv_results__4[[#This Row],[y_true]]=0,loocv_results__4[[#This Row],[y_pred]]=1),1,0)</f>
        <v>0</v>
      </c>
      <c r="H471">
        <f>IF(AND(loocv_results__4[[#This Row],[y_true]]=1,loocv_results__4[[#This Row],[y_pred]]=0),1,0)</f>
        <v>0</v>
      </c>
      <c r="I471">
        <f>IF(AND(loocv_results__4[[#This Row],[y_true]]=1,loocv_results__4[[#This Row],[y_pred]]=1),1,0)</f>
        <v>0</v>
      </c>
    </row>
    <row r="472" spans="1:9" x14ac:dyDescent="0.25">
      <c r="A472" s="1" t="s">
        <v>1619</v>
      </c>
      <c r="B472">
        <v>0</v>
      </c>
      <c r="C472">
        <f>IF(loocv_results__4[[#This Row],[y_pred_prob]]&gt;$C$1,1,0)</f>
        <v>0</v>
      </c>
      <c r="D472">
        <v>2.8968564999999998E-4</v>
      </c>
      <c r="E4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72">
        <f>IF(AND(loocv_results__4[[#This Row],[y_true]]=0,loocv_results__4[[#This Row],[y_pred]]=0),1,0)</f>
        <v>1</v>
      </c>
      <c r="G472">
        <f>IF(AND(loocv_results__4[[#This Row],[y_true]]=0,loocv_results__4[[#This Row],[y_pred]]=1),1,0)</f>
        <v>0</v>
      </c>
      <c r="H472">
        <f>IF(AND(loocv_results__4[[#This Row],[y_true]]=1,loocv_results__4[[#This Row],[y_pred]]=0),1,0)</f>
        <v>0</v>
      </c>
      <c r="I472">
        <f>IF(AND(loocv_results__4[[#This Row],[y_true]]=1,loocv_results__4[[#This Row],[y_pred]]=1),1,0)</f>
        <v>0</v>
      </c>
    </row>
    <row r="473" spans="1:9" x14ac:dyDescent="0.25">
      <c r="A473" s="1" t="s">
        <v>1620</v>
      </c>
      <c r="B473">
        <v>0</v>
      </c>
      <c r="C473">
        <f>IF(loocv_results__4[[#This Row],[y_pred_prob]]&gt;$C$1,1,0)</f>
        <v>0</v>
      </c>
      <c r="D473">
        <v>0.20308112</v>
      </c>
      <c r="E4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73">
        <f>IF(AND(loocv_results__4[[#This Row],[y_true]]=0,loocv_results__4[[#This Row],[y_pred]]=0),1,0)</f>
        <v>1</v>
      </c>
      <c r="G473">
        <f>IF(AND(loocv_results__4[[#This Row],[y_true]]=0,loocv_results__4[[#This Row],[y_pred]]=1),1,0)</f>
        <v>0</v>
      </c>
      <c r="H473">
        <f>IF(AND(loocv_results__4[[#This Row],[y_true]]=1,loocv_results__4[[#This Row],[y_pred]]=0),1,0)</f>
        <v>0</v>
      </c>
      <c r="I473">
        <f>IF(AND(loocv_results__4[[#This Row],[y_true]]=1,loocv_results__4[[#This Row],[y_pred]]=1),1,0)</f>
        <v>0</v>
      </c>
    </row>
    <row r="474" spans="1:9" x14ac:dyDescent="0.25">
      <c r="A474" s="1" t="s">
        <v>1621</v>
      </c>
      <c r="B474">
        <v>0</v>
      </c>
      <c r="C474">
        <f>IF(loocv_results__4[[#This Row],[y_pred_prob]]&gt;$C$1,1,0)</f>
        <v>0</v>
      </c>
      <c r="D474">
        <v>2.7941389000000001E-3</v>
      </c>
      <c r="E4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74">
        <f>IF(AND(loocv_results__4[[#This Row],[y_true]]=0,loocv_results__4[[#This Row],[y_pred]]=0),1,0)</f>
        <v>1</v>
      </c>
      <c r="G474">
        <f>IF(AND(loocv_results__4[[#This Row],[y_true]]=0,loocv_results__4[[#This Row],[y_pred]]=1),1,0)</f>
        <v>0</v>
      </c>
      <c r="H474">
        <f>IF(AND(loocv_results__4[[#This Row],[y_true]]=1,loocv_results__4[[#This Row],[y_pred]]=0),1,0)</f>
        <v>0</v>
      </c>
      <c r="I474">
        <f>IF(AND(loocv_results__4[[#This Row],[y_true]]=1,loocv_results__4[[#This Row],[y_pred]]=1),1,0)</f>
        <v>0</v>
      </c>
    </row>
    <row r="475" spans="1:9" x14ac:dyDescent="0.25">
      <c r="A475" s="1" t="s">
        <v>1622</v>
      </c>
      <c r="B475">
        <v>0</v>
      </c>
      <c r="C475">
        <f>IF(loocv_results__4[[#This Row],[y_pred_prob]]&gt;$C$1,1,0)</f>
        <v>0</v>
      </c>
      <c r="D475">
        <v>3.3953589999999999E-2</v>
      </c>
      <c r="E4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75">
        <f>IF(AND(loocv_results__4[[#This Row],[y_true]]=0,loocv_results__4[[#This Row],[y_pred]]=0),1,0)</f>
        <v>1</v>
      </c>
      <c r="G475">
        <f>IF(AND(loocv_results__4[[#This Row],[y_true]]=0,loocv_results__4[[#This Row],[y_pred]]=1),1,0)</f>
        <v>0</v>
      </c>
      <c r="H475">
        <f>IF(AND(loocv_results__4[[#This Row],[y_true]]=1,loocv_results__4[[#This Row],[y_pred]]=0),1,0)</f>
        <v>0</v>
      </c>
      <c r="I475">
        <f>IF(AND(loocv_results__4[[#This Row],[y_true]]=1,loocv_results__4[[#This Row],[y_pred]]=1),1,0)</f>
        <v>0</v>
      </c>
    </row>
    <row r="476" spans="1:9" x14ac:dyDescent="0.25">
      <c r="A476" s="1" t="s">
        <v>1623</v>
      </c>
      <c r="B476">
        <v>0</v>
      </c>
      <c r="C476">
        <f>IF(loocv_results__4[[#This Row],[y_pred_prob]]&gt;$C$1,1,0)</f>
        <v>0</v>
      </c>
      <c r="D476">
        <v>1.225531E-2</v>
      </c>
      <c r="E4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76">
        <f>IF(AND(loocv_results__4[[#This Row],[y_true]]=0,loocv_results__4[[#This Row],[y_pred]]=0),1,0)</f>
        <v>1</v>
      </c>
      <c r="G476">
        <f>IF(AND(loocv_results__4[[#This Row],[y_true]]=0,loocv_results__4[[#This Row],[y_pred]]=1),1,0)</f>
        <v>0</v>
      </c>
      <c r="H476">
        <f>IF(AND(loocv_results__4[[#This Row],[y_true]]=1,loocv_results__4[[#This Row],[y_pred]]=0),1,0)</f>
        <v>0</v>
      </c>
      <c r="I476">
        <f>IF(AND(loocv_results__4[[#This Row],[y_true]]=1,loocv_results__4[[#This Row],[y_pred]]=1),1,0)</f>
        <v>0</v>
      </c>
    </row>
    <row r="477" spans="1:9" x14ac:dyDescent="0.25">
      <c r="A477" s="1" t="s">
        <v>1624</v>
      </c>
      <c r="B477">
        <v>0</v>
      </c>
      <c r="C477">
        <f>IF(loocv_results__4[[#This Row],[y_pred_prob]]&gt;$C$1,1,0)</f>
        <v>0</v>
      </c>
      <c r="D477">
        <v>0.10484296</v>
      </c>
      <c r="E4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77">
        <f>IF(AND(loocv_results__4[[#This Row],[y_true]]=0,loocv_results__4[[#This Row],[y_pred]]=0),1,0)</f>
        <v>1</v>
      </c>
      <c r="G477">
        <f>IF(AND(loocv_results__4[[#This Row],[y_true]]=0,loocv_results__4[[#This Row],[y_pred]]=1),1,0)</f>
        <v>0</v>
      </c>
      <c r="H477">
        <f>IF(AND(loocv_results__4[[#This Row],[y_true]]=1,loocv_results__4[[#This Row],[y_pred]]=0),1,0)</f>
        <v>0</v>
      </c>
      <c r="I477">
        <f>IF(AND(loocv_results__4[[#This Row],[y_true]]=1,loocv_results__4[[#This Row],[y_pred]]=1),1,0)</f>
        <v>0</v>
      </c>
    </row>
    <row r="478" spans="1:9" x14ac:dyDescent="0.25">
      <c r="A478" s="1" t="s">
        <v>1625</v>
      </c>
      <c r="B478">
        <v>0</v>
      </c>
      <c r="C478">
        <f>IF(loocv_results__4[[#This Row],[y_pred_prob]]&gt;$C$1,1,0)</f>
        <v>0</v>
      </c>
      <c r="D478">
        <v>6.1051775000000003E-2</v>
      </c>
      <c r="E4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78">
        <f>IF(AND(loocv_results__4[[#This Row],[y_true]]=0,loocv_results__4[[#This Row],[y_pred]]=0),1,0)</f>
        <v>1</v>
      </c>
      <c r="G478">
        <f>IF(AND(loocv_results__4[[#This Row],[y_true]]=0,loocv_results__4[[#This Row],[y_pred]]=1),1,0)</f>
        <v>0</v>
      </c>
      <c r="H478">
        <f>IF(AND(loocv_results__4[[#This Row],[y_true]]=1,loocv_results__4[[#This Row],[y_pred]]=0),1,0)</f>
        <v>0</v>
      </c>
      <c r="I478">
        <f>IF(AND(loocv_results__4[[#This Row],[y_true]]=1,loocv_results__4[[#This Row],[y_pred]]=1),1,0)</f>
        <v>0</v>
      </c>
    </row>
    <row r="479" spans="1:9" x14ac:dyDescent="0.25">
      <c r="A479" s="1" t="s">
        <v>1626</v>
      </c>
      <c r="B479">
        <v>0</v>
      </c>
      <c r="C479">
        <f>IF(loocv_results__4[[#This Row],[y_pred_prob]]&gt;$C$1,1,0)</f>
        <v>0</v>
      </c>
      <c r="D479">
        <v>7.151538E-4</v>
      </c>
      <c r="E4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79">
        <f>IF(AND(loocv_results__4[[#This Row],[y_true]]=0,loocv_results__4[[#This Row],[y_pred]]=0),1,0)</f>
        <v>1</v>
      </c>
      <c r="G479">
        <f>IF(AND(loocv_results__4[[#This Row],[y_true]]=0,loocv_results__4[[#This Row],[y_pred]]=1),1,0)</f>
        <v>0</v>
      </c>
      <c r="H479">
        <f>IF(AND(loocv_results__4[[#This Row],[y_true]]=1,loocv_results__4[[#This Row],[y_pred]]=0),1,0)</f>
        <v>0</v>
      </c>
      <c r="I479">
        <f>IF(AND(loocv_results__4[[#This Row],[y_true]]=1,loocv_results__4[[#This Row],[y_pred]]=1),1,0)</f>
        <v>0</v>
      </c>
    </row>
    <row r="480" spans="1:9" x14ac:dyDescent="0.25">
      <c r="A480" s="1" t="s">
        <v>1627</v>
      </c>
      <c r="B480">
        <v>0</v>
      </c>
      <c r="C480">
        <f>IF(loocv_results__4[[#This Row],[y_pred_prob]]&gt;$C$1,1,0)</f>
        <v>0</v>
      </c>
      <c r="D480">
        <v>3.7314770000000002E-4</v>
      </c>
      <c r="E4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80">
        <f>IF(AND(loocv_results__4[[#This Row],[y_true]]=0,loocv_results__4[[#This Row],[y_pred]]=0),1,0)</f>
        <v>1</v>
      </c>
      <c r="G480">
        <f>IF(AND(loocv_results__4[[#This Row],[y_true]]=0,loocv_results__4[[#This Row],[y_pred]]=1),1,0)</f>
        <v>0</v>
      </c>
      <c r="H480">
        <f>IF(AND(loocv_results__4[[#This Row],[y_true]]=1,loocv_results__4[[#This Row],[y_pred]]=0),1,0)</f>
        <v>0</v>
      </c>
      <c r="I480">
        <f>IF(AND(loocv_results__4[[#This Row],[y_true]]=1,loocv_results__4[[#This Row],[y_pred]]=1),1,0)</f>
        <v>0</v>
      </c>
    </row>
    <row r="481" spans="1:9" x14ac:dyDescent="0.25">
      <c r="A481" s="1" t="s">
        <v>1628</v>
      </c>
      <c r="B481">
        <v>0</v>
      </c>
      <c r="C481">
        <f>IF(loocv_results__4[[#This Row],[y_pred_prob]]&gt;$C$1,1,0)</f>
        <v>0</v>
      </c>
      <c r="D481">
        <v>1.3075325000000001E-3</v>
      </c>
      <c r="E4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81">
        <f>IF(AND(loocv_results__4[[#This Row],[y_true]]=0,loocv_results__4[[#This Row],[y_pred]]=0),1,0)</f>
        <v>1</v>
      </c>
      <c r="G481">
        <f>IF(AND(loocv_results__4[[#This Row],[y_true]]=0,loocv_results__4[[#This Row],[y_pred]]=1),1,0)</f>
        <v>0</v>
      </c>
      <c r="H481">
        <f>IF(AND(loocv_results__4[[#This Row],[y_true]]=1,loocv_results__4[[#This Row],[y_pred]]=0),1,0)</f>
        <v>0</v>
      </c>
      <c r="I481">
        <f>IF(AND(loocv_results__4[[#This Row],[y_true]]=1,loocv_results__4[[#This Row],[y_pred]]=1),1,0)</f>
        <v>0</v>
      </c>
    </row>
    <row r="482" spans="1:9" x14ac:dyDescent="0.25">
      <c r="A482" s="1" t="s">
        <v>1629</v>
      </c>
      <c r="B482">
        <v>0</v>
      </c>
      <c r="C482">
        <f>IF(loocv_results__4[[#This Row],[y_pred_prob]]&gt;$C$1,1,0)</f>
        <v>1</v>
      </c>
      <c r="D482">
        <v>0.30222028000000001</v>
      </c>
      <c r="E4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482">
        <f>IF(AND(loocv_results__4[[#This Row],[y_true]]=0,loocv_results__4[[#This Row],[y_pred]]=0),1,0)</f>
        <v>0</v>
      </c>
      <c r="G482">
        <f>IF(AND(loocv_results__4[[#This Row],[y_true]]=0,loocv_results__4[[#This Row],[y_pred]]=1),1,0)</f>
        <v>1</v>
      </c>
      <c r="H482">
        <f>IF(AND(loocv_results__4[[#This Row],[y_true]]=1,loocv_results__4[[#This Row],[y_pred]]=0),1,0)</f>
        <v>0</v>
      </c>
      <c r="I482">
        <f>IF(AND(loocv_results__4[[#This Row],[y_true]]=1,loocv_results__4[[#This Row],[y_pred]]=1),1,0)</f>
        <v>0</v>
      </c>
    </row>
    <row r="483" spans="1:9" x14ac:dyDescent="0.25">
      <c r="A483" s="1" t="s">
        <v>1630</v>
      </c>
      <c r="B483">
        <v>0</v>
      </c>
      <c r="C483">
        <f>IF(loocv_results__4[[#This Row],[y_pred_prob]]&gt;$C$1,1,0)</f>
        <v>0</v>
      </c>
      <c r="D483">
        <v>5.2983847000000001E-2</v>
      </c>
      <c r="E4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83">
        <f>IF(AND(loocv_results__4[[#This Row],[y_true]]=0,loocv_results__4[[#This Row],[y_pred]]=0),1,0)</f>
        <v>1</v>
      </c>
      <c r="G483">
        <f>IF(AND(loocv_results__4[[#This Row],[y_true]]=0,loocv_results__4[[#This Row],[y_pred]]=1),1,0)</f>
        <v>0</v>
      </c>
      <c r="H483">
        <f>IF(AND(loocv_results__4[[#This Row],[y_true]]=1,loocv_results__4[[#This Row],[y_pred]]=0),1,0)</f>
        <v>0</v>
      </c>
      <c r="I483">
        <f>IF(AND(loocv_results__4[[#This Row],[y_true]]=1,loocv_results__4[[#This Row],[y_pred]]=1),1,0)</f>
        <v>0</v>
      </c>
    </row>
    <row r="484" spans="1:9" x14ac:dyDescent="0.25">
      <c r="A484" s="1" t="s">
        <v>1631</v>
      </c>
      <c r="B484">
        <v>0</v>
      </c>
      <c r="C484">
        <f>IF(loocv_results__4[[#This Row],[y_pred_prob]]&gt;$C$1,1,0)</f>
        <v>0</v>
      </c>
      <c r="D484">
        <v>7.5614870000000004E-3</v>
      </c>
      <c r="E4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84">
        <f>IF(AND(loocv_results__4[[#This Row],[y_true]]=0,loocv_results__4[[#This Row],[y_pred]]=0),1,0)</f>
        <v>1</v>
      </c>
      <c r="G484">
        <f>IF(AND(loocv_results__4[[#This Row],[y_true]]=0,loocv_results__4[[#This Row],[y_pred]]=1),1,0)</f>
        <v>0</v>
      </c>
      <c r="H484">
        <f>IF(AND(loocv_results__4[[#This Row],[y_true]]=1,loocv_results__4[[#This Row],[y_pred]]=0),1,0)</f>
        <v>0</v>
      </c>
      <c r="I484">
        <f>IF(AND(loocv_results__4[[#This Row],[y_true]]=1,loocv_results__4[[#This Row],[y_pred]]=1),1,0)</f>
        <v>0</v>
      </c>
    </row>
    <row r="485" spans="1:9" x14ac:dyDescent="0.25">
      <c r="A485" s="1" t="s">
        <v>1632</v>
      </c>
      <c r="B485">
        <v>0</v>
      </c>
      <c r="C485">
        <f>IF(loocv_results__4[[#This Row],[y_pred_prob]]&gt;$C$1,1,0)</f>
        <v>0</v>
      </c>
      <c r="D485">
        <v>7.4636494000000003E-3</v>
      </c>
      <c r="E4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85">
        <f>IF(AND(loocv_results__4[[#This Row],[y_true]]=0,loocv_results__4[[#This Row],[y_pred]]=0),1,0)</f>
        <v>1</v>
      </c>
      <c r="G485">
        <f>IF(AND(loocv_results__4[[#This Row],[y_true]]=0,loocv_results__4[[#This Row],[y_pred]]=1),1,0)</f>
        <v>0</v>
      </c>
      <c r="H485">
        <f>IF(AND(loocv_results__4[[#This Row],[y_true]]=1,loocv_results__4[[#This Row],[y_pred]]=0),1,0)</f>
        <v>0</v>
      </c>
      <c r="I485">
        <f>IF(AND(loocv_results__4[[#This Row],[y_true]]=1,loocv_results__4[[#This Row],[y_pred]]=1),1,0)</f>
        <v>0</v>
      </c>
    </row>
    <row r="486" spans="1:9" x14ac:dyDescent="0.25">
      <c r="A486" s="1" t="s">
        <v>1634</v>
      </c>
      <c r="B486">
        <v>0</v>
      </c>
      <c r="C486">
        <f>IF(loocv_results__4[[#This Row],[y_pred_prob]]&gt;$C$1,1,0)</f>
        <v>0</v>
      </c>
      <c r="D486">
        <v>1.7327056999999999E-8</v>
      </c>
      <c r="E4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86">
        <f>IF(AND(loocv_results__4[[#This Row],[y_true]]=0,loocv_results__4[[#This Row],[y_pred]]=0),1,0)</f>
        <v>1</v>
      </c>
      <c r="G486">
        <f>IF(AND(loocv_results__4[[#This Row],[y_true]]=0,loocv_results__4[[#This Row],[y_pred]]=1),1,0)</f>
        <v>0</v>
      </c>
      <c r="H486">
        <f>IF(AND(loocv_results__4[[#This Row],[y_true]]=1,loocv_results__4[[#This Row],[y_pred]]=0),1,0)</f>
        <v>0</v>
      </c>
      <c r="I486">
        <f>IF(AND(loocv_results__4[[#This Row],[y_true]]=1,loocv_results__4[[#This Row],[y_pred]]=1),1,0)</f>
        <v>0</v>
      </c>
    </row>
    <row r="487" spans="1:9" x14ac:dyDescent="0.25">
      <c r="A487" s="1" t="s">
        <v>1635</v>
      </c>
      <c r="B487">
        <v>0</v>
      </c>
      <c r="C487">
        <f>IF(loocv_results__4[[#This Row],[y_pred_prob]]&gt;$C$1,1,0)</f>
        <v>0</v>
      </c>
      <c r="D487">
        <v>2.0505965000000001E-4</v>
      </c>
      <c r="E4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87">
        <f>IF(AND(loocv_results__4[[#This Row],[y_true]]=0,loocv_results__4[[#This Row],[y_pred]]=0),1,0)</f>
        <v>1</v>
      </c>
      <c r="G487">
        <f>IF(AND(loocv_results__4[[#This Row],[y_true]]=0,loocv_results__4[[#This Row],[y_pred]]=1),1,0)</f>
        <v>0</v>
      </c>
      <c r="H487">
        <f>IF(AND(loocv_results__4[[#This Row],[y_true]]=1,loocv_results__4[[#This Row],[y_pred]]=0),1,0)</f>
        <v>0</v>
      </c>
      <c r="I487">
        <f>IF(AND(loocv_results__4[[#This Row],[y_true]]=1,loocv_results__4[[#This Row],[y_pred]]=1),1,0)</f>
        <v>0</v>
      </c>
    </row>
    <row r="488" spans="1:9" x14ac:dyDescent="0.25">
      <c r="A488" s="1" t="s">
        <v>1636</v>
      </c>
      <c r="B488">
        <v>0</v>
      </c>
      <c r="C488">
        <f>IF(loocv_results__4[[#This Row],[y_pred_prob]]&gt;$C$1,1,0)</f>
        <v>0</v>
      </c>
      <c r="D488">
        <v>6.9098550000000003E-4</v>
      </c>
      <c r="E4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88">
        <f>IF(AND(loocv_results__4[[#This Row],[y_true]]=0,loocv_results__4[[#This Row],[y_pred]]=0),1,0)</f>
        <v>1</v>
      </c>
      <c r="G488">
        <f>IF(AND(loocv_results__4[[#This Row],[y_true]]=0,loocv_results__4[[#This Row],[y_pred]]=1),1,0)</f>
        <v>0</v>
      </c>
      <c r="H488">
        <f>IF(AND(loocv_results__4[[#This Row],[y_true]]=1,loocv_results__4[[#This Row],[y_pred]]=0),1,0)</f>
        <v>0</v>
      </c>
      <c r="I488">
        <f>IF(AND(loocv_results__4[[#This Row],[y_true]]=1,loocv_results__4[[#This Row],[y_pred]]=1),1,0)</f>
        <v>0</v>
      </c>
    </row>
    <row r="489" spans="1:9" x14ac:dyDescent="0.25">
      <c r="A489" s="1" t="s">
        <v>1637</v>
      </c>
      <c r="B489">
        <v>0</v>
      </c>
      <c r="C489">
        <f>IF(loocv_results__4[[#This Row],[y_pred_prob]]&gt;$C$1,1,0)</f>
        <v>0</v>
      </c>
      <c r="D489">
        <v>1.1386537999999999E-3</v>
      </c>
      <c r="E4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89">
        <f>IF(AND(loocv_results__4[[#This Row],[y_true]]=0,loocv_results__4[[#This Row],[y_pred]]=0),1,0)</f>
        <v>1</v>
      </c>
      <c r="G489">
        <f>IF(AND(loocv_results__4[[#This Row],[y_true]]=0,loocv_results__4[[#This Row],[y_pred]]=1),1,0)</f>
        <v>0</v>
      </c>
      <c r="H489">
        <f>IF(AND(loocv_results__4[[#This Row],[y_true]]=1,loocv_results__4[[#This Row],[y_pred]]=0),1,0)</f>
        <v>0</v>
      </c>
      <c r="I489">
        <f>IF(AND(loocv_results__4[[#This Row],[y_true]]=1,loocv_results__4[[#This Row],[y_pred]]=1),1,0)</f>
        <v>0</v>
      </c>
    </row>
    <row r="490" spans="1:9" x14ac:dyDescent="0.25">
      <c r="A490" s="1" t="s">
        <v>1638</v>
      </c>
      <c r="B490">
        <v>0</v>
      </c>
      <c r="C490">
        <f>IF(loocv_results__4[[#This Row],[y_pred_prob]]&gt;$C$1,1,0)</f>
        <v>0</v>
      </c>
      <c r="D490">
        <v>6.0479087999999999E-6</v>
      </c>
      <c r="E4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90">
        <f>IF(AND(loocv_results__4[[#This Row],[y_true]]=0,loocv_results__4[[#This Row],[y_pred]]=0),1,0)</f>
        <v>1</v>
      </c>
      <c r="G490">
        <f>IF(AND(loocv_results__4[[#This Row],[y_true]]=0,loocv_results__4[[#This Row],[y_pred]]=1),1,0)</f>
        <v>0</v>
      </c>
      <c r="H490">
        <f>IF(AND(loocv_results__4[[#This Row],[y_true]]=1,loocv_results__4[[#This Row],[y_pred]]=0),1,0)</f>
        <v>0</v>
      </c>
      <c r="I490">
        <f>IF(AND(loocv_results__4[[#This Row],[y_true]]=1,loocv_results__4[[#This Row],[y_pred]]=1),1,0)</f>
        <v>0</v>
      </c>
    </row>
    <row r="491" spans="1:9" x14ac:dyDescent="0.25">
      <c r="A491" s="1" t="s">
        <v>1639</v>
      </c>
      <c r="B491">
        <v>0</v>
      </c>
      <c r="C491">
        <f>IF(loocv_results__4[[#This Row],[y_pred_prob]]&gt;$C$1,1,0)</f>
        <v>0</v>
      </c>
      <c r="D491">
        <v>2.2610396000000001E-2</v>
      </c>
      <c r="E4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91">
        <f>IF(AND(loocv_results__4[[#This Row],[y_true]]=0,loocv_results__4[[#This Row],[y_pred]]=0),1,0)</f>
        <v>1</v>
      </c>
      <c r="G491">
        <f>IF(AND(loocv_results__4[[#This Row],[y_true]]=0,loocv_results__4[[#This Row],[y_pred]]=1),1,0)</f>
        <v>0</v>
      </c>
      <c r="H491">
        <f>IF(AND(loocv_results__4[[#This Row],[y_true]]=1,loocv_results__4[[#This Row],[y_pred]]=0),1,0)</f>
        <v>0</v>
      </c>
      <c r="I491">
        <f>IF(AND(loocv_results__4[[#This Row],[y_true]]=1,loocv_results__4[[#This Row],[y_pred]]=1),1,0)</f>
        <v>0</v>
      </c>
    </row>
    <row r="492" spans="1:9" x14ac:dyDescent="0.25">
      <c r="A492" s="1" t="s">
        <v>1640</v>
      </c>
      <c r="B492">
        <v>0</v>
      </c>
      <c r="C492">
        <f>IF(loocv_results__4[[#This Row],[y_pred_prob]]&gt;$C$1,1,0)</f>
        <v>0</v>
      </c>
      <c r="D492">
        <v>4.7921344999999997E-2</v>
      </c>
      <c r="E4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92">
        <f>IF(AND(loocv_results__4[[#This Row],[y_true]]=0,loocv_results__4[[#This Row],[y_pred]]=0),1,0)</f>
        <v>1</v>
      </c>
      <c r="G492">
        <f>IF(AND(loocv_results__4[[#This Row],[y_true]]=0,loocv_results__4[[#This Row],[y_pred]]=1),1,0)</f>
        <v>0</v>
      </c>
      <c r="H492">
        <f>IF(AND(loocv_results__4[[#This Row],[y_true]]=1,loocv_results__4[[#This Row],[y_pred]]=0),1,0)</f>
        <v>0</v>
      </c>
      <c r="I492">
        <f>IF(AND(loocv_results__4[[#This Row],[y_true]]=1,loocv_results__4[[#This Row],[y_pred]]=1),1,0)</f>
        <v>0</v>
      </c>
    </row>
    <row r="493" spans="1:9" x14ac:dyDescent="0.25">
      <c r="A493" s="1" t="s">
        <v>1641</v>
      </c>
      <c r="B493">
        <v>0</v>
      </c>
      <c r="C493">
        <f>IF(loocv_results__4[[#This Row],[y_pred_prob]]&gt;$C$1,1,0)</f>
        <v>0</v>
      </c>
      <c r="D493">
        <v>2.7768922000000001E-4</v>
      </c>
      <c r="E4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93">
        <f>IF(AND(loocv_results__4[[#This Row],[y_true]]=0,loocv_results__4[[#This Row],[y_pred]]=0),1,0)</f>
        <v>1</v>
      </c>
      <c r="G493">
        <f>IF(AND(loocv_results__4[[#This Row],[y_true]]=0,loocv_results__4[[#This Row],[y_pred]]=1),1,0)</f>
        <v>0</v>
      </c>
      <c r="H493">
        <f>IF(AND(loocv_results__4[[#This Row],[y_true]]=1,loocv_results__4[[#This Row],[y_pred]]=0),1,0)</f>
        <v>0</v>
      </c>
      <c r="I493">
        <f>IF(AND(loocv_results__4[[#This Row],[y_true]]=1,loocv_results__4[[#This Row],[y_pred]]=1),1,0)</f>
        <v>0</v>
      </c>
    </row>
    <row r="494" spans="1:9" x14ac:dyDescent="0.25">
      <c r="A494" s="1" t="s">
        <v>1642</v>
      </c>
      <c r="B494">
        <v>0</v>
      </c>
      <c r="C494">
        <f>IF(loocv_results__4[[#This Row],[y_pred_prob]]&gt;$C$1,1,0)</f>
        <v>0</v>
      </c>
      <c r="D494">
        <v>1.3843381E-2</v>
      </c>
      <c r="E4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94">
        <f>IF(AND(loocv_results__4[[#This Row],[y_true]]=0,loocv_results__4[[#This Row],[y_pred]]=0),1,0)</f>
        <v>1</v>
      </c>
      <c r="G494">
        <f>IF(AND(loocv_results__4[[#This Row],[y_true]]=0,loocv_results__4[[#This Row],[y_pred]]=1),1,0)</f>
        <v>0</v>
      </c>
      <c r="H494">
        <f>IF(AND(loocv_results__4[[#This Row],[y_true]]=1,loocv_results__4[[#This Row],[y_pred]]=0),1,0)</f>
        <v>0</v>
      </c>
      <c r="I494">
        <f>IF(AND(loocv_results__4[[#This Row],[y_true]]=1,loocv_results__4[[#This Row],[y_pred]]=1),1,0)</f>
        <v>0</v>
      </c>
    </row>
    <row r="495" spans="1:9" x14ac:dyDescent="0.25">
      <c r="A495" s="1" t="s">
        <v>1643</v>
      </c>
      <c r="B495">
        <v>0</v>
      </c>
      <c r="C495">
        <f>IF(loocv_results__4[[#This Row],[y_pred_prob]]&gt;$C$1,1,0)</f>
        <v>0</v>
      </c>
      <c r="D495">
        <v>4.4434614999999998E-3</v>
      </c>
      <c r="E4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95">
        <f>IF(AND(loocv_results__4[[#This Row],[y_true]]=0,loocv_results__4[[#This Row],[y_pred]]=0),1,0)</f>
        <v>1</v>
      </c>
      <c r="G495">
        <f>IF(AND(loocv_results__4[[#This Row],[y_true]]=0,loocv_results__4[[#This Row],[y_pred]]=1),1,0)</f>
        <v>0</v>
      </c>
      <c r="H495">
        <f>IF(AND(loocv_results__4[[#This Row],[y_true]]=1,loocv_results__4[[#This Row],[y_pred]]=0),1,0)</f>
        <v>0</v>
      </c>
      <c r="I495">
        <f>IF(AND(loocv_results__4[[#This Row],[y_true]]=1,loocv_results__4[[#This Row],[y_pred]]=1),1,0)</f>
        <v>0</v>
      </c>
    </row>
    <row r="496" spans="1:9" x14ac:dyDescent="0.25">
      <c r="A496" s="1" t="s">
        <v>1644</v>
      </c>
      <c r="B496">
        <v>0</v>
      </c>
      <c r="C496">
        <f>IF(loocv_results__4[[#This Row],[y_pred_prob]]&gt;$C$1,1,0)</f>
        <v>0</v>
      </c>
      <c r="D496">
        <v>4.6321279999999999E-2</v>
      </c>
      <c r="E4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96">
        <f>IF(AND(loocv_results__4[[#This Row],[y_true]]=0,loocv_results__4[[#This Row],[y_pred]]=0),1,0)</f>
        <v>1</v>
      </c>
      <c r="G496">
        <f>IF(AND(loocv_results__4[[#This Row],[y_true]]=0,loocv_results__4[[#This Row],[y_pred]]=1),1,0)</f>
        <v>0</v>
      </c>
      <c r="H496">
        <f>IF(AND(loocv_results__4[[#This Row],[y_true]]=1,loocv_results__4[[#This Row],[y_pred]]=0),1,0)</f>
        <v>0</v>
      </c>
      <c r="I496">
        <f>IF(AND(loocv_results__4[[#This Row],[y_true]]=1,loocv_results__4[[#This Row],[y_pred]]=1),1,0)</f>
        <v>0</v>
      </c>
    </row>
    <row r="497" spans="1:9" x14ac:dyDescent="0.25">
      <c r="A497" s="1" t="s">
        <v>1645</v>
      </c>
      <c r="B497">
        <v>0</v>
      </c>
      <c r="C497">
        <f>IF(loocv_results__4[[#This Row],[y_pred_prob]]&gt;$C$1,1,0)</f>
        <v>0</v>
      </c>
      <c r="D497">
        <v>2.2732515000000002E-3</v>
      </c>
      <c r="E4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97">
        <f>IF(AND(loocv_results__4[[#This Row],[y_true]]=0,loocv_results__4[[#This Row],[y_pred]]=0),1,0)</f>
        <v>1</v>
      </c>
      <c r="G497">
        <f>IF(AND(loocv_results__4[[#This Row],[y_true]]=0,loocv_results__4[[#This Row],[y_pred]]=1),1,0)</f>
        <v>0</v>
      </c>
      <c r="H497">
        <f>IF(AND(loocv_results__4[[#This Row],[y_true]]=1,loocv_results__4[[#This Row],[y_pred]]=0),1,0)</f>
        <v>0</v>
      </c>
      <c r="I497">
        <f>IF(AND(loocv_results__4[[#This Row],[y_true]]=1,loocv_results__4[[#This Row],[y_pred]]=1),1,0)</f>
        <v>0</v>
      </c>
    </row>
    <row r="498" spans="1:9" x14ac:dyDescent="0.25">
      <c r="A498" s="1" t="s">
        <v>1646</v>
      </c>
      <c r="B498">
        <v>0</v>
      </c>
      <c r="C498">
        <f>IF(loocv_results__4[[#This Row],[y_pred_prob]]&gt;$C$1,1,0)</f>
        <v>0</v>
      </c>
      <c r="D498">
        <v>2.1027357999999999E-2</v>
      </c>
      <c r="E4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98">
        <f>IF(AND(loocv_results__4[[#This Row],[y_true]]=0,loocv_results__4[[#This Row],[y_pred]]=0),1,0)</f>
        <v>1</v>
      </c>
      <c r="G498">
        <f>IF(AND(loocv_results__4[[#This Row],[y_true]]=0,loocv_results__4[[#This Row],[y_pred]]=1),1,0)</f>
        <v>0</v>
      </c>
      <c r="H498">
        <f>IF(AND(loocv_results__4[[#This Row],[y_true]]=1,loocv_results__4[[#This Row],[y_pred]]=0),1,0)</f>
        <v>0</v>
      </c>
      <c r="I498">
        <f>IF(AND(loocv_results__4[[#This Row],[y_true]]=1,loocv_results__4[[#This Row],[y_pred]]=1),1,0)</f>
        <v>0</v>
      </c>
    </row>
    <row r="499" spans="1:9" x14ac:dyDescent="0.25">
      <c r="A499" s="1" t="s">
        <v>1647</v>
      </c>
      <c r="B499">
        <v>0</v>
      </c>
      <c r="C499">
        <f>IF(loocv_results__4[[#This Row],[y_pred_prob]]&gt;$C$1,1,0)</f>
        <v>0</v>
      </c>
      <c r="D499">
        <v>1.2854825000000001E-3</v>
      </c>
      <c r="E4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499">
        <f>IF(AND(loocv_results__4[[#This Row],[y_true]]=0,loocv_results__4[[#This Row],[y_pred]]=0),1,0)</f>
        <v>1</v>
      </c>
      <c r="G499">
        <f>IF(AND(loocv_results__4[[#This Row],[y_true]]=0,loocv_results__4[[#This Row],[y_pred]]=1),1,0)</f>
        <v>0</v>
      </c>
      <c r="H499">
        <f>IF(AND(loocv_results__4[[#This Row],[y_true]]=1,loocv_results__4[[#This Row],[y_pred]]=0),1,0)</f>
        <v>0</v>
      </c>
      <c r="I499">
        <f>IF(AND(loocv_results__4[[#This Row],[y_true]]=1,loocv_results__4[[#This Row],[y_pred]]=1),1,0)</f>
        <v>0</v>
      </c>
    </row>
    <row r="500" spans="1:9" x14ac:dyDescent="0.25">
      <c r="A500" s="1" t="s">
        <v>1648</v>
      </c>
      <c r="B500">
        <v>0</v>
      </c>
      <c r="C500">
        <f>IF(loocv_results__4[[#This Row],[y_pred_prob]]&gt;$C$1,1,0)</f>
        <v>0</v>
      </c>
      <c r="D500">
        <v>8.6702070000000006E-2</v>
      </c>
      <c r="E5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00">
        <f>IF(AND(loocv_results__4[[#This Row],[y_true]]=0,loocv_results__4[[#This Row],[y_pred]]=0),1,0)</f>
        <v>1</v>
      </c>
      <c r="G500">
        <f>IF(AND(loocv_results__4[[#This Row],[y_true]]=0,loocv_results__4[[#This Row],[y_pred]]=1),1,0)</f>
        <v>0</v>
      </c>
      <c r="H500">
        <f>IF(AND(loocv_results__4[[#This Row],[y_true]]=1,loocv_results__4[[#This Row],[y_pred]]=0),1,0)</f>
        <v>0</v>
      </c>
      <c r="I500">
        <f>IF(AND(loocv_results__4[[#This Row],[y_true]]=1,loocv_results__4[[#This Row],[y_pred]]=1),1,0)</f>
        <v>0</v>
      </c>
    </row>
    <row r="501" spans="1:9" x14ac:dyDescent="0.25">
      <c r="A501" s="1" t="s">
        <v>1649</v>
      </c>
      <c r="B501">
        <v>0</v>
      </c>
      <c r="C501">
        <f>IF(loocv_results__4[[#This Row],[y_pred_prob]]&gt;$C$1,1,0)</f>
        <v>0</v>
      </c>
      <c r="D501">
        <v>1.2865624000000001E-2</v>
      </c>
      <c r="E5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01">
        <f>IF(AND(loocv_results__4[[#This Row],[y_true]]=0,loocv_results__4[[#This Row],[y_pred]]=0),1,0)</f>
        <v>1</v>
      </c>
      <c r="G501">
        <f>IF(AND(loocv_results__4[[#This Row],[y_true]]=0,loocv_results__4[[#This Row],[y_pred]]=1),1,0)</f>
        <v>0</v>
      </c>
      <c r="H501">
        <f>IF(AND(loocv_results__4[[#This Row],[y_true]]=1,loocv_results__4[[#This Row],[y_pred]]=0),1,0)</f>
        <v>0</v>
      </c>
      <c r="I501">
        <f>IF(AND(loocv_results__4[[#This Row],[y_true]]=1,loocv_results__4[[#This Row],[y_pred]]=1),1,0)</f>
        <v>0</v>
      </c>
    </row>
    <row r="502" spans="1:9" x14ac:dyDescent="0.25">
      <c r="A502" s="1" t="s">
        <v>1650</v>
      </c>
      <c r="B502">
        <v>0</v>
      </c>
      <c r="C502">
        <f>IF(loocv_results__4[[#This Row],[y_pred_prob]]&gt;$C$1,1,0)</f>
        <v>0</v>
      </c>
      <c r="D502">
        <v>6.5061494999999997E-2</v>
      </c>
      <c r="E5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02">
        <f>IF(AND(loocv_results__4[[#This Row],[y_true]]=0,loocv_results__4[[#This Row],[y_pred]]=0),1,0)</f>
        <v>1</v>
      </c>
      <c r="G502">
        <f>IF(AND(loocv_results__4[[#This Row],[y_true]]=0,loocv_results__4[[#This Row],[y_pred]]=1),1,0)</f>
        <v>0</v>
      </c>
      <c r="H502">
        <f>IF(AND(loocv_results__4[[#This Row],[y_true]]=1,loocv_results__4[[#This Row],[y_pred]]=0),1,0)</f>
        <v>0</v>
      </c>
      <c r="I502">
        <f>IF(AND(loocv_results__4[[#This Row],[y_true]]=1,loocv_results__4[[#This Row],[y_pred]]=1),1,0)</f>
        <v>0</v>
      </c>
    </row>
    <row r="503" spans="1:9" x14ac:dyDescent="0.25">
      <c r="A503" s="1" t="s">
        <v>1651</v>
      </c>
      <c r="B503">
        <v>0</v>
      </c>
      <c r="C503">
        <f>IF(loocv_results__4[[#This Row],[y_pred_prob]]&gt;$C$1,1,0)</f>
        <v>0</v>
      </c>
      <c r="D503">
        <v>1.8418007E-9</v>
      </c>
      <c r="E5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03">
        <f>IF(AND(loocv_results__4[[#This Row],[y_true]]=0,loocv_results__4[[#This Row],[y_pred]]=0),1,0)</f>
        <v>1</v>
      </c>
      <c r="G503">
        <f>IF(AND(loocv_results__4[[#This Row],[y_true]]=0,loocv_results__4[[#This Row],[y_pred]]=1),1,0)</f>
        <v>0</v>
      </c>
      <c r="H503">
        <f>IF(AND(loocv_results__4[[#This Row],[y_true]]=1,loocv_results__4[[#This Row],[y_pred]]=0),1,0)</f>
        <v>0</v>
      </c>
      <c r="I503">
        <f>IF(AND(loocv_results__4[[#This Row],[y_true]]=1,loocv_results__4[[#This Row],[y_pred]]=1),1,0)</f>
        <v>0</v>
      </c>
    </row>
    <row r="504" spans="1:9" x14ac:dyDescent="0.25">
      <c r="A504" s="1" t="s">
        <v>1652</v>
      </c>
      <c r="B504">
        <v>0</v>
      </c>
      <c r="C504">
        <f>IF(loocv_results__4[[#This Row],[y_pred_prob]]&gt;$C$1,1,0)</f>
        <v>1</v>
      </c>
      <c r="D504">
        <v>0.26717343999999998</v>
      </c>
      <c r="E5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504">
        <f>IF(AND(loocv_results__4[[#This Row],[y_true]]=0,loocv_results__4[[#This Row],[y_pred]]=0),1,0)</f>
        <v>0</v>
      </c>
      <c r="G504">
        <f>IF(AND(loocv_results__4[[#This Row],[y_true]]=0,loocv_results__4[[#This Row],[y_pred]]=1),1,0)</f>
        <v>1</v>
      </c>
      <c r="H504">
        <f>IF(AND(loocv_results__4[[#This Row],[y_true]]=1,loocv_results__4[[#This Row],[y_pred]]=0),1,0)</f>
        <v>0</v>
      </c>
      <c r="I504">
        <f>IF(AND(loocv_results__4[[#This Row],[y_true]]=1,loocv_results__4[[#This Row],[y_pred]]=1),1,0)</f>
        <v>0</v>
      </c>
    </row>
    <row r="505" spans="1:9" x14ac:dyDescent="0.25">
      <c r="A505" s="1" t="s">
        <v>1653</v>
      </c>
      <c r="B505">
        <v>0</v>
      </c>
      <c r="C505">
        <f>IF(loocv_results__4[[#This Row],[y_pred_prob]]&gt;$C$1,1,0)</f>
        <v>0</v>
      </c>
      <c r="D505">
        <v>4.9765337E-2</v>
      </c>
      <c r="E5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05">
        <f>IF(AND(loocv_results__4[[#This Row],[y_true]]=0,loocv_results__4[[#This Row],[y_pred]]=0),1,0)</f>
        <v>1</v>
      </c>
      <c r="G505">
        <f>IF(AND(loocv_results__4[[#This Row],[y_true]]=0,loocv_results__4[[#This Row],[y_pred]]=1),1,0)</f>
        <v>0</v>
      </c>
      <c r="H505">
        <f>IF(AND(loocv_results__4[[#This Row],[y_true]]=1,loocv_results__4[[#This Row],[y_pred]]=0),1,0)</f>
        <v>0</v>
      </c>
      <c r="I505">
        <f>IF(AND(loocv_results__4[[#This Row],[y_true]]=1,loocv_results__4[[#This Row],[y_pred]]=1),1,0)</f>
        <v>0</v>
      </c>
    </row>
    <row r="506" spans="1:9" x14ac:dyDescent="0.25">
      <c r="A506" s="1" t="s">
        <v>1654</v>
      </c>
      <c r="B506">
        <v>0</v>
      </c>
      <c r="C506">
        <f>IF(loocv_results__4[[#This Row],[y_pred_prob]]&gt;$C$1,1,0)</f>
        <v>0</v>
      </c>
      <c r="D506">
        <v>6.7145275000000003E-3</v>
      </c>
      <c r="E5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06">
        <f>IF(AND(loocv_results__4[[#This Row],[y_true]]=0,loocv_results__4[[#This Row],[y_pred]]=0),1,0)</f>
        <v>1</v>
      </c>
      <c r="G506">
        <f>IF(AND(loocv_results__4[[#This Row],[y_true]]=0,loocv_results__4[[#This Row],[y_pred]]=1),1,0)</f>
        <v>0</v>
      </c>
      <c r="H506">
        <f>IF(AND(loocv_results__4[[#This Row],[y_true]]=1,loocv_results__4[[#This Row],[y_pred]]=0),1,0)</f>
        <v>0</v>
      </c>
      <c r="I506">
        <f>IF(AND(loocv_results__4[[#This Row],[y_true]]=1,loocv_results__4[[#This Row],[y_pred]]=1),1,0)</f>
        <v>0</v>
      </c>
    </row>
    <row r="507" spans="1:9" x14ac:dyDescent="0.25">
      <c r="A507" s="1" t="s">
        <v>1655</v>
      </c>
      <c r="B507">
        <v>0</v>
      </c>
      <c r="C507">
        <f>IF(loocv_results__4[[#This Row],[y_pred_prob]]&gt;$C$1,1,0)</f>
        <v>0</v>
      </c>
      <c r="D507">
        <v>3.7561221999999998E-3</v>
      </c>
      <c r="E5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07">
        <f>IF(AND(loocv_results__4[[#This Row],[y_true]]=0,loocv_results__4[[#This Row],[y_pred]]=0),1,0)</f>
        <v>1</v>
      </c>
      <c r="G507">
        <f>IF(AND(loocv_results__4[[#This Row],[y_true]]=0,loocv_results__4[[#This Row],[y_pred]]=1),1,0)</f>
        <v>0</v>
      </c>
      <c r="H507">
        <f>IF(AND(loocv_results__4[[#This Row],[y_true]]=1,loocv_results__4[[#This Row],[y_pred]]=0),1,0)</f>
        <v>0</v>
      </c>
      <c r="I507">
        <f>IF(AND(loocv_results__4[[#This Row],[y_true]]=1,loocv_results__4[[#This Row],[y_pred]]=1),1,0)</f>
        <v>0</v>
      </c>
    </row>
    <row r="508" spans="1:9" x14ac:dyDescent="0.25">
      <c r="A508" s="1" t="s">
        <v>1656</v>
      </c>
      <c r="B508">
        <v>0</v>
      </c>
      <c r="C508">
        <f>IF(loocv_results__4[[#This Row],[y_pred_prob]]&gt;$C$1,1,0)</f>
        <v>0</v>
      </c>
      <c r="D508">
        <v>1.0692068999999999E-6</v>
      </c>
      <c r="E5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08">
        <f>IF(AND(loocv_results__4[[#This Row],[y_true]]=0,loocv_results__4[[#This Row],[y_pred]]=0),1,0)</f>
        <v>1</v>
      </c>
      <c r="G508">
        <f>IF(AND(loocv_results__4[[#This Row],[y_true]]=0,loocv_results__4[[#This Row],[y_pred]]=1),1,0)</f>
        <v>0</v>
      </c>
      <c r="H508">
        <f>IF(AND(loocv_results__4[[#This Row],[y_true]]=1,loocv_results__4[[#This Row],[y_pred]]=0),1,0)</f>
        <v>0</v>
      </c>
      <c r="I508">
        <f>IF(AND(loocv_results__4[[#This Row],[y_true]]=1,loocv_results__4[[#This Row],[y_pred]]=1),1,0)</f>
        <v>0</v>
      </c>
    </row>
    <row r="509" spans="1:9" x14ac:dyDescent="0.25">
      <c r="A509" s="1" t="s">
        <v>1657</v>
      </c>
      <c r="B509">
        <v>0</v>
      </c>
      <c r="C509">
        <f>IF(loocv_results__4[[#This Row],[y_pred_prob]]&gt;$C$1,1,0)</f>
        <v>0</v>
      </c>
      <c r="D509">
        <v>6.8233445000000004E-2</v>
      </c>
      <c r="E5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09">
        <f>IF(AND(loocv_results__4[[#This Row],[y_true]]=0,loocv_results__4[[#This Row],[y_pred]]=0),1,0)</f>
        <v>1</v>
      </c>
      <c r="G509">
        <f>IF(AND(loocv_results__4[[#This Row],[y_true]]=0,loocv_results__4[[#This Row],[y_pred]]=1),1,0)</f>
        <v>0</v>
      </c>
      <c r="H509">
        <f>IF(AND(loocv_results__4[[#This Row],[y_true]]=1,loocv_results__4[[#This Row],[y_pred]]=0),1,0)</f>
        <v>0</v>
      </c>
      <c r="I509">
        <f>IF(AND(loocv_results__4[[#This Row],[y_true]]=1,loocv_results__4[[#This Row],[y_pred]]=1),1,0)</f>
        <v>0</v>
      </c>
    </row>
    <row r="510" spans="1:9" x14ac:dyDescent="0.25">
      <c r="A510" s="1" t="s">
        <v>1658</v>
      </c>
      <c r="B510">
        <v>0</v>
      </c>
      <c r="C510">
        <f>IF(loocv_results__4[[#This Row],[y_pred_prob]]&gt;$C$1,1,0)</f>
        <v>0</v>
      </c>
      <c r="D510">
        <v>1.0941878E-3</v>
      </c>
      <c r="E5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10">
        <f>IF(AND(loocv_results__4[[#This Row],[y_true]]=0,loocv_results__4[[#This Row],[y_pred]]=0),1,0)</f>
        <v>1</v>
      </c>
      <c r="G510">
        <f>IF(AND(loocv_results__4[[#This Row],[y_true]]=0,loocv_results__4[[#This Row],[y_pred]]=1),1,0)</f>
        <v>0</v>
      </c>
      <c r="H510">
        <f>IF(AND(loocv_results__4[[#This Row],[y_true]]=1,loocv_results__4[[#This Row],[y_pred]]=0),1,0)</f>
        <v>0</v>
      </c>
      <c r="I510">
        <f>IF(AND(loocv_results__4[[#This Row],[y_true]]=1,loocv_results__4[[#This Row],[y_pred]]=1),1,0)</f>
        <v>0</v>
      </c>
    </row>
    <row r="511" spans="1:9" x14ac:dyDescent="0.25">
      <c r="A511" s="1" t="s">
        <v>1659</v>
      </c>
      <c r="B511">
        <v>0</v>
      </c>
      <c r="C511">
        <f>IF(loocv_results__4[[#This Row],[y_pred_prob]]&gt;$C$1,1,0)</f>
        <v>0</v>
      </c>
      <c r="D511">
        <v>7.0886007000000003E-3</v>
      </c>
      <c r="E5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11">
        <f>IF(AND(loocv_results__4[[#This Row],[y_true]]=0,loocv_results__4[[#This Row],[y_pred]]=0),1,0)</f>
        <v>1</v>
      </c>
      <c r="G511">
        <f>IF(AND(loocv_results__4[[#This Row],[y_true]]=0,loocv_results__4[[#This Row],[y_pred]]=1),1,0)</f>
        <v>0</v>
      </c>
      <c r="H511">
        <f>IF(AND(loocv_results__4[[#This Row],[y_true]]=1,loocv_results__4[[#This Row],[y_pred]]=0),1,0)</f>
        <v>0</v>
      </c>
      <c r="I511">
        <f>IF(AND(loocv_results__4[[#This Row],[y_true]]=1,loocv_results__4[[#This Row],[y_pred]]=1),1,0)</f>
        <v>0</v>
      </c>
    </row>
    <row r="512" spans="1:9" x14ac:dyDescent="0.25">
      <c r="A512" s="1" t="s">
        <v>1660</v>
      </c>
      <c r="B512">
        <v>0</v>
      </c>
      <c r="C512">
        <f>IF(loocv_results__4[[#This Row],[y_pred_prob]]&gt;$C$1,1,0)</f>
        <v>0</v>
      </c>
      <c r="D512">
        <v>2.6228768E-6</v>
      </c>
      <c r="E5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12">
        <f>IF(AND(loocv_results__4[[#This Row],[y_true]]=0,loocv_results__4[[#This Row],[y_pred]]=0),1,0)</f>
        <v>1</v>
      </c>
      <c r="G512">
        <f>IF(AND(loocv_results__4[[#This Row],[y_true]]=0,loocv_results__4[[#This Row],[y_pred]]=1),1,0)</f>
        <v>0</v>
      </c>
      <c r="H512">
        <f>IF(AND(loocv_results__4[[#This Row],[y_true]]=1,loocv_results__4[[#This Row],[y_pred]]=0),1,0)</f>
        <v>0</v>
      </c>
      <c r="I512">
        <f>IF(AND(loocv_results__4[[#This Row],[y_true]]=1,loocv_results__4[[#This Row],[y_pred]]=1),1,0)</f>
        <v>0</v>
      </c>
    </row>
    <row r="513" spans="1:9" x14ac:dyDescent="0.25">
      <c r="A513" s="1" t="s">
        <v>1661</v>
      </c>
      <c r="B513">
        <v>0</v>
      </c>
      <c r="C513">
        <f>IF(loocv_results__4[[#This Row],[y_pred_prob]]&gt;$C$1,1,0)</f>
        <v>0</v>
      </c>
      <c r="D513">
        <v>2.0543768000000001E-5</v>
      </c>
      <c r="E5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13">
        <f>IF(AND(loocv_results__4[[#This Row],[y_true]]=0,loocv_results__4[[#This Row],[y_pred]]=0),1,0)</f>
        <v>1</v>
      </c>
      <c r="G513">
        <f>IF(AND(loocv_results__4[[#This Row],[y_true]]=0,loocv_results__4[[#This Row],[y_pred]]=1),1,0)</f>
        <v>0</v>
      </c>
      <c r="H513">
        <f>IF(AND(loocv_results__4[[#This Row],[y_true]]=1,loocv_results__4[[#This Row],[y_pred]]=0),1,0)</f>
        <v>0</v>
      </c>
      <c r="I513">
        <f>IF(AND(loocv_results__4[[#This Row],[y_true]]=1,loocv_results__4[[#This Row],[y_pred]]=1),1,0)</f>
        <v>0</v>
      </c>
    </row>
    <row r="514" spans="1:9" x14ac:dyDescent="0.25">
      <c r="A514" s="1" t="s">
        <v>1662</v>
      </c>
      <c r="B514">
        <v>0</v>
      </c>
      <c r="C514">
        <f>IF(loocv_results__4[[#This Row],[y_pred_prob]]&gt;$C$1,1,0)</f>
        <v>0</v>
      </c>
      <c r="D514">
        <v>3.7069440000000002E-2</v>
      </c>
      <c r="E5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14">
        <f>IF(AND(loocv_results__4[[#This Row],[y_true]]=0,loocv_results__4[[#This Row],[y_pred]]=0),1,0)</f>
        <v>1</v>
      </c>
      <c r="G514">
        <f>IF(AND(loocv_results__4[[#This Row],[y_true]]=0,loocv_results__4[[#This Row],[y_pred]]=1),1,0)</f>
        <v>0</v>
      </c>
      <c r="H514">
        <f>IF(AND(loocv_results__4[[#This Row],[y_true]]=1,loocv_results__4[[#This Row],[y_pred]]=0),1,0)</f>
        <v>0</v>
      </c>
      <c r="I514">
        <f>IF(AND(loocv_results__4[[#This Row],[y_true]]=1,loocv_results__4[[#This Row],[y_pred]]=1),1,0)</f>
        <v>0</v>
      </c>
    </row>
    <row r="515" spans="1:9" x14ac:dyDescent="0.25">
      <c r="A515" s="1" t="s">
        <v>1663</v>
      </c>
      <c r="B515">
        <v>0</v>
      </c>
      <c r="C515">
        <f>IF(loocv_results__4[[#This Row],[y_pred_prob]]&gt;$C$1,1,0)</f>
        <v>0</v>
      </c>
      <c r="D515">
        <v>0.10476915000000001</v>
      </c>
      <c r="E5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15">
        <f>IF(AND(loocv_results__4[[#This Row],[y_true]]=0,loocv_results__4[[#This Row],[y_pred]]=0),1,0)</f>
        <v>1</v>
      </c>
      <c r="G515">
        <f>IF(AND(loocv_results__4[[#This Row],[y_true]]=0,loocv_results__4[[#This Row],[y_pred]]=1),1,0)</f>
        <v>0</v>
      </c>
      <c r="H515">
        <f>IF(AND(loocv_results__4[[#This Row],[y_true]]=1,loocv_results__4[[#This Row],[y_pred]]=0),1,0)</f>
        <v>0</v>
      </c>
      <c r="I515">
        <f>IF(AND(loocv_results__4[[#This Row],[y_true]]=1,loocv_results__4[[#This Row],[y_pred]]=1),1,0)</f>
        <v>0</v>
      </c>
    </row>
    <row r="516" spans="1:9" x14ac:dyDescent="0.25">
      <c r="A516" s="1" t="s">
        <v>1664</v>
      </c>
      <c r="B516">
        <v>0</v>
      </c>
      <c r="C516">
        <f>IF(loocv_results__4[[#This Row],[y_pred_prob]]&gt;$C$1,1,0)</f>
        <v>0</v>
      </c>
      <c r="D516">
        <v>0.24851438000000001</v>
      </c>
      <c r="E5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16">
        <f>IF(AND(loocv_results__4[[#This Row],[y_true]]=0,loocv_results__4[[#This Row],[y_pred]]=0),1,0)</f>
        <v>1</v>
      </c>
      <c r="G516">
        <f>IF(AND(loocv_results__4[[#This Row],[y_true]]=0,loocv_results__4[[#This Row],[y_pred]]=1),1,0)</f>
        <v>0</v>
      </c>
      <c r="H516">
        <f>IF(AND(loocv_results__4[[#This Row],[y_true]]=1,loocv_results__4[[#This Row],[y_pred]]=0),1,0)</f>
        <v>0</v>
      </c>
      <c r="I516">
        <f>IF(AND(loocv_results__4[[#This Row],[y_true]]=1,loocv_results__4[[#This Row],[y_pred]]=1),1,0)</f>
        <v>0</v>
      </c>
    </row>
    <row r="517" spans="1:9" x14ac:dyDescent="0.25">
      <c r="A517" s="1" t="s">
        <v>1665</v>
      </c>
      <c r="B517">
        <v>0</v>
      </c>
      <c r="C517">
        <f>IF(loocv_results__4[[#This Row],[y_pred_prob]]&gt;$C$1,1,0)</f>
        <v>0</v>
      </c>
      <c r="D517">
        <v>3.9171500000000003E-3</v>
      </c>
      <c r="E5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17">
        <f>IF(AND(loocv_results__4[[#This Row],[y_true]]=0,loocv_results__4[[#This Row],[y_pred]]=0),1,0)</f>
        <v>1</v>
      </c>
      <c r="G517">
        <f>IF(AND(loocv_results__4[[#This Row],[y_true]]=0,loocv_results__4[[#This Row],[y_pred]]=1),1,0)</f>
        <v>0</v>
      </c>
      <c r="H517">
        <f>IF(AND(loocv_results__4[[#This Row],[y_true]]=1,loocv_results__4[[#This Row],[y_pred]]=0),1,0)</f>
        <v>0</v>
      </c>
      <c r="I517">
        <f>IF(AND(loocv_results__4[[#This Row],[y_true]]=1,loocv_results__4[[#This Row],[y_pred]]=1),1,0)</f>
        <v>0</v>
      </c>
    </row>
    <row r="518" spans="1:9" x14ac:dyDescent="0.25">
      <c r="A518" s="1" t="s">
        <v>1666</v>
      </c>
      <c r="B518">
        <v>0</v>
      </c>
      <c r="C518">
        <f>IF(loocv_results__4[[#This Row],[y_pred_prob]]&gt;$C$1,1,0)</f>
        <v>0</v>
      </c>
      <c r="D518">
        <v>6.4653224999999995E-2</v>
      </c>
      <c r="E5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18">
        <f>IF(AND(loocv_results__4[[#This Row],[y_true]]=0,loocv_results__4[[#This Row],[y_pred]]=0),1,0)</f>
        <v>1</v>
      </c>
      <c r="G518">
        <f>IF(AND(loocv_results__4[[#This Row],[y_true]]=0,loocv_results__4[[#This Row],[y_pred]]=1),1,0)</f>
        <v>0</v>
      </c>
      <c r="H518">
        <f>IF(AND(loocv_results__4[[#This Row],[y_true]]=1,loocv_results__4[[#This Row],[y_pred]]=0),1,0)</f>
        <v>0</v>
      </c>
      <c r="I518">
        <f>IF(AND(loocv_results__4[[#This Row],[y_true]]=1,loocv_results__4[[#This Row],[y_pred]]=1),1,0)</f>
        <v>0</v>
      </c>
    </row>
    <row r="519" spans="1:9" x14ac:dyDescent="0.25">
      <c r="A519" s="1" t="s">
        <v>1667</v>
      </c>
      <c r="B519">
        <v>0</v>
      </c>
      <c r="C519">
        <f>IF(loocv_results__4[[#This Row],[y_pred_prob]]&gt;$C$1,1,0)</f>
        <v>0</v>
      </c>
      <c r="D519">
        <v>0.22198722000000001</v>
      </c>
      <c r="E5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19">
        <f>IF(AND(loocv_results__4[[#This Row],[y_true]]=0,loocv_results__4[[#This Row],[y_pred]]=0),1,0)</f>
        <v>1</v>
      </c>
      <c r="G519">
        <f>IF(AND(loocv_results__4[[#This Row],[y_true]]=0,loocv_results__4[[#This Row],[y_pred]]=1),1,0)</f>
        <v>0</v>
      </c>
      <c r="H519">
        <f>IF(AND(loocv_results__4[[#This Row],[y_true]]=1,loocv_results__4[[#This Row],[y_pred]]=0),1,0)</f>
        <v>0</v>
      </c>
      <c r="I519">
        <f>IF(AND(loocv_results__4[[#This Row],[y_true]]=1,loocv_results__4[[#This Row],[y_pred]]=1),1,0)</f>
        <v>0</v>
      </c>
    </row>
    <row r="520" spans="1:9" x14ac:dyDescent="0.25">
      <c r="A520" s="1" t="s">
        <v>1668</v>
      </c>
      <c r="B520">
        <v>0</v>
      </c>
      <c r="C520">
        <f>IF(loocv_results__4[[#This Row],[y_pred_prob]]&gt;$C$1,1,0)</f>
        <v>0</v>
      </c>
      <c r="D520">
        <v>2.0762220000000001E-2</v>
      </c>
      <c r="E5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20">
        <f>IF(AND(loocv_results__4[[#This Row],[y_true]]=0,loocv_results__4[[#This Row],[y_pred]]=0),1,0)</f>
        <v>1</v>
      </c>
      <c r="G520">
        <f>IF(AND(loocv_results__4[[#This Row],[y_true]]=0,loocv_results__4[[#This Row],[y_pred]]=1),1,0)</f>
        <v>0</v>
      </c>
      <c r="H520">
        <f>IF(AND(loocv_results__4[[#This Row],[y_true]]=1,loocv_results__4[[#This Row],[y_pred]]=0),1,0)</f>
        <v>0</v>
      </c>
      <c r="I520">
        <f>IF(AND(loocv_results__4[[#This Row],[y_true]]=1,loocv_results__4[[#This Row],[y_pred]]=1),1,0)</f>
        <v>0</v>
      </c>
    </row>
    <row r="521" spans="1:9" x14ac:dyDescent="0.25">
      <c r="A521" s="1" t="s">
        <v>1669</v>
      </c>
      <c r="B521">
        <v>0</v>
      </c>
      <c r="C521">
        <f>IF(loocv_results__4[[#This Row],[y_pred_prob]]&gt;$C$1,1,0)</f>
        <v>0</v>
      </c>
      <c r="D521">
        <v>5.1180234999999997E-5</v>
      </c>
      <c r="E5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21">
        <f>IF(AND(loocv_results__4[[#This Row],[y_true]]=0,loocv_results__4[[#This Row],[y_pred]]=0),1,0)</f>
        <v>1</v>
      </c>
      <c r="G521">
        <f>IF(AND(loocv_results__4[[#This Row],[y_true]]=0,loocv_results__4[[#This Row],[y_pred]]=1),1,0)</f>
        <v>0</v>
      </c>
      <c r="H521">
        <f>IF(AND(loocv_results__4[[#This Row],[y_true]]=1,loocv_results__4[[#This Row],[y_pred]]=0),1,0)</f>
        <v>0</v>
      </c>
      <c r="I521">
        <f>IF(AND(loocv_results__4[[#This Row],[y_true]]=1,loocv_results__4[[#This Row],[y_pred]]=1),1,0)</f>
        <v>0</v>
      </c>
    </row>
    <row r="522" spans="1:9" x14ac:dyDescent="0.25">
      <c r="A522" s="1" t="s">
        <v>1670</v>
      </c>
      <c r="B522">
        <v>0</v>
      </c>
      <c r="C522">
        <f>IF(loocv_results__4[[#This Row],[y_pred_prob]]&gt;$C$1,1,0)</f>
        <v>0</v>
      </c>
      <c r="D522">
        <v>1.043492E-2</v>
      </c>
      <c r="E5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22">
        <f>IF(AND(loocv_results__4[[#This Row],[y_true]]=0,loocv_results__4[[#This Row],[y_pred]]=0),1,0)</f>
        <v>1</v>
      </c>
      <c r="G522">
        <f>IF(AND(loocv_results__4[[#This Row],[y_true]]=0,loocv_results__4[[#This Row],[y_pred]]=1),1,0)</f>
        <v>0</v>
      </c>
      <c r="H522">
        <f>IF(AND(loocv_results__4[[#This Row],[y_true]]=1,loocv_results__4[[#This Row],[y_pred]]=0),1,0)</f>
        <v>0</v>
      </c>
      <c r="I522">
        <f>IF(AND(loocv_results__4[[#This Row],[y_true]]=1,loocv_results__4[[#This Row],[y_pred]]=1),1,0)</f>
        <v>0</v>
      </c>
    </row>
    <row r="523" spans="1:9" x14ac:dyDescent="0.25">
      <c r="A523" s="1" t="s">
        <v>1671</v>
      </c>
      <c r="B523">
        <v>0</v>
      </c>
      <c r="C523">
        <f>IF(loocv_results__4[[#This Row],[y_pred_prob]]&gt;$C$1,1,0)</f>
        <v>0</v>
      </c>
      <c r="D523">
        <v>6.8978234999999999E-2</v>
      </c>
      <c r="E5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23">
        <f>IF(AND(loocv_results__4[[#This Row],[y_true]]=0,loocv_results__4[[#This Row],[y_pred]]=0),1,0)</f>
        <v>1</v>
      </c>
      <c r="G523">
        <f>IF(AND(loocv_results__4[[#This Row],[y_true]]=0,loocv_results__4[[#This Row],[y_pred]]=1),1,0)</f>
        <v>0</v>
      </c>
      <c r="H523">
        <f>IF(AND(loocv_results__4[[#This Row],[y_true]]=1,loocv_results__4[[#This Row],[y_pred]]=0),1,0)</f>
        <v>0</v>
      </c>
      <c r="I523">
        <f>IF(AND(loocv_results__4[[#This Row],[y_true]]=1,loocv_results__4[[#This Row],[y_pred]]=1),1,0)</f>
        <v>0</v>
      </c>
    </row>
    <row r="524" spans="1:9" x14ac:dyDescent="0.25">
      <c r="A524" s="1" t="s">
        <v>1672</v>
      </c>
      <c r="B524">
        <v>0</v>
      </c>
      <c r="C524">
        <f>IF(loocv_results__4[[#This Row],[y_pred_prob]]&gt;$C$1,1,0)</f>
        <v>0</v>
      </c>
      <c r="D524">
        <v>1.3979831999999999E-2</v>
      </c>
      <c r="E5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24">
        <f>IF(AND(loocv_results__4[[#This Row],[y_true]]=0,loocv_results__4[[#This Row],[y_pred]]=0),1,0)</f>
        <v>1</v>
      </c>
      <c r="G524">
        <f>IF(AND(loocv_results__4[[#This Row],[y_true]]=0,loocv_results__4[[#This Row],[y_pred]]=1),1,0)</f>
        <v>0</v>
      </c>
      <c r="H524">
        <f>IF(AND(loocv_results__4[[#This Row],[y_true]]=1,loocv_results__4[[#This Row],[y_pred]]=0),1,0)</f>
        <v>0</v>
      </c>
      <c r="I524">
        <f>IF(AND(loocv_results__4[[#This Row],[y_true]]=1,loocv_results__4[[#This Row],[y_pred]]=1),1,0)</f>
        <v>0</v>
      </c>
    </row>
    <row r="525" spans="1:9" x14ac:dyDescent="0.25">
      <c r="A525" s="1" t="s">
        <v>1673</v>
      </c>
      <c r="B525">
        <v>0</v>
      </c>
      <c r="C525">
        <f>IF(loocv_results__4[[#This Row],[y_pred_prob]]&gt;$C$1,1,0)</f>
        <v>0</v>
      </c>
      <c r="D525">
        <v>0.23080485000000001</v>
      </c>
      <c r="E5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25">
        <f>IF(AND(loocv_results__4[[#This Row],[y_true]]=0,loocv_results__4[[#This Row],[y_pred]]=0),1,0)</f>
        <v>1</v>
      </c>
      <c r="G525">
        <f>IF(AND(loocv_results__4[[#This Row],[y_true]]=0,loocv_results__4[[#This Row],[y_pred]]=1),1,0)</f>
        <v>0</v>
      </c>
      <c r="H525">
        <f>IF(AND(loocv_results__4[[#This Row],[y_true]]=1,loocv_results__4[[#This Row],[y_pred]]=0),1,0)</f>
        <v>0</v>
      </c>
      <c r="I525">
        <f>IF(AND(loocv_results__4[[#This Row],[y_true]]=1,loocv_results__4[[#This Row],[y_pred]]=1),1,0)</f>
        <v>0</v>
      </c>
    </row>
    <row r="526" spans="1:9" x14ac:dyDescent="0.25">
      <c r="A526" s="1" t="s">
        <v>1674</v>
      </c>
      <c r="B526">
        <v>0</v>
      </c>
      <c r="C526">
        <f>IF(loocv_results__4[[#This Row],[y_pred_prob]]&gt;$C$1,1,0)</f>
        <v>0</v>
      </c>
      <c r="D526">
        <v>2.6896975000000002E-3</v>
      </c>
      <c r="E5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26">
        <f>IF(AND(loocv_results__4[[#This Row],[y_true]]=0,loocv_results__4[[#This Row],[y_pred]]=0),1,0)</f>
        <v>1</v>
      </c>
      <c r="G526">
        <f>IF(AND(loocv_results__4[[#This Row],[y_true]]=0,loocv_results__4[[#This Row],[y_pred]]=1),1,0)</f>
        <v>0</v>
      </c>
      <c r="H526">
        <f>IF(AND(loocv_results__4[[#This Row],[y_true]]=1,loocv_results__4[[#This Row],[y_pred]]=0),1,0)</f>
        <v>0</v>
      </c>
      <c r="I526">
        <f>IF(AND(loocv_results__4[[#This Row],[y_true]]=1,loocv_results__4[[#This Row],[y_pred]]=1),1,0)</f>
        <v>0</v>
      </c>
    </row>
    <row r="527" spans="1:9" x14ac:dyDescent="0.25">
      <c r="A527" s="1" t="s">
        <v>1675</v>
      </c>
      <c r="B527">
        <v>0</v>
      </c>
      <c r="C527">
        <f>IF(loocv_results__4[[#This Row],[y_pred_prob]]&gt;$C$1,1,0)</f>
        <v>0</v>
      </c>
      <c r="D527">
        <v>4.6833640000000003E-2</v>
      </c>
      <c r="E5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27">
        <f>IF(AND(loocv_results__4[[#This Row],[y_true]]=0,loocv_results__4[[#This Row],[y_pred]]=0),1,0)</f>
        <v>1</v>
      </c>
      <c r="G527">
        <f>IF(AND(loocv_results__4[[#This Row],[y_true]]=0,loocv_results__4[[#This Row],[y_pred]]=1),1,0)</f>
        <v>0</v>
      </c>
      <c r="H527">
        <f>IF(AND(loocv_results__4[[#This Row],[y_true]]=1,loocv_results__4[[#This Row],[y_pred]]=0),1,0)</f>
        <v>0</v>
      </c>
      <c r="I527">
        <f>IF(AND(loocv_results__4[[#This Row],[y_true]]=1,loocv_results__4[[#This Row],[y_pred]]=1),1,0)</f>
        <v>0</v>
      </c>
    </row>
    <row r="528" spans="1:9" x14ac:dyDescent="0.25">
      <c r="A528" s="1" t="s">
        <v>1676</v>
      </c>
      <c r="B528">
        <v>0</v>
      </c>
      <c r="C528">
        <f>IF(loocv_results__4[[#This Row],[y_pred_prob]]&gt;$C$1,1,0)</f>
        <v>0</v>
      </c>
      <c r="D528">
        <v>6.1044159999999997E-4</v>
      </c>
      <c r="E5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28">
        <f>IF(AND(loocv_results__4[[#This Row],[y_true]]=0,loocv_results__4[[#This Row],[y_pred]]=0),1,0)</f>
        <v>1</v>
      </c>
      <c r="G528">
        <f>IF(AND(loocv_results__4[[#This Row],[y_true]]=0,loocv_results__4[[#This Row],[y_pred]]=1),1,0)</f>
        <v>0</v>
      </c>
      <c r="H528">
        <f>IF(AND(loocv_results__4[[#This Row],[y_true]]=1,loocv_results__4[[#This Row],[y_pred]]=0),1,0)</f>
        <v>0</v>
      </c>
      <c r="I528">
        <f>IF(AND(loocv_results__4[[#This Row],[y_true]]=1,loocv_results__4[[#This Row],[y_pred]]=1),1,0)</f>
        <v>0</v>
      </c>
    </row>
    <row r="529" spans="1:9" x14ac:dyDescent="0.25">
      <c r="A529" s="1" t="s">
        <v>1677</v>
      </c>
      <c r="B529">
        <v>0</v>
      </c>
      <c r="C529">
        <f>IF(loocv_results__4[[#This Row],[y_pred_prob]]&gt;$C$1,1,0)</f>
        <v>1</v>
      </c>
      <c r="D529">
        <v>0.45735320000000002</v>
      </c>
      <c r="E5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529">
        <f>IF(AND(loocv_results__4[[#This Row],[y_true]]=0,loocv_results__4[[#This Row],[y_pred]]=0),1,0)</f>
        <v>0</v>
      </c>
      <c r="G529">
        <f>IF(AND(loocv_results__4[[#This Row],[y_true]]=0,loocv_results__4[[#This Row],[y_pred]]=1),1,0)</f>
        <v>1</v>
      </c>
      <c r="H529">
        <f>IF(AND(loocv_results__4[[#This Row],[y_true]]=1,loocv_results__4[[#This Row],[y_pred]]=0),1,0)</f>
        <v>0</v>
      </c>
      <c r="I529">
        <f>IF(AND(loocv_results__4[[#This Row],[y_true]]=1,loocv_results__4[[#This Row],[y_pred]]=1),1,0)</f>
        <v>0</v>
      </c>
    </row>
    <row r="530" spans="1:9" x14ac:dyDescent="0.25">
      <c r="A530" s="1" t="s">
        <v>1678</v>
      </c>
      <c r="B530">
        <v>0</v>
      </c>
      <c r="C530">
        <f>IF(loocv_results__4[[#This Row],[y_pred_prob]]&gt;$C$1,1,0)</f>
        <v>1</v>
      </c>
      <c r="D530">
        <v>0.31228816999999998</v>
      </c>
      <c r="E5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530">
        <f>IF(AND(loocv_results__4[[#This Row],[y_true]]=0,loocv_results__4[[#This Row],[y_pred]]=0),1,0)</f>
        <v>0</v>
      </c>
      <c r="G530">
        <f>IF(AND(loocv_results__4[[#This Row],[y_true]]=0,loocv_results__4[[#This Row],[y_pred]]=1),1,0)</f>
        <v>1</v>
      </c>
      <c r="H530">
        <f>IF(AND(loocv_results__4[[#This Row],[y_true]]=1,loocv_results__4[[#This Row],[y_pred]]=0),1,0)</f>
        <v>0</v>
      </c>
      <c r="I530">
        <f>IF(AND(loocv_results__4[[#This Row],[y_true]]=1,loocv_results__4[[#This Row],[y_pred]]=1),1,0)</f>
        <v>0</v>
      </c>
    </row>
    <row r="531" spans="1:9" x14ac:dyDescent="0.25">
      <c r="A531" s="1" t="s">
        <v>1680</v>
      </c>
      <c r="B531">
        <v>0</v>
      </c>
      <c r="C531">
        <f>IF(loocv_results__4[[#This Row],[y_pred_prob]]&gt;$C$1,1,0)</f>
        <v>1</v>
      </c>
      <c r="D531">
        <v>0.42780810000000002</v>
      </c>
      <c r="E5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531">
        <f>IF(AND(loocv_results__4[[#This Row],[y_true]]=0,loocv_results__4[[#This Row],[y_pred]]=0),1,0)</f>
        <v>0</v>
      </c>
      <c r="G531">
        <f>IF(AND(loocv_results__4[[#This Row],[y_true]]=0,loocv_results__4[[#This Row],[y_pred]]=1),1,0)</f>
        <v>1</v>
      </c>
      <c r="H531">
        <f>IF(AND(loocv_results__4[[#This Row],[y_true]]=1,loocv_results__4[[#This Row],[y_pred]]=0),1,0)</f>
        <v>0</v>
      </c>
      <c r="I531">
        <f>IF(AND(loocv_results__4[[#This Row],[y_true]]=1,loocv_results__4[[#This Row],[y_pred]]=1),1,0)</f>
        <v>0</v>
      </c>
    </row>
    <row r="532" spans="1:9" x14ac:dyDescent="0.25">
      <c r="A532" s="1" t="s">
        <v>1681</v>
      </c>
      <c r="B532">
        <v>0</v>
      </c>
      <c r="C532">
        <f>IF(loocv_results__4[[#This Row],[y_pred_prob]]&gt;$C$1,1,0)</f>
        <v>0</v>
      </c>
      <c r="D532">
        <v>0.18986164</v>
      </c>
      <c r="E5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32">
        <f>IF(AND(loocv_results__4[[#This Row],[y_true]]=0,loocv_results__4[[#This Row],[y_pred]]=0),1,0)</f>
        <v>1</v>
      </c>
      <c r="G532">
        <f>IF(AND(loocv_results__4[[#This Row],[y_true]]=0,loocv_results__4[[#This Row],[y_pred]]=1),1,0)</f>
        <v>0</v>
      </c>
      <c r="H532">
        <f>IF(AND(loocv_results__4[[#This Row],[y_true]]=1,loocv_results__4[[#This Row],[y_pred]]=0),1,0)</f>
        <v>0</v>
      </c>
      <c r="I532">
        <f>IF(AND(loocv_results__4[[#This Row],[y_true]]=1,loocv_results__4[[#This Row],[y_pred]]=1),1,0)</f>
        <v>0</v>
      </c>
    </row>
    <row r="533" spans="1:9" x14ac:dyDescent="0.25">
      <c r="A533" s="1" t="s">
        <v>1682</v>
      </c>
      <c r="B533">
        <v>0</v>
      </c>
      <c r="C533">
        <f>IF(loocv_results__4[[#This Row],[y_pred_prob]]&gt;$C$1,1,0)</f>
        <v>0</v>
      </c>
      <c r="D533">
        <v>1.8473654999999999E-2</v>
      </c>
      <c r="E5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33">
        <f>IF(AND(loocv_results__4[[#This Row],[y_true]]=0,loocv_results__4[[#This Row],[y_pred]]=0),1,0)</f>
        <v>1</v>
      </c>
      <c r="G533">
        <f>IF(AND(loocv_results__4[[#This Row],[y_true]]=0,loocv_results__4[[#This Row],[y_pred]]=1),1,0)</f>
        <v>0</v>
      </c>
      <c r="H533">
        <f>IF(AND(loocv_results__4[[#This Row],[y_true]]=1,loocv_results__4[[#This Row],[y_pred]]=0),1,0)</f>
        <v>0</v>
      </c>
      <c r="I533">
        <f>IF(AND(loocv_results__4[[#This Row],[y_true]]=1,loocv_results__4[[#This Row],[y_pred]]=1),1,0)</f>
        <v>0</v>
      </c>
    </row>
    <row r="534" spans="1:9" x14ac:dyDescent="0.25">
      <c r="A534" s="1" t="s">
        <v>1683</v>
      </c>
      <c r="B534">
        <v>0</v>
      </c>
      <c r="C534">
        <f>IF(loocv_results__4[[#This Row],[y_pred_prob]]&gt;$C$1,1,0)</f>
        <v>0</v>
      </c>
      <c r="D534">
        <v>3.1964395E-2</v>
      </c>
      <c r="E5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34">
        <f>IF(AND(loocv_results__4[[#This Row],[y_true]]=0,loocv_results__4[[#This Row],[y_pred]]=0),1,0)</f>
        <v>1</v>
      </c>
      <c r="G534">
        <f>IF(AND(loocv_results__4[[#This Row],[y_true]]=0,loocv_results__4[[#This Row],[y_pred]]=1),1,0)</f>
        <v>0</v>
      </c>
      <c r="H534">
        <f>IF(AND(loocv_results__4[[#This Row],[y_true]]=1,loocv_results__4[[#This Row],[y_pred]]=0),1,0)</f>
        <v>0</v>
      </c>
      <c r="I534">
        <f>IF(AND(loocv_results__4[[#This Row],[y_true]]=1,loocv_results__4[[#This Row],[y_pred]]=1),1,0)</f>
        <v>0</v>
      </c>
    </row>
    <row r="535" spans="1:9" x14ac:dyDescent="0.25">
      <c r="A535" s="1" t="s">
        <v>1684</v>
      </c>
      <c r="B535">
        <v>0</v>
      </c>
      <c r="C535">
        <f>IF(loocv_results__4[[#This Row],[y_pred_prob]]&gt;$C$1,1,0)</f>
        <v>0</v>
      </c>
      <c r="D535">
        <v>9.0906150000000005E-2</v>
      </c>
      <c r="E5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35">
        <f>IF(AND(loocv_results__4[[#This Row],[y_true]]=0,loocv_results__4[[#This Row],[y_pred]]=0),1,0)</f>
        <v>1</v>
      </c>
      <c r="G535">
        <f>IF(AND(loocv_results__4[[#This Row],[y_true]]=0,loocv_results__4[[#This Row],[y_pred]]=1),1,0)</f>
        <v>0</v>
      </c>
      <c r="H535">
        <f>IF(AND(loocv_results__4[[#This Row],[y_true]]=1,loocv_results__4[[#This Row],[y_pred]]=0),1,0)</f>
        <v>0</v>
      </c>
      <c r="I535">
        <f>IF(AND(loocv_results__4[[#This Row],[y_true]]=1,loocv_results__4[[#This Row],[y_pred]]=1),1,0)</f>
        <v>0</v>
      </c>
    </row>
    <row r="536" spans="1:9" x14ac:dyDescent="0.25">
      <c r="A536" s="1" t="s">
        <v>1685</v>
      </c>
      <c r="B536">
        <v>0</v>
      </c>
      <c r="C536">
        <f>IF(loocv_results__4[[#This Row],[y_pred_prob]]&gt;$C$1,1,0)</f>
        <v>0</v>
      </c>
      <c r="D536">
        <v>7.3352909999999993E-2</v>
      </c>
      <c r="E5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36">
        <f>IF(AND(loocv_results__4[[#This Row],[y_true]]=0,loocv_results__4[[#This Row],[y_pred]]=0),1,0)</f>
        <v>1</v>
      </c>
      <c r="G536">
        <f>IF(AND(loocv_results__4[[#This Row],[y_true]]=0,loocv_results__4[[#This Row],[y_pred]]=1),1,0)</f>
        <v>0</v>
      </c>
      <c r="H536">
        <f>IF(AND(loocv_results__4[[#This Row],[y_true]]=1,loocv_results__4[[#This Row],[y_pred]]=0),1,0)</f>
        <v>0</v>
      </c>
      <c r="I536">
        <f>IF(AND(loocv_results__4[[#This Row],[y_true]]=1,loocv_results__4[[#This Row],[y_pred]]=1),1,0)</f>
        <v>0</v>
      </c>
    </row>
    <row r="537" spans="1:9" x14ac:dyDescent="0.25">
      <c r="A537" s="1" t="s">
        <v>1686</v>
      </c>
      <c r="B537">
        <v>0</v>
      </c>
      <c r="C537">
        <f>IF(loocv_results__4[[#This Row],[y_pred_prob]]&gt;$C$1,1,0)</f>
        <v>1</v>
      </c>
      <c r="D537">
        <v>0.27843994</v>
      </c>
      <c r="E5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537">
        <f>IF(AND(loocv_results__4[[#This Row],[y_true]]=0,loocv_results__4[[#This Row],[y_pred]]=0),1,0)</f>
        <v>0</v>
      </c>
      <c r="G537">
        <f>IF(AND(loocv_results__4[[#This Row],[y_true]]=0,loocv_results__4[[#This Row],[y_pred]]=1),1,0)</f>
        <v>1</v>
      </c>
      <c r="H537">
        <f>IF(AND(loocv_results__4[[#This Row],[y_true]]=1,loocv_results__4[[#This Row],[y_pred]]=0),1,0)</f>
        <v>0</v>
      </c>
      <c r="I537">
        <f>IF(AND(loocv_results__4[[#This Row],[y_true]]=1,loocv_results__4[[#This Row],[y_pred]]=1),1,0)</f>
        <v>0</v>
      </c>
    </row>
    <row r="538" spans="1:9" x14ac:dyDescent="0.25">
      <c r="A538" s="1" t="s">
        <v>1687</v>
      </c>
      <c r="B538">
        <v>0</v>
      </c>
      <c r="C538">
        <f>IF(loocv_results__4[[#This Row],[y_pred_prob]]&gt;$C$1,1,0)</f>
        <v>0</v>
      </c>
      <c r="D538">
        <v>7.2785310000000002E-4</v>
      </c>
      <c r="E5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38">
        <f>IF(AND(loocv_results__4[[#This Row],[y_true]]=0,loocv_results__4[[#This Row],[y_pred]]=0),1,0)</f>
        <v>1</v>
      </c>
      <c r="G538">
        <f>IF(AND(loocv_results__4[[#This Row],[y_true]]=0,loocv_results__4[[#This Row],[y_pred]]=1),1,0)</f>
        <v>0</v>
      </c>
      <c r="H538">
        <f>IF(AND(loocv_results__4[[#This Row],[y_true]]=1,loocv_results__4[[#This Row],[y_pred]]=0),1,0)</f>
        <v>0</v>
      </c>
      <c r="I538">
        <f>IF(AND(loocv_results__4[[#This Row],[y_true]]=1,loocv_results__4[[#This Row],[y_pred]]=1),1,0)</f>
        <v>0</v>
      </c>
    </row>
    <row r="539" spans="1:9" x14ac:dyDescent="0.25">
      <c r="A539" s="1" t="s">
        <v>1689</v>
      </c>
      <c r="B539">
        <v>0</v>
      </c>
      <c r="C539">
        <f>IF(loocv_results__4[[#This Row],[y_pred_prob]]&gt;$C$1,1,0)</f>
        <v>0</v>
      </c>
      <c r="D539">
        <v>3.1494540000000001E-2</v>
      </c>
      <c r="E5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39">
        <f>IF(AND(loocv_results__4[[#This Row],[y_true]]=0,loocv_results__4[[#This Row],[y_pred]]=0),1,0)</f>
        <v>1</v>
      </c>
      <c r="G539">
        <f>IF(AND(loocv_results__4[[#This Row],[y_true]]=0,loocv_results__4[[#This Row],[y_pred]]=1),1,0)</f>
        <v>0</v>
      </c>
      <c r="H539">
        <f>IF(AND(loocv_results__4[[#This Row],[y_true]]=1,loocv_results__4[[#This Row],[y_pred]]=0),1,0)</f>
        <v>0</v>
      </c>
      <c r="I539">
        <f>IF(AND(loocv_results__4[[#This Row],[y_true]]=1,loocv_results__4[[#This Row],[y_pred]]=1),1,0)</f>
        <v>0</v>
      </c>
    </row>
    <row r="540" spans="1:9" x14ac:dyDescent="0.25">
      <c r="A540" s="1" t="s">
        <v>1690</v>
      </c>
      <c r="B540">
        <v>0</v>
      </c>
      <c r="C540">
        <f>IF(loocv_results__4[[#This Row],[y_pred_prob]]&gt;$C$1,1,0)</f>
        <v>0</v>
      </c>
      <c r="D540">
        <v>0.18182251999999999</v>
      </c>
      <c r="E5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40">
        <f>IF(AND(loocv_results__4[[#This Row],[y_true]]=0,loocv_results__4[[#This Row],[y_pred]]=0),1,0)</f>
        <v>1</v>
      </c>
      <c r="G540">
        <f>IF(AND(loocv_results__4[[#This Row],[y_true]]=0,loocv_results__4[[#This Row],[y_pred]]=1),1,0)</f>
        <v>0</v>
      </c>
      <c r="H540">
        <f>IF(AND(loocv_results__4[[#This Row],[y_true]]=1,loocv_results__4[[#This Row],[y_pred]]=0),1,0)</f>
        <v>0</v>
      </c>
      <c r="I540">
        <f>IF(AND(loocv_results__4[[#This Row],[y_true]]=1,loocv_results__4[[#This Row],[y_pred]]=1),1,0)</f>
        <v>0</v>
      </c>
    </row>
    <row r="541" spans="1:9" x14ac:dyDescent="0.25">
      <c r="A541" s="1" t="s">
        <v>1691</v>
      </c>
      <c r="B541">
        <v>0</v>
      </c>
      <c r="C541">
        <f>IF(loocv_results__4[[#This Row],[y_pred_prob]]&gt;$C$1,1,0)</f>
        <v>0</v>
      </c>
      <c r="D541">
        <v>5.8766742999999998E-3</v>
      </c>
      <c r="E5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41">
        <f>IF(AND(loocv_results__4[[#This Row],[y_true]]=0,loocv_results__4[[#This Row],[y_pred]]=0),1,0)</f>
        <v>1</v>
      </c>
      <c r="G541">
        <f>IF(AND(loocv_results__4[[#This Row],[y_true]]=0,loocv_results__4[[#This Row],[y_pred]]=1),1,0)</f>
        <v>0</v>
      </c>
      <c r="H541">
        <f>IF(AND(loocv_results__4[[#This Row],[y_true]]=1,loocv_results__4[[#This Row],[y_pred]]=0),1,0)</f>
        <v>0</v>
      </c>
      <c r="I541">
        <f>IF(AND(loocv_results__4[[#This Row],[y_true]]=1,loocv_results__4[[#This Row],[y_pred]]=1),1,0)</f>
        <v>0</v>
      </c>
    </row>
    <row r="542" spans="1:9" x14ac:dyDescent="0.25">
      <c r="A542" s="1" t="s">
        <v>1692</v>
      </c>
      <c r="B542">
        <v>0</v>
      </c>
      <c r="C542">
        <f>IF(loocv_results__4[[#This Row],[y_pred_prob]]&gt;$C$1,1,0)</f>
        <v>0</v>
      </c>
      <c r="D542">
        <v>7.6339099999999993E-2</v>
      </c>
      <c r="E5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42">
        <f>IF(AND(loocv_results__4[[#This Row],[y_true]]=0,loocv_results__4[[#This Row],[y_pred]]=0),1,0)</f>
        <v>1</v>
      </c>
      <c r="G542">
        <f>IF(AND(loocv_results__4[[#This Row],[y_true]]=0,loocv_results__4[[#This Row],[y_pred]]=1),1,0)</f>
        <v>0</v>
      </c>
      <c r="H542">
        <f>IF(AND(loocv_results__4[[#This Row],[y_true]]=1,loocv_results__4[[#This Row],[y_pred]]=0),1,0)</f>
        <v>0</v>
      </c>
      <c r="I542">
        <f>IF(AND(loocv_results__4[[#This Row],[y_true]]=1,loocv_results__4[[#This Row],[y_pred]]=1),1,0)</f>
        <v>0</v>
      </c>
    </row>
    <row r="543" spans="1:9" x14ac:dyDescent="0.25">
      <c r="A543" s="1" t="s">
        <v>1693</v>
      </c>
      <c r="B543">
        <v>0</v>
      </c>
      <c r="C543">
        <f>IF(loocv_results__4[[#This Row],[y_pred_prob]]&gt;$C$1,1,0)</f>
        <v>0</v>
      </c>
      <c r="D543">
        <v>1.3144025000000001E-4</v>
      </c>
      <c r="E5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43">
        <f>IF(AND(loocv_results__4[[#This Row],[y_true]]=0,loocv_results__4[[#This Row],[y_pred]]=0),1,0)</f>
        <v>1</v>
      </c>
      <c r="G543">
        <f>IF(AND(loocv_results__4[[#This Row],[y_true]]=0,loocv_results__4[[#This Row],[y_pred]]=1),1,0)</f>
        <v>0</v>
      </c>
      <c r="H543">
        <f>IF(AND(loocv_results__4[[#This Row],[y_true]]=1,loocv_results__4[[#This Row],[y_pred]]=0),1,0)</f>
        <v>0</v>
      </c>
      <c r="I543">
        <f>IF(AND(loocv_results__4[[#This Row],[y_true]]=1,loocv_results__4[[#This Row],[y_pred]]=1),1,0)</f>
        <v>0</v>
      </c>
    </row>
    <row r="544" spans="1:9" x14ac:dyDescent="0.25">
      <c r="A544" s="1" t="s">
        <v>1694</v>
      </c>
      <c r="B544">
        <v>0</v>
      </c>
      <c r="C544">
        <f>IF(loocv_results__4[[#This Row],[y_pred_prob]]&gt;$C$1,1,0)</f>
        <v>0</v>
      </c>
      <c r="D544">
        <v>0.22022285999999999</v>
      </c>
      <c r="E5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44">
        <f>IF(AND(loocv_results__4[[#This Row],[y_true]]=0,loocv_results__4[[#This Row],[y_pred]]=0),1,0)</f>
        <v>1</v>
      </c>
      <c r="G544">
        <f>IF(AND(loocv_results__4[[#This Row],[y_true]]=0,loocv_results__4[[#This Row],[y_pred]]=1),1,0)</f>
        <v>0</v>
      </c>
      <c r="H544">
        <f>IF(AND(loocv_results__4[[#This Row],[y_true]]=1,loocv_results__4[[#This Row],[y_pred]]=0),1,0)</f>
        <v>0</v>
      </c>
      <c r="I544">
        <f>IF(AND(loocv_results__4[[#This Row],[y_true]]=1,loocv_results__4[[#This Row],[y_pred]]=1),1,0)</f>
        <v>0</v>
      </c>
    </row>
    <row r="545" spans="1:9" x14ac:dyDescent="0.25">
      <c r="A545" s="1" t="s">
        <v>1695</v>
      </c>
      <c r="B545">
        <v>0</v>
      </c>
      <c r="C545">
        <f>IF(loocv_results__4[[#This Row],[y_pred_prob]]&gt;$C$1,1,0)</f>
        <v>0</v>
      </c>
      <c r="D545">
        <v>6.6681154000000006E-2</v>
      </c>
      <c r="E5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45">
        <f>IF(AND(loocv_results__4[[#This Row],[y_true]]=0,loocv_results__4[[#This Row],[y_pred]]=0),1,0)</f>
        <v>1</v>
      </c>
      <c r="G545">
        <f>IF(AND(loocv_results__4[[#This Row],[y_true]]=0,loocv_results__4[[#This Row],[y_pred]]=1),1,0)</f>
        <v>0</v>
      </c>
      <c r="H545">
        <f>IF(AND(loocv_results__4[[#This Row],[y_true]]=1,loocv_results__4[[#This Row],[y_pred]]=0),1,0)</f>
        <v>0</v>
      </c>
      <c r="I545">
        <f>IF(AND(loocv_results__4[[#This Row],[y_true]]=1,loocv_results__4[[#This Row],[y_pred]]=1),1,0)</f>
        <v>0</v>
      </c>
    </row>
    <row r="546" spans="1:9" x14ac:dyDescent="0.25">
      <c r="A546" s="1" t="s">
        <v>1696</v>
      </c>
      <c r="B546">
        <v>0</v>
      </c>
      <c r="C546">
        <f>IF(loocv_results__4[[#This Row],[y_pred_prob]]&gt;$C$1,1,0)</f>
        <v>0</v>
      </c>
      <c r="D546">
        <v>9.9263679999999992E-4</v>
      </c>
      <c r="E5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46">
        <f>IF(AND(loocv_results__4[[#This Row],[y_true]]=0,loocv_results__4[[#This Row],[y_pred]]=0),1,0)</f>
        <v>1</v>
      </c>
      <c r="G546">
        <f>IF(AND(loocv_results__4[[#This Row],[y_true]]=0,loocv_results__4[[#This Row],[y_pred]]=1),1,0)</f>
        <v>0</v>
      </c>
      <c r="H546">
        <f>IF(AND(loocv_results__4[[#This Row],[y_true]]=1,loocv_results__4[[#This Row],[y_pred]]=0),1,0)</f>
        <v>0</v>
      </c>
      <c r="I546">
        <f>IF(AND(loocv_results__4[[#This Row],[y_true]]=1,loocv_results__4[[#This Row],[y_pred]]=1),1,0)</f>
        <v>0</v>
      </c>
    </row>
    <row r="547" spans="1:9" x14ac:dyDescent="0.25">
      <c r="A547" s="1" t="s">
        <v>1697</v>
      </c>
      <c r="B547">
        <v>0</v>
      </c>
      <c r="C547">
        <f>IF(loocv_results__4[[#This Row],[y_pred_prob]]&gt;$C$1,1,0)</f>
        <v>0</v>
      </c>
      <c r="D547">
        <v>4.2662235999999998E-5</v>
      </c>
      <c r="E5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47">
        <f>IF(AND(loocv_results__4[[#This Row],[y_true]]=0,loocv_results__4[[#This Row],[y_pred]]=0),1,0)</f>
        <v>1</v>
      </c>
      <c r="G547">
        <f>IF(AND(loocv_results__4[[#This Row],[y_true]]=0,loocv_results__4[[#This Row],[y_pred]]=1),1,0)</f>
        <v>0</v>
      </c>
      <c r="H547">
        <f>IF(AND(loocv_results__4[[#This Row],[y_true]]=1,loocv_results__4[[#This Row],[y_pred]]=0),1,0)</f>
        <v>0</v>
      </c>
      <c r="I547">
        <f>IF(AND(loocv_results__4[[#This Row],[y_true]]=1,loocv_results__4[[#This Row],[y_pred]]=1),1,0)</f>
        <v>0</v>
      </c>
    </row>
    <row r="548" spans="1:9" x14ac:dyDescent="0.25">
      <c r="A548" s="1" t="s">
        <v>1699</v>
      </c>
      <c r="B548">
        <v>0</v>
      </c>
      <c r="C548">
        <f>IF(loocv_results__4[[#This Row],[y_pred_prob]]&gt;$C$1,1,0)</f>
        <v>0</v>
      </c>
      <c r="D548">
        <v>5.2425555999999998E-2</v>
      </c>
      <c r="E5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48">
        <f>IF(AND(loocv_results__4[[#This Row],[y_true]]=0,loocv_results__4[[#This Row],[y_pred]]=0),1,0)</f>
        <v>1</v>
      </c>
      <c r="G548">
        <f>IF(AND(loocv_results__4[[#This Row],[y_true]]=0,loocv_results__4[[#This Row],[y_pred]]=1),1,0)</f>
        <v>0</v>
      </c>
      <c r="H548">
        <f>IF(AND(loocv_results__4[[#This Row],[y_true]]=1,loocv_results__4[[#This Row],[y_pred]]=0),1,0)</f>
        <v>0</v>
      </c>
      <c r="I548">
        <f>IF(AND(loocv_results__4[[#This Row],[y_true]]=1,loocv_results__4[[#This Row],[y_pred]]=1),1,0)</f>
        <v>0</v>
      </c>
    </row>
    <row r="549" spans="1:9" x14ac:dyDescent="0.25">
      <c r="A549" s="1" t="s">
        <v>1700</v>
      </c>
      <c r="B549">
        <v>0</v>
      </c>
      <c r="C549">
        <f>IF(loocv_results__4[[#This Row],[y_pred_prob]]&gt;$C$1,1,0)</f>
        <v>0</v>
      </c>
      <c r="D549">
        <v>2.7891857999999999E-3</v>
      </c>
      <c r="E5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49">
        <f>IF(AND(loocv_results__4[[#This Row],[y_true]]=0,loocv_results__4[[#This Row],[y_pred]]=0),1,0)</f>
        <v>1</v>
      </c>
      <c r="G549">
        <f>IF(AND(loocv_results__4[[#This Row],[y_true]]=0,loocv_results__4[[#This Row],[y_pred]]=1),1,0)</f>
        <v>0</v>
      </c>
      <c r="H549">
        <f>IF(AND(loocv_results__4[[#This Row],[y_true]]=1,loocv_results__4[[#This Row],[y_pred]]=0),1,0)</f>
        <v>0</v>
      </c>
      <c r="I549">
        <f>IF(AND(loocv_results__4[[#This Row],[y_true]]=1,loocv_results__4[[#This Row],[y_pred]]=1),1,0)</f>
        <v>0</v>
      </c>
    </row>
    <row r="550" spans="1:9" x14ac:dyDescent="0.25">
      <c r="A550" s="1" t="s">
        <v>1701</v>
      </c>
      <c r="B550">
        <v>0</v>
      </c>
      <c r="C550">
        <f>IF(loocv_results__4[[#This Row],[y_pred_prob]]&gt;$C$1,1,0)</f>
        <v>0</v>
      </c>
      <c r="D550">
        <v>4.9395967000000004E-9</v>
      </c>
      <c r="E5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50">
        <f>IF(AND(loocv_results__4[[#This Row],[y_true]]=0,loocv_results__4[[#This Row],[y_pred]]=0),1,0)</f>
        <v>1</v>
      </c>
      <c r="G550">
        <f>IF(AND(loocv_results__4[[#This Row],[y_true]]=0,loocv_results__4[[#This Row],[y_pred]]=1),1,0)</f>
        <v>0</v>
      </c>
      <c r="H550">
        <f>IF(AND(loocv_results__4[[#This Row],[y_true]]=1,loocv_results__4[[#This Row],[y_pred]]=0),1,0)</f>
        <v>0</v>
      </c>
      <c r="I550">
        <f>IF(AND(loocv_results__4[[#This Row],[y_true]]=1,loocv_results__4[[#This Row],[y_pred]]=1),1,0)</f>
        <v>0</v>
      </c>
    </row>
    <row r="551" spans="1:9" x14ac:dyDescent="0.25">
      <c r="A551" s="1" t="s">
        <v>1702</v>
      </c>
      <c r="B551">
        <v>0</v>
      </c>
      <c r="C551">
        <f>IF(loocv_results__4[[#This Row],[y_pred_prob]]&gt;$C$1,1,0)</f>
        <v>0</v>
      </c>
      <c r="D551">
        <v>1.0294738E-3</v>
      </c>
      <c r="E5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51">
        <f>IF(AND(loocv_results__4[[#This Row],[y_true]]=0,loocv_results__4[[#This Row],[y_pred]]=0),1,0)</f>
        <v>1</v>
      </c>
      <c r="G551">
        <f>IF(AND(loocv_results__4[[#This Row],[y_true]]=0,loocv_results__4[[#This Row],[y_pred]]=1),1,0)</f>
        <v>0</v>
      </c>
      <c r="H551">
        <f>IF(AND(loocv_results__4[[#This Row],[y_true]]=1,loocv_results__4[[#This Row],[y_pred]]=0),1,0)</f>
        <v>0</v>
      </c>
      <c r="I551">
        <f>IF(AND(loocv_results__4[[#This Row],[y_true]]=1,loocv_results__4[[#This Row],[y_pred]]=1),1,0)</f>
        <v>0</v>
      </c>
    </row>
    <row r="552" spans="1:9" x14ac:dyDescent="0.25">
      <c r="A552" s="1" t="s">
        <v>1703</v>
      </c>
      <c r="B552">
        <v>0</v>
      </c>
      <c r="C552">
        <f>IF(loocv_results__4[[#This Row],[y_pred_prob]]&gt;$C$1,1,0)</f>
        <v>0</v>
      </c>
      <c r="D552">
        <v>3.5487552999999999E-3</v>
      </c>
      <c r="E5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52">
        <f>IF(AND(loocv_results__4[[#This Row],[y_true]]=0,loocv_results__4[[#This Row],[y_pred]]=0),1,0)</f>
        <v>1</v>
      </c>
      <c r="G552">
        <f>IF(AND(loocv_results__4[[#This Row],[y_true]]=0,loocv_results__4[[#This Row],[y_pred]]=1),1,0)</f>
        <v>0</v>
      </c>
      <c r="H552">
        <f>IF(AND(loocv_results__4[[#This Row],[y_true]]=1,loocv_results__4[[#This Row],[y_pred]]=0),1,0)</f>
        <v>0</v>
      </c>
      <c r="I552">
        <f>IF(AND(loocv_results__4[[#This Row],[y_true]]=1,loocv_results__4[[#This Row],[y_pred]]=1),1,0)</f>
        <v>0</v>
      </c>
    </row>
    <row r="553" spans="1:9" x14ac:dyDescent="0.25">
      <c r="A553" s="1" t="s">
        <v>1704</v>
      </c>
      <c r="B553">
        <v>0</v>
      </c>
      <c r="C553">
        <f>IF(loocv_results__4[[#This Row],[y_pred_prob]]&gt;$C$1,1,0)</f>
        <v>0</v>
      </c>
      <c r="D553">
        <v>1.0117362E-2</v>
      </c>
      <c r="E5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53">
        <f>IF(AND(loocv_results__4[[#This Row],[y_true]]=0,loocv_results__4[[#This Row],[y_pred]]=0),1,0)</f>
        <v>1</v>
      </c>
      <c r="G553">
        <f>IF(AND(loocv_results__4[[#This Row],[y_true]]=0,loocv_results__4[[#This Row],[y_pred]]=1),1,0)</f>
        <v>0</v>
      </c>
      <c r="H553">
        <f>IF(AND(loocv_results__4[[#This Row],[y_true]]=1,loocv_results__4[[#This Row],[y_pred]]=0),1,0)</f>
        <v>0</v>
      </c>
      <c r="I553">
        <f>IF(AND(loocv_results__4[[#This Row],[y_true]]=1,loocv_results__4[[#This Row],[y_pred]]=1),1,0)</f>
        <v>0</v>
      </c>
    </row>
    <row r="554" spans="1:9" x14ac:dyDescent="0.25">
      <c r="A554" s="1" t="s">
        <v>1705</v>
      </c>
      <c r="B554">
        <v>0</v>
      </c>
      <c r="C554">
        <f>IF(loocv_results__4[[#This Row],[y_pred_prob]]&gt;$C$1,1,0)</f>
        <v>0</v>
      </c>
      <c r="D554">
        <v>0.12334667000000001</v>
      </c>
      <c r="E5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54">
        <f>IF(AND(loocv_results__4[[#This Row],[y_true]]=0,loocv_results__4[[#This Row],[y_pred]]=0),1,0)</f>
        <v>1</v>
      </c>
      <c r="G554">
        <f>IF(AND(loocv_results__4[[#This Row],[y_true]]=0,loocv_results__4[[#This Row],[y_pred]]=1),1,0)</f>
        <v>0</v>
      </c>
      <c r="H554">
        <f>IF(AND(loocv_results__4[[#This Row],[y_true]]=1,loocv_results__4[[#This Row],[y_pred]]=0),1,0)</f>
        <v>0</v>
      </c>
      <c r="I554">
        <f>IF(AND(loocv_results__4[[#This Row],[y_true]]=1,loocv_results__4[[#This Row],[y_pred]]=1),1,0)</f>
        <v>0</v>
      </c>
    </row>
    <row r="555" spans="1:9" x14ac:dyDescent="0.25">
      <c r="A555" s="1" t="s">
        <v>1706</v>
      </c>
      <c r="B555">
        <v>0</v>
      </c>
      <c r="C555">
        <f>IF(loocv_results__4[[#This Row],[y_pred_prob]]&gt;$C$1,1,0)</f>
        <v>0</v>
      </c>
      <c r="D555">
        <v>1.0168204E-5</v>
      </c>
      <c r="E5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55">
        <f>IF(AND(loocv_results__4[[#This Row],[y_true]]=0,loocv_results__4[[#This Row],[y_pred]]=0),1,0)</f>
        <v>1</v>
      </c>
      <c r="G555">
        <f>IF(AND(loocv_results__4[[#This Row],[y_true]]=0,loocv_results__4[[#This Row],[y_pred]]=1),1,0)</f>
        <v>0</v>
      </c>
      <c r="H555">
        <f>IF(AND(loocv_results__4[[#This Row],[y_true]]=1,loocv_results__4[[#This Row],[y_pred]]=0),1,0)</f>
        <v>0</v>
      </c>
      <c r="I555">
        <f>IF(AND(loocv_results__4[[#This Row],[y_true]]=1,loocv_results__4[[#This Row],[y_pred]]=1),1,0)</f>
        <v>0</v>
      </c>
    </row>
    <row r="556" spans="1:9" x14ac:dyDescent="0.25">
      <c r="A556" s="1" t="s">
        <v>1707</v>
      </c>
      <c r="B556">
        <v>0</v>
      </c>
      <c r="C556">
        <f>IF(loocv_results__4[[#This Row],[y_pred_prob]]&gt;$C$1,1,0)</f>
        <v>0</v>
      </c>
      <c r="D556">
        <v>1.8680038E-2</v>
      </c>
      <c r="E5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56">
        <f>IF(AND(loocv_results__4[[#This Row],[y_true]]=0,loocv_results__4[[#This Row],[y_pred]]=0),1,0)</f>
        <v>1</v>
      </c>
      <c r="G556">
        <f>IF(AND(loocv_results__4[[#This Row],[y_true]]=0,loocv_results__4[[#This Row],[y_pred]]=1),1,0)</f>
        <v>0</v>
      </c>
      <c r="H556">
        <f>IF(AND(loocv_results__4[[#This Row],[y_true]]=1,loocv_results__4[[#This Row],[y_pred]]=0),1,0)</f>
        <v>0</v>
      </c>
      <c r="I556">
        <f>IF(AND(loocv_results__4[[#This Row],[y_true]]=1,loocv_results__4[[#This Row],[y_pred]]=1),1,0)</f>
        <v>0</v>
      </c>
    </row>
    <row r="557" spans="1:9" x14ac:dyDescent="0.25">
      <c r="A557" s="1" t="s">
        <v>1708</v>
      </c>
      <c r="B557">
        <v>0</v>
      </c>
      <c r="C557">
        <f>IF(loocv_results__4[[#This Row],[y_pred_prob]]&gt;$C$1,1,0)</f>
        <v>0</v>
      </c>
      <c r="D557">
        <v>4.5228028000000002E-4</v>
      </c>
      <c r="E5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57">
        <f>IF(AND(loocv_results__4[[#This Row],[y_true]]=0,loocv_results__4[[#This Row],[y_pred]]=0),1,0)</f>
        <v>1</v>
      </c>
      <c r="G557">
        <f>IF(AND(loocv_results__4[[#This Row],[y_true]]=0,loocv_results__4[[#This Row],[y_pred]]=1),1,0)</f>
        <v>0</v>
      </c>
      <c r="H557">
        <f>IF(AND(loocv_results__4[[#This Row],[y_true]]=1,loocv_results__4[[#This Row],[y_pred]]=0),1,0)</f>
        <v>0</v>
      </c>
      <c r="I557">
        <f>IF(AND(loocv_results__4[[#This Row],[y_true]]=1,loocv_results__4[[#This Row],[y_pred]]=1),1,0)</f>
        <v>0</v>
      </c>
    </row>
    <row r="558" spans="1:9" x14ac:dyDescent="0.25">
      <c r="A558" s="1" t="s">
        <v>1709</v>
      </c>
      <c r="B558">
        <v>0</v>
      </c>
      <c r="C558">
        <f>IF(loocv_results__4[[#This Row],[y_pred_prob]]&gt;$C$1,1,0)</f>
        <v>0</v>
      </c>
      <c r="D558">
        <v>5.0219037000000001E-3</v>
      </c>
      <c r="E5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58">
        <f>IF(AND(loocv_results__4[[#This Row],[y_true]]=0,loocv_results__4[[#This Row],[y_pred]]=0),1,0)</f>
        <v>1</v>
      </c>
      <c r="G558">
        <f>IF(AND(loocv_results__4[[#This Row],[y_true]]=0,loocv_results__4[[#This Row],[y_pred]]=1),1,0)</f>
        <v>0</v>
      </c>
      <c r="H558">
        <f>IF(AND(loocv_results__4[[#This Row],[y_true]]=1,loocv_results__4[[#This Row],[y_pred]]=0),1,0)</f>
        <v>0</v>
      </c>
      <c r="I558">
        <f>IF(AND(loocv_results__4[[#This Row],[y_true]]=1,loocv_results__4[[#This Row],[y_pred]]=1),1,0)</f>
        <v>0</v>
      </c>
    </row>
    <row r="559" spans="1:9" x14ac:dyDescent="0.25">
      <c r="A559" s="1" t="s">
        <v>1710</v>
      </c>
      <c r="B559">
        <v>0</v>
      </c>
      <c r="C559">
        <f>IF(loocv_results__4[[#This Row],[y_pred_prob]]&gt;$C$1,1,0)</f>
        <v>0</v>
      </c>
      <c r="D559">
        <v>9.5681470000000006E-8</v>
      </c>
      <c r="E5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59">
        <f>IF(AND(loocv_results__4[[#This Row],[y_true]]=0,loocv_results__4[[#This Row],[y_pred]]=0),1,0)</f>
        <v>1</v>
      </c>
      <c r="G559">
        <f>IF(AND(loocv_results__4[[#This Row],[y_true]]=0,loocv_results__4[[#This Row],[y_pred]]=1),1,0)</f>
        <v>0</v>
      </c>
      <c r="H559">
        <f>IF(AND(loocv_results__4[[#This Row],[y_true]]=1,loocv_results__4[[#This Row],[y_pred]]=0),1,0)</f>
        <v>0</v>
      </c>
      <c r="I559">
        <f>IF(AND(loocv_results__4[[#This Row],[y_true]]=1,loocv_results__4[[#This Row],[y_pred]]=1),1,0)</f>
        <v>0</v>
      </c>
    </row>
    <row r="560" spans="1:9" x14ac:dyDescent="0.25">
      <c r="A560" s="1" t="s">
        <v>1711</v>
      </c>
      <c r="B560">
        <v>0</v>
      </c>
      <c r="C560">
        <f>IF(loocv_results__4[[#This Row],[y_pred_prob]]&gt;$C$1,1,0)</f>
        <v>0</v>
      </c>
      <c r="D560">
        <v>0.16608982</v>
      </c>
      <c r="E5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60">
        <f>IF(AND(loocv_results__4[[#This Row],[y_true]]=0,loocv_results__4[[#This Row],[y_pred]]=0),1,0)</f>
        <v>1</v>
      </c>
      <c r="G560">
        <f>IF(AND(loocv_results__4[[#This Row],[y_true]]=0,loocv_results__4[[#This Row],[y_pred]]=1),1,0)</f>
        <v>0</v>
      </c>
      <c r="H560">
        <f>IF(AND(loocv_results__4[[#This Row],[y_true]]=1,loocv_results__4[[#This Row],[y_pred]]=0),1,0)</f>
        <v>0</v>
      </c>
      <c r="I560">
        <f>IF(AND(loocv_results__4[[#This Row],[y_true]]=1,loocv_results__4[[#This Row],[y_pred]]=1),1,0)</f>
        <v>0</v>
      </c>
    </row>
    <row r="561" spans="1:9" x14ac:dyDescent="0.25">
      <c r="A561" s="1" t="s">
        <v>1712</v>
      </c>
      <c r="B561">
        <v>0</v>
      </c>
      <c r="C561">
        <f>IF(loocv_results__4[[#This Row],[y_pred_prob]]&gt;$C$1,1,0)</f>
        <v>0</v>
      </c>
      <c r="D561">
        <v>1.0190843999999999E-2</v>
      </c>
      <c r="E5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61">
        <f>IF(AND(loocv_results__4[[#This Row],[y_true]]=0,loocv_results__4[[#This Row],[y_pred]]=0),1,0)</f>
        <v>1</v>
      </c>
      <c r="G561">
        <f>IF(AND(loocv_results__4[[#This Row],[y_true]]=0,loocv_results__4[[#This Row],[y_pred]]=1),1,0)</f>
        <v>0</v>
      </c>
      <c r="H561">
        <f>IF(AND(loocv_results__4[[#This Row],[y_true]]=1,loocv_results__4[[#This Row],[y_pred]]=0),1,0)</f>
        <v>0</v>
      </c>
      <c r="I561">
        <f>IF(AND(loocv_results__4[[#This Row],[y_true]]=1,loocv_results__4[[#This Row],[y_pred]]=1),1,0)</f>
        <v>0</v>
      </c>
    </row>
    <row r="562" spans="1:9" x14ac:dyDescent="0.25">
      <c r="A562" s="1" t="s">
        <v>1713</v>
      </c>
      <c r="B562">
        <v>0</v>
      </c>
      <c r="C562">
        <f>IF(loocv_results__4[[#This Row],[y_pred_prob]]&gt;$C$1,1,0)</f>
        <v>0</v>
      </c>
      <c r="D562">
        <v>0.16471347</v>
      </c>
      <c r="E5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62">
        <f>IF(AND(loocv_results__4[[#This Row],[y_true]]=0,loocv_results__4[[#This Row],[y_pred]]=0),1,0)</f>
        <v>1</v>
      </c>
      <c r="G562">
        <f>IF(AND(loocv_results__4[[#This Row],[y_true]]=0,loocv_results__4[[#This Row],[y_pred]]=1),1,0)</f>
        <v>0</v>
      </c>
      <c r="H562">
        <f>IF(AND(loocv_results__4[[#This Row],[y_true]]=1,loocv_results__4[[#This Row],[y_pred]]=0),1,0)</f>
        <v>0</v>
      </c>
      <c r="I562">
        <f>IF(AND(loocv_results__4[[#This Row],[y_true]]=1,loocv_results__4[[#This Row],[y_pred]]=1),1,0)</f>
        <v>0</v>
      </c>
    </row>
    <row r="563" spans="1:9" x14ac:dyDescent="0.25">
      <c r="A563" s="1" t="s">
        <v>1714</v>
      </c>
      <c r="B563">
        <v>0</v>
      </c>
      <c r="C563">
        <f>IF(loocv_results__4[[#This Row],[y_pred_prob]]&gt;$C$1,1,0)</f>
        <v>0</v>
      </c>
      <c r="D563">
        <v>1.0728946000000001E-5</v>
      </c>
      <c r="E5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63">
        <f>IF(AND(loocv_results__4[[#This Row],[y_true]]=0,loocv_results__4[[#This Row],[y_pred]]=0),1,0)</f>
        <v>1</v>
      </c>
      <c r="G563">
        <f>IF(AND(loocv_results__4[[#This Row],[y_true]]=0,loocv_results__4[[#This Row],[y_pred]]=1),1,0)</f>
        <v>0</v>
      </c>
      <c r="H563">
        <f>IF(AND(loocv_results__4[[#This Row],[y_true]]=1,loocv_results__4[[#This Row],[y_pred]]=0),1,0)</f>
        <v>0</v>
      </c>
      <c r="I563">
        <f>IF(AND(loocv_results__4[[#This Row],[y_true]]=1,loocv_results__4[[#This Row],[y_pred]]=1),1,0)</f>
        <v>0</v>
      </c>
    </row>
    <row r="564" spans="1:9" x14ac:dyDescent="0.25">
      <c r="A564" s="1" t="s">
        <v>1715</v>
      </c>
      <c r="B564">
        <v>0</v>
      </c>
      <c r="C564">
        <f>IF(loocv_results__4[[#This Row],[y_pred_prob]]&gt;$C$1,1,0)</f>
        <v>0</v>
      </c>
      <c r="D564">
        <v>1.1701349000000001E-3</v>
      </c>
      <c r="E5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64">
        <f>IF(AND(loocv_results__4[[#This Row],[y_true]]=0,loocv_results__4[[#This Row],[y_pred]]=0),1,0)</f>
        <v>1</v>
      </c>
      <c r="G564">
        <f>IF(AND(loocv_results__4[[#This Row],[y_true]]=0,loocv_results__4[[#This Row],[y_pred]]=1),1,0)</f>
        <v>0</v>
      </c>
      <c r="H564">
        <f>IF(AND(loocv_results__4[[#This Row],[y_true]]=1,loocv_results__4[[#This Row],[y_pred]]=0),1,0)</f>
        <v>0</v>
      </c>
      <c r="I564">
        <f>IF(AND(loocv_results__4[[#This Row],[y_true]]=1,loocv_results__4[[#This Row],[y_pred]]=1),1,0)</f>
        <v>0</v>
      </c>
    </row>
    <row r="565" spans="1:9" x14ac:dyDescent="0.25">
      <c r="A565" s="1" t="s">
        <v>1716</v>
      </c>
      <c r="B565">
        <v>0</v>
      </c>
      <c r="C565">
        <f>IF(loocv_results__4[[#This Row],[y_pred_prob]]&gt;$C$1,1,0)</f>
        <v>0</v>
      </c>
      <c r="D565">
        <v>1.6074596999999999E-3</v>
      </c>
      <c r="E5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65">
        <f>IF(AND(loocv_results__4[[#This Row],[y_true]]=0,loocv_results__4[[#This Row],[y_pred]]=0),1,0)</f>
        <v>1</v>
      </c>
      <c r="G565">
        <f>IF(AND(loocv_results__4[[#This Row],[y_true]]=0,loocv_results__4[[#This Row],[y_pred]]=1),1,0)</f>
        <v>0</v>
      </c>
      <c r="H565">
        <f>IF(AND(loocv_results__4[[#This Row],[y_true]]=1,loocv_results__4[[#This Row],[y_pred]]=0),1,0)</f>
        <v>0</v>
      </c>
      <c r="I565">
        <f>IF(AND(loocv_results__4[[#This Row],[y_true]]=1,loocv_results__4[[#This Row],[y_pred]]=1),1,0)</f>
        <v>0</v>
      </c>
    </row>
    <row r="566" spans="1:9" x14ac:dyDescent="0.25">
      <c r="A566" s="1" t="s">
        <v>1717</v>
      </c>
      <c r="B566">
        <v>0</v>
      </c>
      <c r="C566">
        <f>IF(loocv_results__4[[#This Row],[y_pred_prob]]&gt;$C$1,1,0)</f>
        <v>0</v>
      </c>
      <c r="D566">
        <v>3.4668941999999999E-3</v>
      </c>
      <c r="E5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66">
        <f>IF(AND(loocv_results__4[[#This Row],[y_true]]=0,loocv_results__4[[#This Row],[y_pred]]=0),1,0)</f>
        <v>1</v>
      </c>
      <c r="G566">
        <f>IF(AND(loocv_results__4[[#This Row],[y_true]]=0,loocv_results__4[[#This Row],[y_pred]]=1),1,0)</f>
        <v>0</v>
      </c>
      <c r="H566">
        <f>IF(AND(loocv_results__4[[#This Row],[y_true]]=1,loocv_results__4[[#This Row],[y_pred]]=0),1,0)</f>
        <v>0</v>
      </c>
      <c r="I566">
        <f>IF(AND(loocv_results__4[[#This Row],[y_true]]=1,loocv_results__4[[#This Row],[y_pred]]=1),1,0)</f>
        <v>0</v>
      </c>
    </row>
    <row r="567" spans="1:9" x14ac:dyDescent="0.25">
      <c r="A567" s="1" t="s">
        <v>1718</v>
      </c>
      <c r="B567">
        <v>0</v>
      </c>
      <c r="C567">
        <f>IF(loocv_results__4[[#This Row],[y_pred_prob]]&gt;$C$1,1,0)</f>
        <v>0</v>
      </c>
      <c r="D567">
        <v>7.8659400000000005E-4</v>
      </c>
      <c r="E5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67">
        <f>IF(AND(loocv_results__4[[#This Row],[y_true]]=0,loocv_results__4[[#This Row],[y_pred]]=0),1,0)</f>
        <v>1</v>
      </c>
      <c r="G567">
        <f>IF(AND(loocv_results__4[[#This Row],[y_true]]=0,loocv_results__4[[#This Row],[y_pred]]=1),1,0)</f>
        <v>0</v>
      </c>
      <c r="H567">
        <f>IF(AND(loocv_results__4[[#This Row],[y_true]]=1,loocv_results__4[[#This Row],[y_pred]]=0),1,0)</f>
        <v>0</v>
      </c>
      <c r="I567">
        <f>IF(AND(loocv_results__4[[#This Row],[y_true]]=1,loocv_results__4[[#This Row],[y_pred]]=1),1,0)</f>
        <v>0</v>
      </c>
    </row>
    <row r="568" spans="1:9" x14ac:dyDescent="0.25">
      <c r="A568" s="1" t="s">
        <v>1719</v>
      </c>
      <c r="B568">
        <v>0</v>
      </c>
      <c r="C568">
        <f>IF(loocv_results__4[[#This Row],[y_pred_prob]]&gt;$C$1,1,0)</f>
        <v>0</v>
      </c>
      <c r="D568">
        <v>4.5785182999999999E-4</v>
      </c>
      <c r="E5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68">
        <f>IF(AND(loocv_results__4[[#This Row],[y_true]]=0,loocv_results__4[[#This Row],[y_pred]]=0),1,0)</f>
        <v>1</v>
      </c>
      <c r="G568">
        <f>IF(AND(loocv_results__4[[#This Row],[y_true]]=0,loocv_results__4[[#This Row],[y_pred]]=1),1,0)</f>
        <v>0</v>
      </c>
      <c r="H568">
        <f>IF(AND(loocv_results__4[[#This Row],[y_true]]=1,loocv_results__4[[#This Row],[y_pred]]=0),1,0)</f>
        <v>0</v>
      </c>
      <c r="I568">
        <f>IF(AND(loocv_results__4[[#This Row],[y_true]]=1,loocv_results__4[[#This Row],[y_pred]]=1),1,0)</f>
        <v>0</v>
      </c>
    </row>
    <row r="569" spans="1:9" x14ac:dyDescent="0.25">
      <c r="A569" s="1" t="s">
        <v>1720</v>
      </c>
      <c r="B569">
        <v>0</v>
      </c>
      <c r="C569">
        <f>IF(loocv_results__4[[#This Row],[y_pred_prob]]&gt;$C$1,1,0)</f>
        <v>0</v>
      </c>
      <c r="D569">
        <v>1.1692389000000001E-3</v>
      </c>
      <c r="E5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69">
        <f>IF(AND(loocv_results__4[[#This Row],[y_true]]=0,loocv_results__4[[#This Row],[y_pred]]=0),1,0)</f>
        <v>1</v>
      </c>
      <c r="G569">
        <f>IF(AND(loocv_results__4[[#This Row],[y_true]]=0,loocv_results__4[[#This Row],[y_pred]]=1),1,0)</f>
        <v>0</v>
      </c>
      <c r="H569">
        <f>IF(AND(loocv_results__4[[#This Row],[y_true]]=1,loocv_results__4[[#This Row],[y_pred]]=0),1,0)</f>
        <v>0</v>
      </c>
      <c r="I569">
        <f>IF(AND(loocv_results__4[[#This Row],[y_true]]=1,loocv_results__4[[#This Row],[y_pred]]=1),1,0)</f>
        <v>0</v>
      </c>
    </row>
    <row r="570" spans="1:9" x14ac:dyDescent="0.25">
      <c r="A570" s="1" t="s">
        <v>1721</v>
      </c>
      <c r="B570">
        <v>0</v>
      </c>
      <c r="C570">
        <f>IF(loocv_results__4[[#This Row],[y_pred_prob]]&gt;$C$1,1,0)</f>
        <v>0</v>
      </c>
      <c r="D570">
        <v>0.21289754</v>
      </c>
      <c r="E5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70">
        <f>IF(AND(loocv_results__4[[#This Row],[y_true]]=0,loocv_results__4[[#This Row],[y_pred]]=0),1,0)</f>
        <v>1</v>
      </c>
      <c r="G570">
        <f>IF(AND(loocv_results__4[[#This Row],[y_true]]=0,loocv_results__4[[#This Row],[y_pred]]=1),1,0)</f>
        <v>0</v>
      </c>
      <c r="H570">
        <f>IF(AND(loocv_results__4[[#This Row],[y_true]]=1,loocv_results__4[[#This Row],[y_pred]]=0),1,0)</f>
        <v>0</v>
      </c>
      <c r="I570">
        <f>IF(AND(loocv_results__4[[#This Row],[y_true]]=1,loocv_results__4[[#This Row],[y_pred]]=1),1,0)</f>
        <v>0</v>
      </c>
    </row>
    <row r="571" spans="1:9" x14ac:dyDescent="0.25">
      <c r="A571" s="1" t="s">
        <v>1722</v>
      </c>
      <c r="B571">
        <v>0</v>
      </c>
      <c r="C571">
        <f>IF(loocv_results__4[[#This Row],[y_pred_prob]]&gt;$C$1,1,0)</f>
        <v>0</v>
      </c>
      <c r="D571">
        <v>7.9243639999999997E-3</v>
      </c>
      <c r="E5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71">
        <f>IF(AND(loocv_results__4[[#This Row],[y_true]]=0,loocv_results__4[[#This Row],[y_pred]]=0),1,0)</f>
        <v>1</v>
      </c>
      <c r="G571">
        <f>IF(AND(loocv_results__4[[#This Row],[y_true]]=0,loocv_results__4[[#This Row],[y_pred]]=1),1,0)</f>
        <v>0</v>
      </c>
      <c r="H571">
        <f>IF(AND(loocv_results__4[[#This Row],[y_true]]=1,loocv_results__4[[#This Row],[y_pred]]=0),1,0)</f>
        <v>0</v>
      </c>
      <c r="I571">
        <f>IF(AND(loocv_results__4[[#This Row],[y_true]]=1,loocv_results__4[[#This Row],[y_pred]]=1),1,0)</f>
        <v>0</v>
      </c>
    </row>
    <row r="572" spans="1:9" x14ac:dyDescent="0.25">
      <c r="A572" s="1" t="s">
        <v>1723</v>
      </c>
      <c r="B572">
        <v>0</v>
      </c>
      <c r="C572">
        <f>IF(loocv_results__4[[#This Row],[y_pred_prob]]&gt;$C$1,1,0)</f>
        <v>0</v>
      </c>
      <c r="D572">
        <v>1.1258847000000001E-2</v>
      </c>
      <c r="E5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72">
        <f>IF(AND(loocv_results__4[[#This Row],[y_true]]=0,loocv_results__4[[#This Row],[y_pred]]=0),1,0)</f>
        <v>1</v>
      </c>
      <c r="G572">
        <f>IF(AND(loocv_results__4[[#This Row],[y_true]]=0,loocv_results__4[[#This Row],[y_pred]]=1),1,0)</f>
        <v>0</v>
      </c>
      <c r="H572">
        <f>IF(AND(loocv_results__4[[#This Row],[y_true]]=1,loocv_results__4[[#This Row],[y_pred]]=0),1,0)</f>
        <v>0</v>
      </c>
      <c r="I572">
        <f>IF(AND(loocv_results__4[[#This Row],[y_true]]=1,loocv_results__4[[#This Row],[y_pred]]=1),1,0)</f>
        <v>0</v>
      </c>
    </row>
    <row r="573" spans="1:9" x14ac:dyDescent="0.25">
      <c r="A573" s="1" t="s">
        <v>1724</v>
      </c>
      <c r="B573">
        <v>0</v>
      </c>
      <c r="C573">
        <f>IF(loocv_results__4[[#This Row],[y_pred_prob]]&gt;$C$1,1,0)</f>
        <v>0</v>
      </c>
      <c r="D573">
        <v>4.4273793999999998E-2</v>
      </c>
      <c r="E5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73">
        <f>IF(AND(loocv_results__4[[#This Row],[y_true]]=0,loocv_results__4[[#This Row],[y_pred]]=0),1,0)</f>
        <v>1</v>
      </c>
      <c r="G573">
        <f>IF(AND(loocv_results__4[[#This Row],[y_true]]=0,loocv_results__4[[#This Row],[y_pred]]=1),1,0)</f>
        <v>0</v>
      </c>
      <c r="H573">
        <f>IF(AND(loocv_results__4[[#This Row],[y_true]]=1,loocv_results__4[[#This Row],[y_pred]]=0),1,0)</f>
        <v>0</v>
      </c>
      <c r="I573">
        <f>IF(AND(loocv_results__4[[#This Row],[y_true]]=1,loocv_results__4[[#This Row],[y_pred]]=1),1,0)</f>
        <v>0</v>
      </c>
    </row>
    <row r="574" spans="1:9" x14ac:dyDescent="0.25">
      <c r="A574" s="1" t="s">
        <v>1725</v>
      </c>
      <c r="B574">
        <v>0</v>
      </c>
      <c r="C574">
        <f>IF(loocv_results__4[[#This Row],[y_pred_prob]]&gt;$C$1,1,0)</f>
        <v>0</v>
      </c>
      <c r="D574">
        <v>6.2324512999999998E-2</v>
      </c>
      <c r="E5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74">
        <f>IF(AND(loocv_results__4[[#This Row],[y_true]]=0,loocv_results__4[[#This Row],[y_pred]]=0),1,0)</f>
        <v>1</v>
      </c>
      <c r="G574">
        <f>IF(AND(loocv_results__4[[#This Row],[y_true]]=0,loocv_results__4[[#This Row],[y_pred]]=1),1,0)</f>
        <v>0</v>
      </c>
      <c r="H574">
        <f>IF(AND(loocv_results__4[[#This Row],[y_true]]=1,loocv_results__4[[#This Row],[y_pred]]=0),1,0)</f>
        <v>0</v>
      </c>
      <c r="I574">
        <f>IF(AND(loocv_results__4[[#This Row],[y_true]]=1,loocv_results__4[[#This Row],[y_pred]]=1),1,0)</f>
        <v>0</v>
      </c>
    </row>
    <row r="575" spans="1:9" x14ac:dyDescent="0.25">
      <c r="A575" s="1" t="s">
        <v>1726</v>
      </c>
      <c r="B575">
        <v>0</v>
      </c>
      <c r="C575">
        <f>IF(loocv_results__4[[#This Row],[y_pred_prob]]&gt;$C$1,1,0)</f>
        <v>0</v>
      </c>
      <c r="D575">
        <v>6.107543E-2</v>
      </c>
      <c r="E5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75">
        <f>IF(AND(loocv_results__4[[#This Row],[y_true]]=0,loocv_results__4[[#This Row],[y_pred]]=0),1,0)</f>
        <v>1</v>
      </c>
      <c r="G575">
        <f>IF(AND(loocv_results__4[[#This Row],[y_true]]=0,loocv_results__4[[#This Row],[y_pred]]=1),1,0)</f>
        <v>0</v>
      </c>
      <c r="H575">
        <f>IF(AND(loocv_results__4[[#This Row],[y_true]]=1,loocv_results__4[[#This Row],[y_pred]]=0),1,0)</f>
        <v>0</v>
      </c>
      <c r="I575">
        <f>IF(AND(loocv_results__4[[#This Row],[y_true]]=1,loocv_results__4[[#This Row],[y_pred]]=1),1,0)</f>
        <v>0</v>
      </c>
    </row>
    <row r="576" spans="1:9" x14ac:dyDescent="0.25">
      <c r="A576" s="1" t="s">
        <v>1727</v>
      </c>
      <c r="B576">
        <v>0</v>
      </c>
      <c r="C576">
        <f>IF(loocv_results__4[[#This Row],[y_pred_prob]]&gt;$C$1,1,0)</f>
        <v>0</v>
      </c>
      <c r="D576">
        <v>0.16814662999999999</v>
      </c>
      <c r="E5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76">
        <f>IF(AND(loocv_results__4[[#This Row],[y_true]]=0,loocv_results__4[[#This Row],[y_pred]]=0),1,0)</f>
        <v>1</v>
      </c>
      <c r="G576">
        <f>IF(AND(loocv_results__4[[#This Row],[y_true]]=0,loocv_results__4[[#This Row],[y_pred]]=1),1,0)</f>
        <v>0</v>
      </c>
      <c r="H576">
        <f>IF(AND(loocv_results__4[[#This Row],[y_true]]=1,loocv_results__4[[#This Row],[y_pred]]=0),1,0)</f>
        <v>0</v>
      </c>
      <c r="I576">
        <f>IF(AND(loocv_results__4[[#This Row],[y_true]]=1,loocv_results__4[[#This Row],[y_pred]]=1),1,0)</f>
        <v>0</v>
      </c>
    </row>
    <row r="577" spans="1:9" x14ac:dyDescent="0.25">
      <c r="A577" s="1" t="s">
        <v>1728</v>
      </c>
      <c r="B577">
        <v>0</v>
      </c>
      <c r="C577">
        <f>IF(loocv_results__4[[#This Row],[y_pred_prob]]&gt;$C$1,1,0)</f>
        <v>1</v>
      </c>
      <c r="D577">
        <v>0.31285659999999998</v>
      </c>
      <c r="E5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577">
        <f>IF(AND(loocv_results__4[[#This Row],[y_true]]=0,loocv_results__4[[#This Row],[y_pred]]=0),1,0)</f>
        <v>0</v>
      </c>
      <c r="G577">
        <f>IF(AND(loocv_results__4[[#This Row],[y_true]]=0,loocv_results__4[[#This Row],[y_pred]]=1),1,0)</f>
        <v>1</v>
      </c>
      <c r="H577">
        <f>IF(AND(loocv_results__4[[#This Row],[y_true]]=1,loocv_results__4[[#This Row],[y_pred]]=0),1,0)</f>
        <v>0</v>
      </c>
      <c r="I577">
        <f>IF(AND(loocv_results__4[[#This Row],[y_true]]=1,loocv_results__4[[#This Row],[y_pred]]=1),1,0)</f>
        <v>0</v>
      </c>
    </row>
    <row r="578" spans="1:9" x14ac:dyDescent="0.25">
      <c r="A578" s="1" t="s">
        <v>1729</v>
      </c>
      <c r="B578">
        <v>0</v>
      </c>
      <c r="C578">
        <f>IF(loocv_results__4[[#This Row],[y_pred_prob]]&gt;$C$1,1,0)</f>
        <v>0</v>
      </c>
      <c r="D578">
        <v>8.3487826000000004E-8</v>
      </c>
      <c r="E5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78">
        <f>IF(AND(loocv_results__4[[#This Row],[y_true]]=0,loocv_results__4[[#This Row],[y_pred]]=0),1,0)</f>
        <v>1</v>
      </c>
      <c r="G578">
        <f>IF(AND(loocv_results__4[[#This Row],[y_true]]=0,loocv_results__4[[#This Row],[y_pred]]=1),1,0)</f>
        <v>0</v>
      </c>
      <c r="H578">
        <f>IF(AND(loocv_results__4[[#This Row],[y_true]]=1,loocv_results__4[[#This Row],[y_pred]]=0),1,0)</f>
        <v>0</v>
      </c>
      <c r="I578">
        <f>IF(AND(loocv_results__4[[#This Row],[y_true]]=1,loocv_results__4[[#This Row],[y_pred]]=1),1,0)</f>
        <v>0</v>
      </c>
    </row>
    <row r="579" spans="1:9" x14ac:dyDescent="0.25">
      <c r="A579" s="1" t="s">
        <v>1730</v>
      </c>
      <c r="B579">
        <v>0</v>
      </c>
      <c r="C579">
        <f>IF(loocv_results__4[[#This Row],[y_pred_prob]]&gt;$C$1,1,0)</f>
        <v>0</v>
      </c>
      <c r="D579">
        <v>4.0256392000000002E-2</v>
      </c>
      <c r="E5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79">
        <f>IF(AND(loocv_results__4[[#This Row],[y_true]]=0,loocv_results__4[[#This Row],[y_pred]]=0),1,0)</f>
        <v>1</v>
      </c>
      <c r="G579">
        <f>IF(AND(loocv_results__4[[#This Row],[y_true]]=0,loocv_results__4[[#This Row],[y_pred]]=1),1,0)</f>
        <v>0</v>
      </c>
      <c r="H579">
        <f>IF(AND(loocv_results__4[[#This Row],[y_true]]=1,loocv_results__4[[#This Row],[y_pred]]=0),1,0)</f>
        <v>0</v>
      </c>
      <c r="I579">
        <f>IF(AND(loocv_results__4[[#This Row],[y_true]]=1,loocv_results__4[[#This Row],[y_pred]]=1),1,0)</f>
        <v>0</v>
      </c>
    </row>
    <row r="580" spans="1:9" x14ac:dyDescent="0.25">
      <c r="A580" s="1" t="s">
        <v>1731</v>
      </c>
      <c r="B580">
        <v>0</v>
      </c>
      <c r="C580">
        <f>IF(loocv_results__4[[#This Row],[y_pred_prob]]&gt;$C$1,1,0)</f>
        <v>0</v>
      </c>
      <c r="D580">
        <v>1.0449470000000001E-2</v>
      </c>
      <c r="E5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80">
        <f>IF(AND(loocv_results__4[[#This Row],[y_true]]=0,loocv_results__4[[#This Row],[y_pred]]=0),1,0)</f>
        <v>1</v>
      </c>
      <c r="G580">
        <f>IF(AND(loocv_results__4[[#This Row],[y_true]]=0,loocv_results__4[[#This Row],[y_pred]]=1),1,0)</f>
        <v>0</v>
      </c>
      <c r="H580">
        <f>IF(AND(loocv_results__4[[#This Row],[y_true]]=1,loocv_results__4[[#This Row],[y_pred]]=0),1,0)</f>
        <v>0</v>
      </c>
      <c r="I580">
        <f>IF(AND(loocv_results__4[[#This Row],[y_true]]=1,loocv_results__4[[#This Row],[y_pred]]=1),1,0)</f>
        <v>0</v>
      </c>
    </row>
    <row r="581" spans="1:9" x14ac:dyDescent="0.25">
      <c r="A581" s="1" t="s">
        <v>1732</v>
      </c>
      <c r="B581">
        <v>0</v>
      </c>
      <c r="C581">
        <f>IF(loocv_results__4[[#This Row],[y_pred_prob]]&gt;$C$1,1,0)</f>
        <v>0</v>
      </c>
      <c r="D581">
        <v>6.1361461999999999E-2</v>
      </c>
      <c r="E5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81">
        <f>IF(AND(loocv_results__4[[#This Row],[y_true]]=0,loocv_results__4[[#This Row],[y_pred]]=0),1,0)</f>
        <v>1</v>
      </c>
      <c r="G581">
        <f>IF(AND(loocv_results__4[[#This Row],[y_true]]=0,loocv_results__4[[#This Row],[y_pred]]=1),1,0)</f>
        <v>0</v>
      </c>
      <c r="H581">
        <f>IF(AND(loocv_results__4[[#This Row],[y_true]]=1,loocv_results__4[[#This Row],[y_pred]]=0),1,0)</f>
        <v>0</v>
      </c>
      <c r="I581">
        <f>IF(AND(loocv_results__4[[#This Row],[y_true]]=1,loocv_results__4[[#This Row],[y_pred]]=1),1,0)</f>
        <v>0</v>
      </c>
    </row>
    <row r="582" spans="1:9" x14ac:dyDescent="0.25">
      <c r="A582" s="1" t="s">
        <v>1733</v>
      </c>
      <c r="B582">
        <v>0</v>
      </c>
      <c r="C582">
        <f>IF(loocv_results__4[[#This Row],[y_pred_prob]]&gt;$C$1,1,0)</f>
        <v>0</v>
      </c>
      <c r="D582">
        <v>1.8884265E-6</v>
      </c>
      <c r="E5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82">
        <f>IF(AND(loocv_results__4[[#This Row],[y_true]]=0,loocv_results__4[[#This Row],[y_pred]]=0),1,0)</f>
        <v>1</v>
      </c>
      <c r="G582">
        <f>IF(AND(loocv_results__4[[#This Row],[y_true]]=0,loocv_results__4[[#This Row],[y_pred]]=1),1,0)</f>
        <v>0</v>
      </c>
      <c r="H582">
        <f>IF(AND(loocv_results__4[[#This Row],[y_true]]=1,loocv_results__4[[#This Row],[y_pred]]=0),1,0)</f>
        <v>0</v>
      </c>
      <c r="I582">
        <f>IF(AND(loocv_results__4[[#This Row],[y_true]]=1,loocv_results__4[[#This Row],[y_pred]]=1),1,0)</f>
        <v>0</v>
      </c>
    </row>
    <row r="583" spans="1:9" x14ac:dyDescent="0.25">
      <c r="A583" s="1" t="s">
        <v>1734</v>
      </c>
      <c r="B583">
        <v>0</v>
      </c>
      <c r="C583">
        <f>IF(loocv_results__4[[#This Row],[y_pred_prob]]&gt;$C$1,1,0)</f>
        <v>0</v>
      </c>
      <c r="D583">
        <v>7.8752059999999992E-3</v>
      </c>
      <c r="E5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83">
        <f>IF(AND(loocv_results__4[[#This Row],[y_true]]=0,loocv_results__4[[#This Row],[y_pred]]=0),1,0)</f>
        <v>1</v>
      </c>
      <c r="G583">
        <f>IF(AND(loocv_results__4[[#This Row],[y_true]]=0,loocv_results__4[[#This Row],[y_pred]]=1),1,0)</f>
        <v>0</v>
      </c>
      <c r="H583">
        <f>IF(AND(loocv_results__4[[#This Row],[y_true]]=1,loocv_results__4[[#This Row],[y_pred]]=0),1,0)</f>
        <v>0</v>
      </c>
      <c r="I583">
        <f>IF(AND(loocv_results__4[[#This Row],[y_true]]=1,loocv_results__4[[#This Row],[y_pred]]=1),1,0)</f>
        <v>0</v>
      </c>
    </row>
    <row r="584" spans="1:9" x14ac:dyDescent="0.25">
      <c r="A584" s="1" t="s">
        <v>1735</v>
      </c>
      <c r="B584">
        <v>0</v>
      </c>
      <c r="C584">
        <f>IF(loocv_results__4[[#This Row],[y_pred_prob]]&gt;$C$1,1,0)</f>
        <v>1</v>
      </c>
      <c r="D584">
        <v>0.30594650000000001</v>
      </c>
      <c r="E5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584">
        <f>IF(AND(loocv_results__4[[#This Row],[y_true]]=0,loocv_results__4[[#This Row],[y_pred]]=0),1,0)</f>
        <v>0</v>
      </c>
      <c r="G584">
        <f>IF(AND(loocv_results__4[[#This Row],[y_true]]=0,loocv_results__4[[#This Row],[y_pred]]=1),1,0)</f>
        <v>1</v>
      </c>
      <c r="H584">
        <f>IF(AND(loocv_results__4[[#This Row],[y_true]]=1,loocv_results__4[[#This Row],[y_pred]]=0),1,0)</f>
        <v>0</v>
      </c>
      <c r="I584">
        <f>IF(AND(loocv_results__4[[#This Row],[y_true]]=1,loocv_results__4[[#This Row],[y_pred]]=1),1,0)</f>
        <v>0</v>
      </c>
    </row>
    <row r="585" spans="1:9" x14ac:dyDescent="0.25">
      <c r="A585" s="1" t="s">
        <v>1736</v>
      </c>
      <c r="B585">
        <v>0</v>
      </c>
      <c r="C585">
        <f>IF(loocv_results__4[[#This Row],[y_pred_prob]]&gt;$C$1,1,0)</f>
        <v>1</v>
      </c>
      <c r="D585">
        <v>0.37995776999999997</v>
      </c>
      <c r="E5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585">
        <f>IF(AND(loocv_results__4[[#This Row],[y_true]]=0,loocv_results__4[[#This Row],[y_pred]]=0),1,0)</f>
        <v>0</v>
      </c>
      <c r="G585">
        <f>IF(AND(loocv_results__4[[#This Row],[y_true]]=0,loocv_results__4[[#This Row],[y_pred]]=1),1,0)</f>
        <v>1</v>
      </c>
      <c r="H585">
        <f>IF(AND(loocv_results__4[[#This Row],[y_true]]=1,loocv_results__4[[#This Row],[y_pred]]=0),1,0)</f>
        <v>0</v>
      </c>
      <c r="I585">
        <f>IF(AND(loocv_results__4[[#This Row],[y_true]]=1,loocv_results__4[[#This Row],[y_pred]]=1),1,0)</f>
        <v>0</v>
      </c>
    </row>
    <row r="586" spans="1:9" x14ac:dyDescent="0.25">
      <c r="A586" s="1" t="s">
        <v>1737</v>
      </c>
      <c r="B586">
        <v>0</v>
      </c>
      <c r="C586">
        <f>IF(loocv_results__4[[#This Row],[y_pred_prob]]&gt;$C$1,1,0)</f>
        <v>0</v>
      </c>
      <c r="D586">
        <v>6.4974255999999994E-2</v>
      </c>
      <c r="E5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86">
        <f>IF(AND(loocv_results__4[[#This Row],[y_true]]=0,loocv_results__4[[#This Row],[y_pred]]=0),1,0)</f>
        <v>1</v>
      </c>
      <c r="G586">
        <f>IF(AND(loocv_results__4[[#This Row],[y_true]]=0,loocv_results__4[[#This Row],[y_pred]]=1),1,0)</f>
        <v>0</v>
      </c>
      <c r="H586">
        <f>IF(AND(loocv_results__4[[#This Row],[y_true]]=1,loocv_results__4[[#This Row],[y_pred]]=0),1,0)</f>
        <v>0</v>
      </c>
      <c r="I586">
        <f>IF(AND(loocv_results__4[[#This Row],[y_true]]=1,loocv_results__4[[#This Row],[y_pred]]=1),1,0)</f>
        <v>0</v>
      </c>
    </row>
    <row r="587" spans="1:9" x14ac:dyDescent="0.25">
      <c r="A587" s="1" t="s">
        <v>1738</v>
      </c>
      <c r="B587">
        <v>0</v>
      </c>
      <c r="C587">
        <f>IF(loocv_results__4[[#This Row],[y_pred_prob]]&gt;$C$1,1,0)</f>
        <v>1</v>
      </c>
      <c r="D587">
        <v>0.4622387</v>
      </c>
      <c r="E5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587">
        <f>IF(AND(loocv_results__4[[#This Row],[y_true]]=0,loocv_results__4[[#This Row],[y_pred]]=0),1,0)</f>
        <v>0</v>
      </c>
      <c r="G587">
        <f>IF(AND(loocv_results__4[[#This Row],[y_true]]=0,loocv_results__4[[#This Row],[y_pred]]=1),1,0)</f>
        <v>1</v>
      </c>
      <c r="H587">
        <f>IF(AND(loocv_results__4[[#This Row],[y_true]]=1,loocv_results__4[[#This Row],[y_pred]]=0),1,0)</f>
        <v>0</v>
      </c>
      <c r="I587">
        <f>IF(AND(loocv_results__4[[#This Row],[y_true]]=1,loocv_results__4[[#This Row],[y_pred]]=1),1,0)</f>
        <v>0</v>
      </c>
    </row>
    <row r="588" spans="1:9" x14ac:dyDescent="0.25">
      <c r="A588" s="1" t="s">
        <v>1739</v>
      </c>
      <c r="B588">
        <v>0</v>
      </c>
      <c r="C588">
        <f>IF(loocv_results__4[[#This Row],[y_pred_prob]]&gt;$C$1,1,0)</f>
        <v>1</v>
      </c>
      <c r="D588">
        <v>0.32617610000000002</v>
      </c>
      <c r="E5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588">
        <f>IF(AND(loocv_results__4[[#This Row],[y_true]]=0,loocv_results__4[[#This Row],[y_pred]]=0),1,0)</f>
        <v>0</v>
      </c>
      <c r="G588">
        <f>IF(AND(loocv_results__4[[#This Row],[y_true]]=0,loocv_results__4[[#This Row],[y_pred]]=1),1,0)</f>
        <v>1</v>
      </c>
      <c r="H588">
        <f>IF(AND(loocv_results__4[[#This Row],[y_true]]=1,loocv_results__4[[#This Row],[y_pred]]=0),1,0)</f>
        <v>0</v>
      </c>
      <c r="I588">
        <f>IF(AND(loocv_results__4[[#This Row],[y_true]]=1,loocv_results__4[[#This Row],[y_pred]]=1),1,0)</f>
        <v>0</v>
      </c>
    </row>
    <row r="589" spans="1:9" x14ac:dyDescent="0.25">
      <c r="A589" s="1" t="s">
        <v>1740</v>
      </c>
      <c r="B589">
        <v>0</v>
      </c>
      <c r="C589">
        <f>IF(loocv_results__4[[#This Row],[y_pred_prob]]&gt;$C$1,1,0)</f>
        <v>0</v>
      </c>
      <c r="D589">
        <v>0.24654134999999999</v>
      </c>
      <c r="E5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89">
        <f>IF(AND(loocv_results__4[[#This Row],[y_true]]=0,loocv_results__4[[#This Row],[y_pred]]=0),1,0)</f>
        <v>1</v>
      </c>
      <c r="G589">
        <f>IF(AND(loocv_results__4[[#This Row],[y_true]]=0,loocv_results__4[[#This Row],[y_pred]]=1),1,0)</f>
        <v>0</v>
      </c>
      <c r="H589">
        <f>IF(AND(loocv_results__4[[#This Row],[y_true]]=1,loocv_results__4[[#This Row],[y_pred]]=0),1,0)</f>
        <v>0</v>
      </c>
      <c r="I589">
        <f>IF(AND(loocv_results__4[[#This Row],[y_true]]=1,loocv_results__4[[#This Row],[y_pred]]=1),1,0)</f>
        <v>0</v>
      </c>
    </row>
    <row r="590" spans="1:9" x14ac:dyDescent="0.25">
      <c r="A590" s="1" t="s">
        <v>1741</v>
      </c>
      <c r="B590">
        <v>0</v>
      </c>
      <c r="C590">
        <f>IF(loocv_results__4[[#This Row],[y_pred_prob]]&gt;$C$1,1,0)</f>
        <v>0</v>
      </c>
      <c r="D590">
        <v>8.0967020000000003E-4</v>
      </c>
      <c r="E5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90">
        <f>IF(AND(loocv_results__4[[#This Row],[y_true]]=0,loocv_results__4[[#This Row],[y_pred]]=0),1,0)</f>
        <v>1</v>
      </c>
      <c r="G590">
        <f>IF(AND(loocv_results__4[[#This Row],[y_true]]=0,loocv_results__4[[#This Row],[y_pred]]=1),1,0)</f>
        <v>0</v>
      </c>
      <c r="H590">
        <f>IF(AND(loocv_results__4[[#This Row],[y_true]]=1,loocv_results__4[[#This Row],[y_pred]]=0),1,0)</f>
        <v>0</v>
      </c>
      <c r="I590">
        <f>IF(AND(loocv_results__4[[#This Row],[y_true]]=1,loocv_results__4[[#This Row],[y_pred]]=1),1,0)</f>
        <v>0</v>
      </c>
    </row>
    <row r="591" spans="1:9" x14ac:dyDescent="0.25">
      <c r="A591" s="1" t="s">
        <v>1742</v>
      </c>
      <c r="B591">
        <v>0</v>
      </c>
      <c r="C591">
        <f>IF(loocv_results__4[[#This Row],[y_pred_prob]]&gt;$C$1,1,0)</f>
        <v>0</v>
      </c>
      <c r="D591">
        <v>1.5715920000000001E-2</v>
      </c>
      <c r="E5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91">
        <f>IF(AND(loocv_results__4[[#This Row],[y_true]]=0,loocv_results__4[[#This Row],[y_pred]]=0),1,0)</f>
        <v>1</v>
      </c>
      <c r="G591">
        <f>IF(AND(loocv_results__4[[#This Row],[y_true]]=0,loocv_results__4[[#This Row],[y_pred]]=1),1,0)</f>
        <v>0</v>
      </c>
      <c r="H591">
        <f>IF(AND(loocv_results__4[[#This Row],[y_true]]=1,loocv_results__4[[#This Row],[y_pred]]=0),1,0)</f>
        <v>0</v>
      </c>
      <c r="I591">
        <f>IF(AND(loocv_results__4[[#This Row],[y_true]]=1,loocv_results__4[[#This Row],[y_pred]]=1),1,0)</f>
        <v>0</v>
      </c>
    </row>
    <row r="592" spans="1:9" x14ac:dyDescent="0.25">
      <c r="A592" s="1" t="s">
        <v>1743</v>
      </c>
      <c r="B592">
        <v>0</v>
      </c>
      <c r="C592">
        <f>IF(loocv_results__4[[#This Row],[y_pred_prob]]&gt;$C$1,1,0)</f>
        <v>0</v>
      </c>
      <c r="D592">
        <v>5.3080195000000004E-3</v>
      </c>
      <c r="E5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92">
        <f>IF(AND(loocv_results__4[[#This Row],[y_true]]=0,loocv_results__4[[#This Row],[y_pred]]=0),1,0)</f>
        <v>1</v>
      </c>
      <c r="G592">
        <f>IF(AND(loocv_results__4[[#This Row],[y_true]]=0,loocv_results__4[[#This Row],[y_pred]]=1),1,0)</f>
        <v>0</v>
      </c>
      <c r="H592">
        <f>IF(AND(loocv_results__4[[#This Row],[y_true]]=1,loocv_results__4[[#This Row],[y_pred]]=0),1,0)</f>
        <v>0</v>
      </c>
      <c r="I592">
        <f>IF(AND(loocv_results__4[[#This Row],[y_true]]=1,loocv_results__4[[#This Row],[y_pred]]=1),1,0)</f>
        <v>0</v>
      </c>
    </row>
    <row r="593" spans="1:9" x14ac:dyDescent="0.25">
      <c r="A593" s="1" t="s">
        <v>1744</v>
      </c>
      <c r="B593">
        <v>0</v>
      </c>
      <c r="C593">
        <f>IF(loocv_results__4[[#This Row],[y_pred_prob]]&gt;$C$1,1,0)</f>
        <v>0</v>
      </c>
      <c r="D593">
        <v>2.5595842000000001E-2</v>
      </c>
      <c r="E5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93">
        <f>IF(AND(loocv_results__4[[#This Row],[y_true]]=0,loocv_results__4[[#This Row],[y_pred]]=0),1,0)</f>
        <v>1</v>
      </c>
      <c r="G593">
        <f>IF(AND(loocv_results__4[[#This Row],[y_true]]=0,loocv_results__4[[#This Row],[y_pred]]=1),1,0)</f>
        <v>0</v>
      </c>
      <c r="H593">
        <f>IF(AND(loocv_results__4[[#This Row],[y_true]]=1,loocv_results__4[[#This Row],[y_pred]]=0),1,0)</f>
        <v>0</v>
      </c>
      <c r="I593">
        <f>IF(AND(loocv_results__4[[#This Row],[y_true]]=1,loocv_results__4[[#This Row],[y_pred]]=1),1,0)</f>
        <v>0</v>
      </c>
    </row>
    <row r="594" spans="1:9" x14ac:dyDescent="0.25">
      <c r="A594" s="1" t="s">
        <v>1745</v>
      </c>
      <c r="B594">
        <v>0</v>
      </c>
      <c r="C594">
        <f>IF(loocv_results__4[[#This Row],[y_pred_prob]]&gt;$C$1,1,0)</f>
        <v>0</v>
      </c>
      <c r="D594">
        <v>1.5291442000000001E-2</v>
      </c>
      <c r="E5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94">
        <f>IF(AND(loocv_results__4[[#This Row],[y_true]]=0,loocv_results__4[[#This Row],[y_pred]]=0),1,0)</f>
        <v>1</v>
      </c>
      <c r="G594">
        <f>IF(AND(loocv_results__4[[#This Row],[y_true]]=0,loocv_results__4[[#This Row],[y_pred]]=1),1,0)</f>
        <v>0</v>
      </c>
      <c r="H594">
        <f>IF(AND(loocv_results__4[[#This Row],[y_true]]=1,loocv_results__4[[#This Row],[y_pred]]=0),1,0)</f>
        <v>0</v>
      </c>
      <c r="I594">
        <f>IF(AND(loocv_results__4[[#This Row],[y_true]]=1,loocv_results__4[[#This Row],[y_pred]]=1),1,0)</f>
        <v>0</v>
      </c>
    </row>
    <row r="595" spans="1:9" x14ac:dyDescent="0.25">
      <c r="A595" s="1" t="s">
        <v>1746</v>
      </c>
      <c r="B595">
        <v>0</v>
      </c>
      <c r="C595">
        <f>IF(loocv_results__4[[#This Row],[y_pred_prob]]&gt;$C$1,1,0)</f>
        <v>0</v>
      </c>
      <c r="D595">
        <v>1.0198074999999999E-2</v>
      </c>
      <c r="E5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95">
        <f>IF(AND(loocv_results__4[[#This Row],[y_true]]=0,loocv_results__4[[#This Row],[y_pred]]=0),1,0)</f>
        <v>1</v>
      </c>
      <c r="G595">
        <f>IF(AND(loocv_results__4[[#This Row],[y_true]]=0,loocv_results__4[[#This Row],[y_pred]]=1),1,0)</f>
        <v>0</v>
      </c>
      <c r="H595">
        <f>IF(AND(loocv_results__4[[#This Row],[y_true]]=1,loocv_results__4[[#This Row],[y_pred]]=0),1,0)</f>
        <v>0</v>
      </c>
      <c r="I595">
        <f>IF(AND(loocv_results__4[[#This Row],[y_true]]=1,loocv_results__4[[#This Row],[y_pred]]=1),1,0)</f>
        <v>0</v>
      </c>
    </row>
    <row r="596" spans="1:9" x14ac:dyDescent="0.25">
      <c r="A596" s="1" t="s">
        <v>1747</v>
      </c>
      <c r="B596">
        <v>0</v>
      </c>
      <c r="C596">
        <f>IF(loocv_results__4[[#This Row],[y_pred_prob]]&gt;$C$1,1,0)</f>
        <v>0</v>
      </c>
      <c r="D596">
        <v>3.0128433999999999E-2</v>
      </c>
      <c r="E5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96">
        <f>IF(AND(loocv_results__4[[#This Row],[y_true]]=0,loocv_results__4[[#This Row],[y_pred]]=0),1,0)</f>
        <v>1</v>
      </c>
      <c r="G596">
        <f>IF(AND(loocv_results__4[[#This Row],[y_true]]=0,loocv_results__4[[#This Row],[y_pred]]=1),1,0)</f>
        <v>0</v>
      </c>
      <c r="H596">
        <f>IF(AND(loocv_results__4[[#This Row],[y_true]]=1,loocv_results__4[[#This Row],[y_pred]]=0),1,0)</f>
        <v>0</v>
      </c>
      <c r="I596">
        <f>IF(AND(loocv_results__4[[#This Row],[y_true]]=1,loocv_results__4[[#This Row],[y_pred]]=1),1,0)</f>
        <v>0</v>
      </c>
    </row>
    <row r="597" spans="1:9" x14ac:dyDescent="0.25">
      <c r="A597" s="1" t="s">
        <v>1748</v>
      </c>
      <c r="B597">
        <v>0</v>
      </c>
      <c r="C597">
        <f>IF(loocv_results__4[[#This Row],[y_pred_prob]]&gt;$C$1,1,0)</f>
        <v>0</v>
      </c>
      <c r="D597">
        <v>2.2151929999999998E-3</v>
      </c>
      <c r="E5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97">
        <f>IF(AND(loocv_results__4[[#This Row],[y_true]]=0,loocv_results__4[[#This Row],[y_pred]]=0),1,0)</f>
        <v>1</v>
      </c>
      <c r="G597">
        <f>IF(AND(loocv_results__4[[#This Row],[y_true]]=0,loocv_results__4[[#This Row],[y_pred]]=1),1,0)</f>
        <v>0</v>
      </c>
      <c r="H597">
        <f>IF(AND(loocv_results__4[[#This Row],[y_true]]=1,loocv_results__4[[#This Row],[y_pred]]=0),1,0)</f>
        <v>0</v>
      </c>
      <c r="I597">
        <f>IF(AND(loocv_results__4[[#This Row],[y_true]]=1,loocv_results__4[[#This Row],[y_pred]]=1),1,0)</f>
        <v>0</v>
      </c>
    </row>
    <row r="598" spans="1:9" x14ac:dyDescent="0.25">
      <c r="A598" s="1" t="s">
        <v>1749</v>
      </c>
      <c r="B598">
        <v>0</v>
      </c>
      <c r="C598">
        <f>IF(loocv_results__4[[#This Row],[y_pred_prob]]&gt;$C$1,1,0)</f>
        <v>0</v>
      </c>
      <c r="D598">
        <v>8.6954990000000006E-3</v>
      </c>
      <c r="E5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98">
        <f>IF(AND(loocv_results__4[[#This Row],[y_true]]=0,loocv_results__4[[#This Row],[y_pred]]=0),1,0)</f>
        <v>1</v>
      </c>
      <c r="G598">
        <f>IF(AND(loocv_results__4[[#This Row],[y_true]]=0,loocv_results__4[[#This Row],[y_pred]]=1),1,0)</f>
        <v>0</v>
      </c>
      <c r="H598">
        <f>IF(AND(loocv_results__4[[#This Row],[y_true]]=1,loocv_results__4[[#This Row],[y_pred]]=0),1,0)</f>
        <v>0</v>
      </c>
      <c r="I598">
        <f>IF(AND(loocv_results__4[[#This Row],[y_true]]=1,loocv_results__4[[#This Row],[y_pred]]=1),1,0)</f>
        <v>0</v>
      </c>
    </row>
    <row r="599" spans="1:9" x14ac:dyDescent="0.25">
      <c r="A599" s="1" t="s">
        <v>1750</v>
      </c>
      <c r="B599">
        <v>0</v>
      </c>
      <c r="C599">
        <f>IF(loocv_results__4[[#This Row],[y_pred_prob]]&gt;$C$1,1,0)</f>
        <v>0</v>
      </c>
      <c r="D599">
        <v>1.9979436E-2</v>
      </c>
      <c r="E5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599">
        <f>IF(AND(loocv_results__4[[#This Row],[y_true]]=0,loocv_results__4[[#This Row],[y_pred]]=0),1,0)</f>
        <v>1</v>
      </c>
      <c r="G599">
        <f>IF(AND(loocv_results__4[[#This Row],[y_true]]=0,loocv_results__4[[#This Row],[y_pred]]=1),1,0)</f>
        <v>0</v>
      </c>
      <c r="H599">
        <f>IF(AND(loocv_results__4[[#This Row],[y_true]]=1,loocv_results__4[[#This Row],[y_pred]]=0),1,0)</f>
        <v>0</v>
      </c>
      <c r="I599">
        <f>IF(AND(loocv_results__4[[#This Row],[y_true]]=1,loocv_results__4[[#This Row],[y_pred]]=1),1,0)</f>
        <v>0</v>
      </c>
    </row>
    <row r="600" spans="1:9" x14ac:dyDescent="0.25">
      <c r="A600" s="1" t="s">
        <v>1751</v>
      </c>
      <c r="B600">
        <v>0</v>
      </c>
      <c r="C600">
        <f>IF(loocv_results__4[[#This Row],[y_pred_prob]]&gt;$C$1,1,0)</f>
        <v>0</v>
      </c>
      <c r="D600">
        <v>2.4346564E-5</v>
      </c>
      <c r="E6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00">
        <f>IF(AND(loocv_results__4[[#This Row],[y_true]]=0,loocv_results__4[[#This Row],[y_pred]]=0),1,0)</f>
        <v>1</v>
      </c>
      <c r="G600">
        <f>IF(AND(loocv_results__4[[#This Row],[y_true]]=0,loocv_results__4[[#This Row],[y_pred]]=1),1,0)</f>
        <v>0</v>
      </c>
      <c r="H600">
        <f>IF(AND(loocv_results__4[[#This Row],[y_true]]=1,loocv_results__4[[#This Row],[y_pred]]=0),1,0)</f>
        <v>0</v>
      </c>
      <c r="I600">
        <f>IF(AND(loocv_results__4[[#This Row],[y_true]]=1,loocv_results__4[[#This Row],[y_pred]]=1),1,0)</f>
        <v>0</v>
      </c>
    </row>
    <row r="601" spans="1:9" x14ac:dyDescent="0.25">
      <c r="A601" s="1" t="s">
        <v>1752</v>
      </c>
      <c r="B601">
        <v>0</v>
      </c>
      <c r="C601">
        <f>IF(loocv_results__4[[#This Row],[y_pred_prob]]&gt;$C$1,1,0)</f>
        <v>0</v>
      </c>
      <c r="D601">
        <v>7.8638159999999999E-2</v>
      </c>
      <c r="E6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01">
        <f>IF(AND(loocv_results__4[[#This Row],[y_true]]=0,loocv_results__4[[#This Row],[y_pred]]=0),1,0)</f>
        <v>1</v>
      </c>
      <c r="G601">
        <f>IF(AND(loocv_results__4[[#This Row],[y_true]]=0,loocv_results__4[[#This Row],[y_pred]]=1),1,0)</f>
        <v>0</v>
      </c>
      <c r="H601">
        <f>IF(AND(loocv_results__4[[#This Row],[y_true]]=1,loocv_results__4[[#This Row],[y_pred]]=0),1,0)</f>
        <v>0</v>
      </c>
      <c r="I601">
        <f>IF(AND(loocv_results__4[[#This Row],[y_true]]=1,loocv_results__4[[#This Row],[y_pred]]=1),1,0)</f>
        <v>0</v>
      </c>
    </row>
    <row r="602" spans="1:9" x14ac:dyDescent="0.25">
      <c r="A602" s="1" t="s">
        <v>1754</v>
      </c>
      <c r="B602">
        <v>0</v>
      </c>
      <c r="C602">
        <f>IF(loocv_results__4[[#This Row],[y_pred_prob]]&gt;$C$1,1,0)</f>
        <v>1</v>
      </c>
      <c r="D602">
        <v>0.39634833000000003</v>
      </c>
      <c r="E6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602">
        <f>IF(AND(loocv_results__4[[#This Row],[y_true]]=0,loocv_results__4[[#This Row],[y_pred]]=0),1,0)</f>
        <v>0</v>
      </c>
      <c r="G602">
        <f>IF(AND(loocv_results__4[[#This Row],[y_true]]=0,loocv_results__4[[#This Row],[y_pred]]=1),1,0)</f>
        <v>1</v>
      </c>
      <c r="H602">
        <f>IF(AND(loocv_results__4[[#This Row],[y_true]]=1,loocv_results__4[[#This Row],[y_pred]]=0),1,0)</f>
        <v>0</v>
      </c>
      <c r="I602">
        <f>IF(AND(loocv_results__4[[#This Row],[y_true]]=1,loocv_results__4[[#This Row],[y_pred]]=1),1,0)</f>
        <v>0</v>
      </c>
    </row>
    <row r="603" spans="1:9" x14ac:dyDescent="0.25">
      <c r="A603" s="1" t="s">
        <v>1755</v>
      </c>
      <c r="B603">
        <v>0</v>
      </c>
      <c r="C603">
        <f>IF(loocv_results__4[[#This Row],[y_pred_prob]]&gt;$C$1,1,0)</f>
        <v>0</v>
      </c>
      <c r="D603">
        <v>1.0869428E-2</v>
      </c>
      <c r="E6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03">
        <f>IF(AND(loocv_results__4[[#This Row],[y_true]]=0,loocv_results__4[[#This Row],[y_pred]]=0),1,0)</f>
        <v>1</v>
      </c>
      <c r="G603">
        <f>IF(AND(loocv_results__4[[#This Row],[y_true]]=0,loocv_results__4[[#This Row],[y_pred]]=1),1,0)</f>
        <v>0</v>
      </c>
      <c r="H603">
        <f>IF(AND(loocv_results__4[[#This Row],[y_true]]=1,loocv_results__4[[#This Row],[y_pred]]=0),1,0)</f>
        <v>0</v>
      </c>
      <c r="I603">
        <f>IF(AND(loocv_results__4[[#This Row],[y_true]]=1,loocv_results__4[[#This Row],[y_pred]]=1),1,0)</f>
        <v>0</v>
      </c>
    </row>
    <row r="604" spans="1:9" x14ac:dyDescent="0.25">
      <c r="A604" s="1" t="s">
        <v>1756</v>
      </c>
      <c r="B604">
        <v>0</v>
      </c>
      <c r="C604">
        <f>IF(loocv_results__4[[#This Row],[y_pred_prob]]&gt;$C$1,1,0)</f>
        <v>0</v>
      </c>
      <c r="D604">
        <v>9.2625109999999993E-3</v>
      </c>
      <c r="E6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04">
        <f>IF(AND(loocv_results__4[[#This Row],[y_true]]=0,loocv_results__4[[#This Row],[y_pred]]=0),1,0)</f>
        <v>1</v>
      </c>
      <c r="G604">
        <f>IF(AND(loocv_results__4[[#This Row],[y_true]]=0,loocv_results__4[[#This Row],[y_pred]]=1),1,0)</f>
        <v>0</v>
      </c>
      <c r="H604">
        <f>IF(AND(loocv_results__4[[#This Row],[y_true]]=1,loocv_results__4[[#This Row],[y_pred]]=0),1,0)</f>
        <v>0</v>
      </c>
      <c r="I604">
        <f>IF(AND(loocv_results__4[[#This Row],[y_true]]=1,loocv_results__4[[#This Row],[y_pred]]=1),1,0)</f>
        <v>0</v>
      </c>
    </row>
    <row r="605" spans="1:9" x14ac:dyDescent="0.25">
      <c r="A605" s="1" t="s">
        <v>1757</v>
      </c>
      <c r="B605">
        <v>0</v>
      </c>
      <c r="C605">
        <f>IF(loocv_results__4[[#This Row],[y_pred_prob]]&gt;$C$1,1,0)</f>
        <v>0</v>
      </c>
      <c r="D605">
        <v>9.2604720000000005E-3</v>
      </c>
      <c r="E6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05">
        <f>IF(AND(loocv_results__4[[#This Row],[y_true]]=0,loocv_results__4[[#This Row],[y_pred]]=0),1,0)</f>
        <v>1</v>
      </c>
      <c r="G605">
        <f>IF(AND(loocv_results__4[[#This Row],[y_true]]=0,loocv_results__4[[#This Row],[y_pred]]=1),1,0)</f>
        <v>0</v>
      </c>
      <c r="H605">
        <f>IF(AND(loocv_results__4[[#This Row],[y_true]]=1,loocv_results__4[[#This Row],[y_pred]]=0),1,0)</f>
        <v>0</v>
      </c>
      <c r="I605">
        <f>IF(AND(loocv_results__4[[#This Row],[y_true]]=1,loocv_results__4[[#This Row],[y_pred]]=1),1,0)</f>
        <v>0</v>
      </c>
    </row>
    <row r="606" spans="1:9" x14ac:dyDescent="0.25">
      <c r="A606" s="1" t="s">
        <v>1758</v>
      </c>
      <c r="B606">
        <v>0</v>
      </c>
      <c r="C606">
        <f>IF(loocv_results__4[[#This Row],[y_pred_prob]]&gt;$C$1,1,0)</f>
        <v>0</v>
      </c>
      <c r="D606">
        <v>1.1057809999999999E-3</v>
      </c>
      <c r="E6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06">
        <f>IF(AND(loocv_results__4[[#This Row],[y_true]]=0,loocv_results__4[[#This Row],[y_pred]]=0),1,0)</f>
        <v>1</v>
      </c>
      <c r="G606">
        <f>IF(AND(loocv_results__4[[#This Row],[y_true]]=0,loocv_results__4[[#This Row],[y_pred]]=1),1,0)</f>
        <v>0</v>
      </c>
      <c r="H606">
        <f>IF(AND(loocv_results__4[[#This Row],[y_true]]=1,loocv_results__4[[#This Row],[y_pred]]=0),1,0)</f>
        <v>0</v>
      </c>
      <c r="I606">
        <f>IF(AND(loocv_results__4[[#This Row],[y_true]]=1,loocv_results__4[[#This Row],[y_pred]]=1),1,0)</f>
        <v>0</v>
      </c>
    </row>
    <row r="607" spans="1:9" x14ac:dyDescent="0.25">
      <c r="A607" s="1" t="s">
        <v>1759</v>
      </c>
      <c r="B607">
        <v>0</v>
      </c>
      <c r="C607">
        <f>IF(loocv_results__4[[#This Row],[y_pred_prob]]&gt;$C$1,1,0)</f>
        <v>0</v>
      </c>
      <c r="D607">
        <v>1.1421927E-3</v>
      </c>
      <c r="E6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07">
        <f>IF(AND(loocv_results__4[[#This Row],[y_true]]=0,loocv_results__4[[#This Row],[y_pred]]=0),1,0)</f>
        <v>1</v>
      </c>
      <c r="G607">
        <f>IF(AND(loocv_results__4[[#This Row],[y_true]]=0,loocv_results__4[[#This Row],[y_pred]]=1),1,0)</f>
        <v>0</v>
      </c>
      <c r="H607">
        <f>IF(AND(loocv_results__4[[#This Row],[y_true]]=1,loocv_results__4[[#This Row],[y_pred]]=0),1,0)</f>
        <v>0</v>
      </c>
      <c r="I607">
        <f>IF(AND(loocv_results__4[[#This Row],[y_true]]=1,loocv_results__4[[#This Row],[y_pred]]=1),1,0)</f>
        <v>0</v>
      </c>
    </row>
    <row r="608" spans="1:9" x14ac:dyDescent="0.25">
      <c r="A608" s="1" t="s">
        <v>1760</v>
      </c>
      <c r="B608">
        <v>0</v>
      </c>
      <c r="C608">
        <f>IF(loocv_results__4[[#This Row],[y_pred_prob]]&gt;$C$1,1,0)</f>
        <v>0</v>
      </c>
      <c r="D608">
        <v>3.9276596999999998E-3</v>
      </c>
      <c r="E6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08">
        <f>IF(AND(loocv_results__4[[#This Row],[y_true]]=0,loocv_results__4[[#This Row],[y_pred]]=0),1,0)</f>
        <v>1</v>
      </c>
      <c r="G608">
        <f>IF(AND(loocv_results__4[[#This Row],[y_true]]=0,loocv_results__4[[#This Row],[y_pred]]=1),1,0)</f>
        <v>0</v>
      </c>
      <c r="H608">
        <f>IF(AND(loocv_results__4[[#This Row],[y_true]]=1,loocv_results__4[[#This Row],[y_pred]]=0),1,0)</f>
        <v>0</v>
      </c>
      <c r="I608">
        <f>IF(AND(loocv_results__4[[#This Row],[y_true]]=1,loocv_results__4[[#This Row],[y_pred]]=1),1,0)</f>
        <v>0</v>
      </c>
    </row>
    <row r="609" spans="1:9" x14ac:dyDescent="0.25">
      <c r="A609" s="1" t="s">
        <v>1761</v>
      </c>
      <c r="B609">
        <v>0</v>
      </c>
      <c r="C609">
        <f>IF(loocv_results__4[[#This Row],[y_pred_prob]]&gt;$C$1,1,0)</f>
        <v>0</v>
      </c>
      <c r="D609">
        <v>3.6229088E-3</v>
      </c>
      <c r="E6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09">
        <f>IF(AND(loocv_results__4[[#This Row],[y_true]]=0,loocv_results__4[[#This Row],[y_pred]]=0),1,0)</f>
        <v>1</v>
      </c>
      <c r="G609">
        <f>IF(AND(loocv_results__4[[#This Row],[y_true]]=0,loocv_results__4[[#This Row],[y_pred]]=1),1,0)</f>
        <v>0</v>
      </c>
      <c r="H609">
        <f>IF(AND(loocv_results__4[[#This Row],[y_true]]=1,loocv_results__4[[#This Row],[y_pred]]=0),1,0)</f>
        <v>0</v>
      </c>
      <c r="I609">
        <f>IF(AND(loocv_results__4[[#This Row],[y_true]]=1,loocv_results__4[[#This Row],[y_pred]]=1),1,0)</f>
        <v>0</v>
      </c>
    </row>
    <row r="610" spans="1:9" x14ac:dyDescent="0.25">
      <c r="A610" s="1" t="s">
        <v>1762</v>
      </c>
      <c r="B610">
        <v>0</v>
      </c>
      <c r="C610">
        <f>IF(loocv_results__4[[#This Row],[y_pred_prob]]&gt;$C$1,1,0)</f>
        <v>0</v>
      </c>
      <c r="D610">
        <v>9.4169340000000001E-3</v>
      </c>
      <c r="E6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10">
        <f>IF(AND(loocv_results__4[[#This Row],[y_true]]=0,loocv_results__4[[#This Row],[y_pred]]=0),1,0)</f>
        <v>1</v>
      </c>
      <c r="G610">
        <f>IF(AND(loocv_results__4[[#This Row],[y_true]]=0,loocv_results__4[[#This Row],[y_pred]]=1),1,0)</f>
        <v>0</v>
      </c>
      <c r="H610">
        <f>IF(AND(loocv_results__4[[#This Row],[y_true]]=1,loocv_results__4[[#This Row],[y_pred]]=0),1,0)</f>
        <v>0</v>
      </c>
      <c r="I610">
        <f>IF(AND(loocv_results__4[[#This Row],[y_true]]=1,loocv_results__4[[#This Row],[y_pred]]=1),1,0)</f>
        <v>0</v>
      </c>
    </row>
    <row r="611" spans="1:9" x14ac:dyDescent="0.25">
      <c r="A611" s="1" t="s">
        <v>1763</v>
      </c>
      <c r="B611">
        <v>0</v>
      </c>
      <c r="C611">
        <f>IF(loocv_results__4[[#This Row],[y_pred_prob]]&gt;$C$1,1,0)</f>
        <v>0</v>
      </c>
      <c r="D611">
        <v>8.799805E-4</v>
      </c>
      <c r="E6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11">
        <f>IF(AND(loocv_results__4[[#This Row],[y_true]]=0,loocv_results__4[[#This Row],[y_pred]]=0),1,0)</f>
        <v>1</v>
      </c>
      <c r="G611">
        <f>IF(AND(loocv_results__4[[#This Row],[y_true]]=0,loocv_results__4[[#This Row],[y_pred]]=1),1,0)</f>
        <v>0</v>
      </c>
      <c r="H611">
        <f>IF(AND(loocv_results__4[[#This Row],[y_true]]=1,loocv_results__4[[#This Row],[y_pred]]=0),1,0)</f>
        <v>0</v>
      </c>
      <c r="I611">
        <f>IF(AND(loocv_results__4[[#This Row],[y_true]]=1,loocv_results__4[[#This Row],[y_pred]]=1),1,0)</f>
        <v>0</v>
      </c>
    </row>
    <row r="612" spans="1:9" x14ac:dyDescent="0.25">
      <c r="A612" s="1" t="s">
        <v>1764</v>
      </c>
      <c r="B612">
        <v>0</v>
      </c>
      <c r="C612">
        <f>IF(loocv_results__4[[#This Row],[y_pred_prob]]&gt;$C$1,1,0)</f>
        <v>0</v>
      </c>
      <c r="D612">
        <v>3.2694366000000002E-2</v>
      </c>
      <c r="E6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12">
        <f>IF(AND(loocv_results__4[[#This Row],[y_true]]=0,loocv_results__4[[#This Row],[y_pred]]=0),1,0)</f>
        <v>1</v>
      </c>
      <c r="G612">
        <f>IF(AND(loocv_results__4[[#This Row],[y_true]]=0,loocv_results__4[[#This Row],[y_pred]]=1),1,0)</f>
        <v>0</v>
      </c>
      <c r="H612">
        <f>IF(AND(loocv_results__4[[#This Row],[y_true]]=1,loocv_results__4[[#This Row],[y_pred]]=0),1,0)</f>
        <v>0</v>
      </c>
      <c r="I612">
        <f>IF(AND(loocv_results__4[[#This Row],[y_true]]=1,loocv_results__4[[#This Row],[y_pred]]=1),1,0)</f>
        <v>0</v>
      </c>
    </row>
    <row r="613" spans="1:9" x14ac:dyDescent="0.25">
      <c r="A613" s="1" t="s">
        <v>1765</v>
      </c>
      <c r="B613">
        <v>0</v>
      </c>
      <c r="C613">
        <f>IF(loocv_results__4[[#This Row],[y_pred_prob]]&gt;$C$1,1,0)</f>
        <v>0</v>
      </c>
      <c r="D613">
        <v>8.6932705000000002E-5</v>
      </c>
      <c r="E6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13">
        <f>IF(AND(loocv_results__4[[#This Row],[y_true]]=0,loocv_results__4[[#This Row],[y_pred]]=0),1,0)</f>
        <v>1</v>
      </c>
      <c r="G613">
        <f>IF(AND(loocv_results__4[[#This Row],[y_true]]=0,loocv_results__4[[#This Row],[y_pred]]=1),1,0)</f>
        <v>0</v>
      </c>
      <c r="H613">
        <f>IF(AND(loocv_results__4[[#This Row],[y_true]]=1,loocv_results__4[[#This Row],[y_pred]]=0),1,0)</f>
        <v>0</v>
      </c>
      <c r="I613">
        <f>IF(AND(loocv_results__4[[#This Row],[y_true]]=1,loocv_results__4[[#This Row],[y_pred]]=1),1,0)</f>
        <v>0</v>
      </c>
    </row>
    <row r="614" spans="1:9" x14ac:dyDescent="0.25">
      <c r="A614" s="1" t="s">
        <v>1766</v>
      </c>
      <c r="B614">
        <v>0</v>
      </c>
      <c r="C614">
        <f>IF(loocv_results__4[[#This Row],[y_pred_prob]]&gt;$C$1,1,0)</f>
        <v>0</v>
      </c>
      <c r="D614">
        <v>8.6182179999999998E-4</v>
      </c>
      <c r="E6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14">
        <f>IF(AND(loocv_results__4[[#This Row],[y_true]]=0,loocv_results__4[[#This Row],[y_pred]]=0),1,0)</f>
        <v>1</v>
      </c>
      <c r="G614">
        <f>IF(AND(loocv_results__4[[#This Row],[y_true]]=0,loocv_results__4[[#This Row],[y_pred]]=1),1,0)</f>
        <v>0</v>
      </c>
      <c r="H614">
        <f>IF(AND(loocv_results__4[[#This Row],[y_true]]=1,loocv_results__4[[#This Row],[y_pred]]=0),1,0)</f>
        <v>0</v>
      </c>
      <c r="I614">
        <f>IF(AND(loocv_results__4[[#This Row],[y_true]]=1,loocv_results__4[[#This Row],[y_pred]]=1),1,0)</f>
        <v>0</v>
      </c>
    </row>
    <row r="615" spans="1:9" x14ac:dyDescent="0.25">
      <c r="A615" s="1" t="s">
        <v>1767</v>
      </c>
      <c r="B615">
        <v>0</v>
      </c>
      <c r="C615">
        <f>IF(loocv_results__4[[#This Row],[y_pred_prob]]&gt;$C$1,1,0)</f>
        <v>0</v>
      </c>
      <c r="D615">
        <v>7.2308650000000004E-5</v>
      </c>
      <c r="E6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15">
        <f>IF(AND(loocv_results__4[[#This Row],[y_true]]=0,loocv_results__4[[#This Row],[y_pred]]=0),1,0)</f>
        <v>1</v>
      </c>
      <c r="G615">
        <f>IF(AND(loocv_results__4[[#This Row],[y_true]]=0,loocv_results__4[[#This Row],[y_pred]]=1),1,0)</f>
        <v>0</v>
      </c>
      <c r="H615">
        <f>IF(AND(loocv_results__4[[#This Row],[y_true]]=1,loocv_results__4[[#This Row],[y_pred]]=0),1,0)</f>
        <v>0</v>
      </c>
      <c r="I615">
        <f>IF(AND(loocv_results__4[[#This Row],[y_true]]=1,loocv_results__4[[#This Row],[y_pred]]=1),1,0)</f>
        <v>0</v>
      </c>
    </row>
    <row r="616" spans="1:9" x14ac:dyDescent="0.25">
      <c r="A616" s="1" t="s">
        <v>1768</v>
      </c>
      <c r="B616">
        <v>0</v>
      </c>
      <c r="C616">
        <f>IF(loocv_results__4[[#This Row],[y_pred_prob]]&gt;$C$1,1,0)</f>
        <v>0</v>
      </c>
      <c r="D616">
        <v>4.1114807000000003E-2</v>
      </c>
      <c r="E6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16">
        <f>IF(AND(loocv_results__4[[#This Row],[y_true]]=0,loocv_results__4[[#This Row],[y_pred]]=0),1,0)</f>
        <v>1</v>
      </c>
      <c r="G616">
        <f>IF(AND(loocv_results__4[[#This Row],[y_true]]=0,loocv_results__4[[#This Row],[y_pred]]=1),1,0)</f>
        <v>0</v>
      </c>
      <c r="H616">
        <f>IF(AND(loocv_results__4[[#This Row],[y_true]]=1,loocv_results__4[[#This Row],[y_pred]]=0),1,0)</f>
        <v>0</v>
      </c>
      <c r="I616">
        <f>IF(AND(loocv_results__4[[#This Row],[y_true]]=1,loocv_results__4[[#This Row],[y_pred]]=1),1,0)</f>
        <v>0</v>
      </c>
    </row>
    <row r="617" spans="1:9" x14ac:dyDescent="0.25">
      <c r="A617" s="1" t="s">
        <v>1769</v>
      </c>
      <c r="B617">
        <v>0</v>
      </c>
      <c r="C617">
        <f>IF(loocv_results__4[[#This Row],[y_pred_prob]]&gt;$C$1,1,0)</f>
        <v>0</v>
      </c>
      <c r="D617">
        <v>2.2584509999999999E-3</v>
      </c>
      <c r="E6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17">
        <f>IF(AND(loocv_results__4[[#This Row],[y_true]]=0,loocv_results__4[[#This Row],[y_pred]]=0),1,0)</f>
        <v>1</v>
      </c>
      <c r="G617">
        <f>IF(AND(loocv_results__4[[#This Row],[y_true]]=0,loocv_results__4[[#This Row],[y_pred]]=1),1,0)</f>
        <v>0</v>
      </c>
      <c r="H617">
        <f>IF(AND(loocv_results__4[[#This Row],[y_true]]=1,loocv_results__4[[#This Row],[y_pred]]=0),1,0)</f>
        <v>0</v>
      </c>
      <c r="I617">
        <f>IF(AND(loocv_results__4[[#This Row],[y_true]]=1,loocv_results__4[[#This Row],[y_pred]]=1),1,0)</f>
        <v>0</v>
      </c>
    </row>
    <row r="618" spans="1:9" x14ac:dyDescent="0.25">
      <c r="A618" s="1" t="s">
        <v>1770</v>
      </c>
      <c r="B618">
        <v>0</v>
      </c>
      <c r="C618">
        <f>IF(loocv_results__4[[#This Row],[y_pred_prob]]&gt;$C$1,1,0)</f>
        <v>0</v>
      </c>
      <c r="D618">
        <v>1.21756035E-4</v>
      </c>
      <c r="E6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18">
        <f>IF(AND(loocv_results__4[[#This Row],[y_true]]=0,loocv_results__4[[#This Row],[y_pred]]=0),1,0)</f>
        <v>1</v>
      </c>
      <c r="G618">
        <f>IF(AND(loocv_results__4[[#This Row],[y_true]]=0,loocv_results__4[[#This Row],[y_pred]]=1),1,0)</f>
        <v>0</v>
      </c>
      <c r="H618">
        <f>IF(AND(loocv_results__4[[#This Row],[y_true]]=1,loocv_results__4[[#This Row],[y_pred]]=0),1,0)</f>
        <v>0</v>
      </c>
      <c r="I618">
        <f>IF(AND(loocv_results__4[[#This Row],[y_true]]=1,loocv_results__4[[#This Row],[y_pred]]=1),1,0)</f>
        <v>0</v>
      </c>
    </row>
    <row r="619" spans="1:9" x14ac:dyDescent="0.25">
      <c r="A619" s="1" t="s">
        <v>1771</v>
      </c>
      <c r="B619">
        <v>0</v>
      </c>
      <c r="C619">
        <f>IF(loocv_results__4[[#This Row],[y_pred_prob]]&gt;$C$1,1,0)</f>
        <v>0</v>
      </c>
      <c r="D619">
        <v>2.6529967000000002E-3</v>
      </c>
      <c r="E6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19">
        <f>IF(AND(loocv_results__4[[#This Row],[y_true]]=0,loocv_results__4[[#This Row],[y_pred]]=0),1,0)</f>
        <v>1</v>
      </c>
      <c r="G619">
        <f>IF(AND(loocv_results__4[[#This Row],[y_true]]=0,loocv_results__4[[#This Row],[y_pred]]=1),1,0)</f>
        <v>0</v>
      </c>
      <c r="H619">
        <f>IF(AND(loocv_results__4[[#This Row],[y_true]]=1,loocv_results__4[[#This Row],[y_pred]]=0),1,0)</f>
        <v>0</v>
      </c>
      <c r="I619">
        <f>IF(AND(loocv_results__4[[#This Row],[y_true]]=1,loocv_results__4[[#This Row],[y_pred]]=1),1,0)</f>
        <v>0</v>
      </c>
    </row>
    <row r="620" spans="1:9" x14ac:dyDescent="0.25">
      <c r="A620" s="1" t="s">
        <v>1772</v>
      </c>
      <c r="B620">
        <v>0</v>
      </c>
      <c r="C620">
        <f>IF(loocv_results__4[[#This Row],[y_pred_prob]]&gt;$C$1,1,0)</f>
        <v>0</v>
      </c>
      <c r="D620">
        <v>6.7068096000000004E-3</v>
      </c>
      <c r="E6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20">
        <f>IF(AND(loocv_results__4[[#This Row],[y_true]]=0,loocv_results__4[[#This Row],[y_pred]]=0),1,0)</f>
        <v>1</v>
      </c>
      <c r="G620">
        <f>IF(AND(loocv_results__4[[#This Row],[y_true]]=0,loocv_results__4[[#This Row],[y_pred]]=1),1,0)</f>
        <v>0</v>
      </c>
      <c r="H620">
        <f>IF(AND(loocv_results__4[[#This Row],[y_true]]=1,loocv_results__4[[#This Row],[y_pred]]=0),1,0)</f>
        <v>0</v>
      </c>
      <c r="I620">
        <f>IF(AND(loocv_results__4[[#This Row],[y_true]]=1,loocv_results__4[[#This Row],[y_pred]]=1),1,0)</f>
        <v>0</v>
      </c>
    </row>
    <row r="621" spans="1:9" x14ac:dyDescent="0.25">
      <c r="A621" s="1" t="s">
        <v>1773</v>
      </c>
      <c r="B621">
        <v>0</v>
      </c>
      <c r="C621">
        <f>IF(loocv_results__4[[#This Row],[y_pred_prob]]&gt;$C$1,1,0)</f>
        <v>0</v>
      </c>
      <c r="D621">
        <v>1.4107054E-6</v>
      </c>
      <c r="E6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21">
        <f>IF(AND(loocv_results__4[[#This Row],[y_true]]=0,loocv_results__4[[#This Row],[y_pred]]=0),1,0)</f>
        <v>1</v>
      </c>
      <c r="G621">
        <f>IF(AND(loocv_results__4[[#This Row],[y_true]]=0,loocv_results__4[[#This Row],[y_pred]]=1),1,0)</f>
        <v>0</v>
      </c>
      <c r="H621">
        <f>IF(AND(loocv_results__4[[#This Row],[y_true]]=1,loocv_results__4[[#This Row],[y_pred]]=0),1,0)</f>
        <v>0</v>
      </c>
      <c r="I621">
        <f>IF(AND(loocv_results__4[[#This Row],[y_true]]=1,loocv_results__4[[#This Row],[y_pred]]=1),1,0)</f>
        <v>0</v>
      </c>
    </row>
    <row r="622" spans="1:9" x14ac:dyDescent="0.25">
      <c r="A622" s="1" t="s">
        <v>1774</v>
      </c>
      <c r="B622">
        <v>0</v>
      </c>
      <c r="C622">
        <f>IF(loocv_results__4[[#This Row],[y_pred_prob]]&gt;$C$1,1,0)</f>
        <v>0</v>
      </c>
      <c r="D622">
        <v>7.959172E-4</v>
      </c>
      <c r="E6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22">
        <f>IF(AND(loocv_results__4[[#This Row],[y_true]]=0,loocv_results__4[[#This Row],[y_pred]]=0),1,0)</f>
        <v>1</v>
      </c>
      <c r="G622">
        <f>IF(AND(loocv_results__4[[#This Row],[y_true]]=0,loocv_results__4[[#This Row],[y_pred]]=1),1,0)</f>
        <v>0</v>
      </c>
      <c r="H622">
        <f>IF(AND(loocv_results__4[[#This Row],[y_true]]=1,loocv_results__4[[#This Row],[y_pred]]=0),1,0)</f>
        <v>0</v>
      </c>
      <c r="I622">
        <f>IF(AND(loocv_results__4[[#This Row],[y_true]]=1,loocv_results__4[[#This Row],[y_pred]]=1),1,0)</f>
        <v>0</v>
      </c>
    </row>
    <row r="623" spans="1:9" x14ac:dyDescent="0.25">
      <c r="A623" s="1" t="s">
        <v>1775</v>
      </c>
      <c r="B623">
        <v>0</v>
      </c>
      <c r="C623">
        <f>IF(loocv_results__4[[#This Row],[y_pred_prob]]&gt;$C$1,1,0)</f>
        <v>0</v>
      </c>
      <c r="D623">
        <v>8.7998810000000004E-11</v>
      </c>
      <c r="E6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23">
        <f>IF(AND(loocv_results__4[[#This Row],[y_true]]=0,loocv_results__4[[#This Row],[y_pred]]=0),1,0)</f>
        <v>1</v>
      </c>
      <c r="G623">
        <f>IF(AND(loocv_results__4[[#This Row],[y_true]]=0,loocv_results__4[[#This Row],[y_pred]]=1),1,0)</f>
        <v>0</v>
      </c>
      <c r="H623">
        <f>IF(AND(loocv_results__4[[#This Row],[y_true]]=1,loocv_results__4[[#This Row],[y_pred]]=0),1,0)</f>
        <v>0</v>
      </c>
      <c r="I623">
        <f>IF(AND(loocv_results__4[[#This Row],[y_true]]=1,loocv_results__4[[#This Row],[y_pred]]=1),1,0)</f>
        <v>0</v>
      </c>
    </row>
    <row r="624" spans="1:9" x14ac:dyDescent="0.25">
      <c r="A624" s="1" t="s">
        <v>1776</v>
      </c>
      <c r="B624">
        <v>0</v>
      </c>
      <c r="C624">
        <f>IF(loocv_results__4[[#This Row],[y_pred_prob]]&gt;$C$1,1,0)</f>
        <v>0</v>
      </c>
      <c r="D624">
        <v>8.7682980000000008E-3</v>
      </c>
      <c r="E6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24">
        <f>IF(AND(loocv_results__4[[#This Row],[y_true]]=0,loocv_results__4[[#This Row],[y_pred]]=0),1,0)</f>
        <v>1</v>
      </c>
      <c r="G624">
        <f>IF(AND(loocv_results__4[[#This Row],[y_true]]=0,loocv_results__4[[#This Row],[y_pred]]=1),1,0)</f>
        <v>0</v>
      </c>
      <c r="H624">
        <f>IF(AND(loocv_results__4[[#This Row],[y_true]]=1,loocv_results__4[[#This Row],[y_pred]]=0),1,0)</f>
        <v>0</v>
      </c>
      <c r="I624">
        <f>IF(AND(loocv_results__4[[#This Row],[y_true]]=1,loocv_results__4[[#This Row],[y_pred]]=1),1,0)</f>
        <v>0</v>
      </c>
    </row>
    <row r="625" spans="1:9" x14ac:dyDescent="0.25">
      <c r="A625" s="1" t="s">
        <v>1777</v>
      </c>
      <c r="B625">
        <v>0</v>
      </c>
      <c r="C625">
        <f>IF(loocv_results__4[[#This Row],[y_pred_prob]]&gt;$C$1,1,0)</f>
        <v>0</v>
      </c>
      <c r="D625">
        <v>2.8846376E-2</v>
      </c>
      <c r="E6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25">
        <f>IF(AND(loocv_results__4[[#This Row],[y_true]]=0,loocv_results__4[[#This Row],[y_pred]]=0),1,0)</f>
        <v>1</v>
      </c>
      <c r="G625">
        <f>IF(AND(loocv_results__4[[#This Row],[y_true]]=0,loocv_results__4[[#This Row],[y_pred]]=1),1,0)</f>
        <v>0</v>
      </c>
      <c r="H625">
        <f>IF(AND(loocv_results__4[[#This Row],[y_true]]=1,loocv_results__4[[#This Row],[y_pred]]=0),1,0)</f>
        <v>0</v>
      </c>
      <c r="I625">
        <f>IF(AND(loocv_results__4[[#This Row],[y_true]]=1,loocv_results__4[[#This Row],[y_pred]]=1),1,0)</f>
        <v>0</v>
      </c>
    </row>
    <row r="626" spans="1:9" x14ac:dyDescent="0.25">
      <c r="A626" s="1" t="s">
        <v>1778</v>
      </c>
      <c r="B626">
        <v>0</v>
      </c>
      <c r="C626">
        <f>IF(loocv_results__4[[#This Row],[y_pred_prob]]&gt;$C$1,1,0)</f>
        <v>0</v>
      </c>
      <c r="D626">
        <v>6.9654855000000004E-4</v>
      </c>
      <c r="E6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26">
        <f>IF(AND(loocv_results__4[[#This Row],[y_true]]=0,loocv_results__4[[#This Row],[y_pred]]=0),1,0)</f>
        <v>1</v>
      </c>
      <c r="G626">
        <f>IF(AND(loocv_results__4[[#This Row],[y_true]]=0,loocv_results__4[[#This Row],[y_pred]]=1),1,0)</f>
        <v>0</v>
      </c>
      <c r="H626">
        <f>IF(AND(loocv_results__4[[#This Row],[y_true]]=1,loocv_results__4[[#This Row],[y_pred]]=0),1,0)</f>
        <v>0</v>
      </c>
      <c r="I626">
        <f>IF(AND(loocv_results__4[[#This Row],[y_true]]=1,loocv_results__4[[#This Row],[y_pred]]=1),1,0)</f>
        <v>0</v>
      </c>
    </row>
    <row r="627" spans="1:9" x14ac:dyDescent="0.25">
      <c r="A627" s="1" t="s">
        <v>1779</v>
      </c>
      <c r="B627">
        <v>0</v>
      </c>
      <c r="C627">
        <f>IF(loocv_results__4[[#This Row],[y_pred_prob]]&gt;$C$1,1,0)</f>
        <v>0</v>
      </c>
      <c r="D627">
        <v>3.9577665999999999E-5</v>
      </c>
      <c r="E6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27">
        <f>IF(AND(loocv_results__4[[#This Row],[y_true]]=0,loocv_results__4[[#This Row],[y_pred]]=0),1,0)</f>
        <v>1</v>
      </c>
      <c r="G627">
        <f>IF(AND(loocv_results__4[[#This Row],[y_true]]=0,loocv_results__4[[#This Row],[y_pred]]=1),1,0)</f>
        <v>0</v>
      </c>
      <c r="H627">
        <f>IF(AND(loocv_results__4[[#This Row],[y_true]]=1,loocv_results__4[[#This Row],[y_pred]]=0),1,0)</f>
        <v>0</v>
      </c>
      <c r="I627">
        <f>IF(AND(loocv_results__4[[#This Row],[y_true]]=1,loocv_results__4[[#This Row],[y_pred]]=1),1,0)</f>
        <v>0</v>
      </c>
    </row>
    <row r="628" spans="1:9" x14ac:dyDescent="0.25">
      <c r="A628" s="1" t="s">
        <v>1780</v>
      </c>
      <c r="B628">
        <v>0</v>
      </c>
      <c r="C628">
        <f>IF(loocv_results__4[[#This Row],[y_pred_prob]]&gt;$C$1,1,0)</f>
        <v>0</v>
      </c>
      <c r="D628">
        <v>4.8788036999999998E-4</v>
      </c>
      <c r="E6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28">
        <f>IF(AND(loocv_results__4[[#This Row],[y_true]]=0,loocv_results__4[[#This Row],[y_pred]]=0),1,0)</f>
        <v>1</v>
      </c>
      <c r="G628">
        <f>IF(AND(loocv_results__4[[#This Row],[y_true]]=0,loocv_results__4[[#This Row],[y_pred]]=1),1,0)</f>
        <v>0</v>
      </c>
      <c r="H628">
        <f>IF(AND(loocv_results__4[[#This Row],[y_true]]=1,loocv_results__4[[#This Row],[y_pred]]=0),1,0)</f>
        <v>0</v>
      </c>
      <c r="I628">
        <f>IF(AND(loocv_results__4[[#This Row],[y_true]]=1,loocv_results__4[[#This Row],[y_pred]]=1),1,0)</f>
        <v>0</v>
      </c>
    </row>
    <row r="629" spans="1:9" x14ac:dyDescent="0.25">
      <c r="A629" s="1" t="s">
        <v>1781</v>
      </c>
      <c r="B629">
        <v>0</v>
      </c>
      <c r="C629">
        <f>IF(loocv_results__4[[#This Row],[y_pred_prob]]&gt;$C$1,1,0)</f>
        <v>0</v>
      </c>
      <c r="D629">
        <v>2.2722201999999999E-4</v>
      </c>
      <c r="E6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29">
        <f>IF(AND(loocv_results__4[[#This Row],[y_true]]=0,loocv_results__4[[#This Row],[y_pred]]=0),1,0)</f>
        <v>1</v>
      </c>
      <c r="G629">
        <f>IF(AND(loocv_results__4[[#This Row],[y_true]]=0,loocv_results__4[[#This Row],[y_pred]]=1),1,0)</f>
        <v>0</v>
      </c>
      <c r="H629">
        <f>IF(AND(loocv_results__4[[#This Row],[y_true]]=1,loocv_results__4[[#This Row],[y_pred]]=0),1,0)</f>
        <v>0</v>
      </c>
      <c r="I629">
        <f>IF(AND(loocv_results__4[[#This Row],[y_true]]=1,loocv_results__4[[#This Row],[y_pred]]=1),1,0)</f>
        <v>0</v>
      </c>
    </row>
    <row r="630" spans="1:9" x14ac:dyDescent="0.25">
      <c r="A630" s="1" t="s">
        <v>1782</v>
      </c>
      <c r="B630">
        <v>0</v>
      </c>
      <c r="C630">
        <f>IF(loocv_results__4[[#This Row],[y_pred_prob]]&gt;$C$1,1,0)</f>
        <v>0</v>
      </c>
      <c r="D630">
        <v>5.4401380000000004E-4</v>
      </c>
      <c r="E6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30">
        <f>IF(AND(loocv_results__4[[#This Row],[y_true]]=0,loocv_results__4[[#This Row],[y_pred]]=0),1,0)</f>
        <v>1</v>
      </c>
      <c r="G630">
        <f>IF(AND(loocv_results__4[[#This Row],[y_true]]=0,loocv_results__4[[#This Row],[y_pred]]=1),1,0)</f>
        <v>0</v>
      </c>
      <c r="H630">
        <f>IF(AND(loocv_results__4[[#This Row],[y_true]]=1,loocv_results__4[[#This Row],[y_pred]]=0),1,0)</f>
        <v>0</v>
      </c>
      <c r="I630">
        <f>IF(AND(loocv_results__4[[#This Row],[y_true]]=1,loocv_results__4[[#This Row],[y_pred]]=1),1,0)</f>
        <v>0</v>
      </c>
    </row>
    <row r="631" spans="1:9" x14ac:dyDescent="0.25">
      <c r="A631" s="1" t="s">
        <v>1783</v>
      </c>
      <c r="B631">
        <v>0</v>
      </c>
      <c r="C631">
        <f>IF(loocv_results__4[[#This Row],[y_pred_prob]]&gt;$C$1,1,0)</f>
        <v>0</v>
      </c>
      <c r="D631">
        <v>3.2842145000000001E-4</v>
      </c>
      <c r="E6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31">
        <f>IF(AND(loocv_results__4[[#This Row],[y_true]]=0,loocv_results__4[[#This Row],[y_pred]]=0),1,0)</f>
        <v>1</v>
      </c>
      <c r="G631">
        <f>IF(AND(loocv_results__4[[#This Row],[y_true]]=0,loocv_results__4[[#This Row],[y_pred]]=1),1,0)</f>
        <v>0</v>
      </c>
      <c r="H631">
        <f>IF(AND(loocv_results__4[[#This Row],[y_true]]=1,loocv_results__4[[#This Row],[y_pred]]=0),1,0)</f>
        <v>0</v>
      </c>
      <c r="I631">
        <f>IF(AND(loocv_results__4[[#This Row],[y_true]]=1,loocv_results__4[[#This Row],[y_pred]]=1),1,0)</f>
        <v>0</v>
      </c>
    </row>
    <row r="632" spans="1:9" x14ac:dyDescent="0.25">
      <c r="A632" s="1" t="s">
        <v>1784</v>
      </c>
      <c r="B632">
        <v>0</v>
      </c>
      <c r="C632">
        <f>IF(loocv_results__4[[#This Row],[y_pred_prob]]&gt;$C$1,1,0)</f>
        <v>0</v>
      </c>
      <c r="D632">
        <v>9.2381479999999998E-3</v>
      </c>
      <c r="E6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32">
        <f>IF(AND(loocv_results__4[[#This Row],[y_true]]=0,loocv_results__4[[#This Row],[y_pred]]=0),1,0)</f>
        <v>1</v>
      </c>
      <c r="G632">
        <f>IF(AND(loocv_results__4[[#This Row],[y_true]]=0,loocv_results__4[[#This Row],[y_pred]]=1),1,0)</f>
        <v>0</v>
      </c>
      <c r="H632">
        <f>IF(AND(loocv_results__4[[#This Row],[y_true]]=1,loocv_results__4[[#This Row],[y_pred]]=0),1,0)</f>
        <v>0</v>
      </c>
      <c r="I632">
        <f>IF(AND(loocv_results__4[[#This Row],[y_true]]=1,loocv_results__4[[#This Row],[y_pred]]=1),1,0)</f>
        <v>0</v>
      </c>
    </row>
    <row r="633" spans="1:9" x14ac:dyDescent="0.25">
      <c r="A633" s="1" t="s">
        <v>1786</v>
      </c>
      <c r="B633">
        <v>0</v>
      </c>
      <c r="C633">
        <f>IF(loocv_results__4[[#This Row],[y_pred_prob]]&gt;$C$1,1,0)</f>
        <v>0</v>
      </c>
      <c r="D633">
        <v>5.9555103000000003E-5</v>
      </c>
      <c r="E6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33">
        <f>IF(AND(loocv_results__4[[#This Row],[y_true]]=0,loocv_results__4[[#This Row],[y_pred]]=0),1,0)</f>
        <v>1</v>
      </c>
      <c r="G633">
        <f>IF(AND(loocv_results__4[[#This Row],[y_true]]=0,loocv_results__4[[#This Row],[y_pred]]=1),1,0)</f>
        <v>0</v>
      </c>
      <c r="H633">
        <f>IF(AND(loocv_results__4[[#This Row],[y_true]]=1,loocv_results__4[[#This Row],[y_pred]]=0),1,0)</f>
        <v>0</v>
      </c>
      <c r="I633">
        <f>IF(AND(loocv_results__4[[#This Row],[y_true]]=1,loocv_results__4[[#This Row],[y_pred]]=1),1,0)</f>
        <v>0</v>
      </c>
    </row>
    <row r="634" spans="1:9" x14ac:dyDescent="0.25">
      <c r="A634" s="1" t="s">
        <v>1787</v>
      </c>
      <c r="B634">
        <v>0</v>
      </c>
      <c r="C634">
        <f>IF(loocv_results__4[[#This Row],[y_pred_prob]]&gt;$C$1,1,0)</f>
        <v>0</v>
      </c>
      <c r="D634">
        <v>6.3156955999999998E-3</v>
      </c>
      <c r="E6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34">
        <f>IF(AND(loocv_results__4[[#This Row],[y_true]]=0,loocv_results__4[[#This Row],[y_pred]]=0),1,0)</f>
        <v>1</v>
      </c>
      <c r="G634">
        <f>IF(AND(loocv_results__4[[#This Row],[y_true]]=0,loocv_results__4[[#This Row],[y_pred]]=1),1,0)</f>
        <v>0</v>
      </c>
      <c r="H634">
        <f>IF(AND(loocv_results__4[[#This Row],[y_true]]=1,loocv_results__4[[#This Row],[y_pred]]=0),1,0)</f>
        <v>0</v>
      </c>
      <c r="I634">
        <f>IF(AND(loocv_results__4[[#This Row],[y_true]]=1,loocv_results__4[[#This Row],[y_pred]]=1),1,0)</f>
        <v>0</v>
      </c>
    </row>
    <row r="635" spans="1:9" x14ac:dyDescent="0.25">
      <c r="A635" s="1" t="s">
        <v>1788</v>
      </c>
      <c r="B635">
        <v>0</v>
      </c>
      <c r="C635">
        <f>IF(loocv_results__4[[#This Row],[y_pred_prob]]&gt;$C$1,1,0)</f>
        <v>0</v>
      </c>
      <c r="D635">
        <v>1.4571937E-4</v>
      </c>
      <c r="E6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35">
        <f>IF(AND(loocv_results__4[[#This Row],[y_true]]=0,loocv_results__4[[#This Row],[y_pred]]=0),1,0)</f>
        <v>1</v>
      </c>
      <c r="G635">
        <f>IF(AND(loocv_results__4[[#This Row],[y_true]]=0,loocv_results__4[[#This Row],[y_pred]]=1),1,0)</f>
        <v>0</v>
      </c>
      <c r="H635">
        <f>IF(AND(loocv_results__4[[#This Row],[y_true]]=1,loocv_results__4[[#This Row],[y_pred]]=0),1,0)</f>
        <v>0</v>
      </c>
      <c r="I635">
        <f>IF(AND(loocv_results__4[[#This Row],[y_true]]=1,loocv_results__4[[#This Row],[y_pred]]=1),1,0)</f>
        <v>0</v>
      </c>
    </row>
    <row r="636" spans="1:9" x14ac:dyDescent="0.25">
      <c r="A636" s="1" t="s">
        <v>1789</v>
      </c>
      <c r="B636">
        <v>0</v>
      </c>
      <c r="C636">
        <f>IF(loocv_results__4[[#This Row],[y_pred_prob]]&gt;$C$1,1,0)</f>
        <v>0</v>
      </c>
      <c r="D636">
        <v>4.6574323999999997E-3</v>
      </c>
      <c r="E6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36">
        <f>IF(AND(loocv_results__4[[#This Row],[y_true]]=0,loocv_results__4[[#This Row],[y_pred]]=0),1,0)</f>
        <v>1</v>
      </c>
      <c r="G636">
        <f>IF(AND(loocv_results__4[[#This Row],[y_true]]=0,loocv_results__4[[#This Row],[y_pred]]=1),1,0)</f>
        <v>0</v>
      </c>
      <c r="H636">
        <f>IF(AND(loocv_results__4[[#This Row],[y_true]]=1,loocv_results__4[[#This Row],[y_pred]]=0),1,0)</f>
        <v>0</v>
      </c>
      <c r="I636">
        <f>IF(AND(loocv_results__4[[#This Row],[y_true]]=1,loocv_results__4[[#This Row],[y_pred]]=1),1,0)</f>
        <v>0</v>
      </c>
    </row>
    <row r="637" spans="1:9" x14ac:dyDescent="0.25">
      <c r="A637" s="1" t="s">
        <v>1790</v>
      </c>
      <c r="B637">
        <v>0</v>
      </c>
      <c r="C637">
        <f>IF(loocv_results__4[[#This Row],[y_pred_prob]]&gt;$C$1,1,0)</f>
        <v>0</v>
      </c>
      <c r="D637">
        <v>3.5133993000000001E-3</v>
      </c>
      <c r="E6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37">
        <f>IF(AND(loocv_results__4[[#This Row],[y_true]]=0,loocv_results__4[[#This Row],[y_pred]]=0),1,0)</f>
        <v>1</v>
      </c>
      <c r="G637">
        <f>IF(AND(loocv_results__4[[#This Row],[y_true]]=0,loocv_results__4[[#This Row],[y_pred]]=1),1,0)</f>
        <v>0</v>
      </c>
      <c r="H637">
        <f>IF(AND(loocv_results__4[[#This Row],[y_true]]=1,loocv_results__4[[#This Row],[y_pred]]=0),1,0)</f>
        <v>0</v>
      </c>
      <c r="I637">
        <f>IF(AND(loocv_results__4[[#This Row],[y_true]]=1,loocv_results__4[[#This Row],[y_pred]]=1),1,0)</f>
        <v>0</v>
      </c>
    </row>
    <row r="638" spans="1:9" x14ac:dyDescent="0.25">
      <c r="A638" s="1" t="s">
        <v>1791</v>
      </c>
      <c r="B638">
        <v>0</v>
      </c>
      <c r="C638">
        <f>IF(loocv_results__4[[#This Row],[y_pred_prob]]&gt;$C$1,1,0)</f>
        <v>0</v>
      </c>
      <c r="D638">
        <v>8.1411250000000004E-4</v>
      </c>
      <c r="E6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38">
        <f>IF(AND(loocv_results__4[[#This Row],[y_true]]=0,loocv_results__4[[#This Row],[y_pred]]=0),1,0)</f>
        <v>1</v>
      </c>
      <c r="G638">
        <f>IF(AND(loocv_results__4[[#This Row],[y_true]]=0,loocv_results__4[[#This Row],[y_pred]]=1),1,0)</f>
        <v>0</v>
      </c>
      <c r="H638">
        <f>IF(AND(loocv_results__4[[#This Row],[y_true]]=1,loocv_results__4[[#This Row],[y_pred]]=0),1,0)</f>
        <v>0</v>
      </c>
      <c r="I638">
        <f>IF(AND(loocv_results__4[[#This Row],[y_true]]=1,loocv_results__4[[#This Row],[y_pred]]=1),1,0)</f>
        <v>0</v>
      </c>
    </row>
    <row r="639" spans="1:9" x14ac:dyDescent="0.25">
      <c r="A639" s="1" t="s">
        <v>1792</v>
      </c>
      <c r="B639">
        <v>0</v>
      </c>
      <c r="C639">
        <f>IF(loocv_results__4[[#This Row],[y_pred_prob]]&gt;$C$1,1,0)</f>
        <v>0</v>
      </c>
      <c r="D639">
        <v>6.3231919999999996E-4</v>
      </c>
      <c r="E6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39">
        <f>IF(AND(loocv_results__4[[#This Row],[y_true]]=0,loocv_results__4[[#This Row],[y_pred]]=0),1,0)</f>
        <v>1</v>
      </c>
      <c r="G639">
        <f>IF(AND(loocv_results__4[[#This Row],[y_true]]=0,loocv_results__4[[#This Row],[y_pred]]=1),1,0)</f>
        <v>0</v>
      </c>
      <c r="H639">
        <f>IF(AND(loocv_results__4[[#This Row],[y_true]]=1,loocv_results__4[[#This Row],[y_pred]]=0),1,0)</f>
        <v>0</v>
      </c>
      <c r="I639">
        <f>IF(AND(loocv_results__4[[#This Row],[y_true]]=1,loocv_results__4[[#This Row],[y_pred]]=1),1,0)</f>
        <v>0</v>
      </c>
    </row>
    <row r="640" spans="1:9" x14ac:dyDescent="0.25">
      <c r="A640" s="1" t="s">
        <v>1793</v>
      </c>
      <c r="B640">
        <v>0</v>
      </c>
      <c r="C640">
        <f>IF(loocv_results__4[[#This Row],[y_pred_prob]]&gt;$C$1,1,0)</f>
        <v>0</v>
      </c>
      <c r="D640">
        <v>2.3471932000000001E-3</v>
      </c>
      <c r="E6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40">
        <f>IF(AND(loocv_results__4[[#This Row],[y_true]]=0,loocv_results__4[[#This Row],[y_pred]]=0),1,0)</f>
        <v>1</v>
      </c>
      <c r="G640">
        <f>IF(AND(loocv_results__4[[#This Row],[y_true]]=0,loocv_results__4[[#This Row],[y_pred]]=1),1,0)</f>
        <v>0</v>
      </c>
      <c r="H640">
        <f>IF(AND(loocv_results__4[[#This Row],[y_true]]=1,loocv_results__4[[#This Row],[y_pred]]=0),1,0)</f>
        <v>0</v>
      </c>
      <c r="I640">
        <f>IF(AND(loocv_results__4[[#This Row],[y_true]]=1,loocv_results__4[[#This Row],[y_pred]]=1),1,0)</f>
        <v>0</v>
      </c>
    </row>
    <row r="641" spans="1:9" x14ac:dyDescent="0.25">
      <c r="A641" s="1" t="s">
        <v>1794</v>
      </c>
      <c r="B641">
        <v>0</v>
      </c>
      <c r="C641">
        <f>IF(loocv_results__4[[#This Row],[y_pred_prob]]&gt;$C$1,1,0)</f>
        <v>0</v>
      </c>
      <c r="D641">
        <v>7.6356729999999998E-2</v>
      </c>
      <c r="E6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41">
        <f>IF(AND(loocv_results__4[[#This Row],[y_true]]=0,loocv_results__4[[#This Row],[y_pred]]=0),1,0)</f>
        <v>1</v>
      </c>
      <c r="G641">
        <f>IF(AND(loocv_results__4[[#This Row],[y_true]]=0,loocv_results__4[[#This Row],[y_pred]]=1),1,0)</f>
        <v>0</v>
      </c>
      <c r="H641">
        <f>IF(AND(loocv_results__4[[#This Row],[y_true]]=1,loocv_results__4[[#This Row],[y_pred]]=0),1,0)</f>
        <v>0</v>
      </c>
      <c r="I641">
        <f>IF(AND(loocv_results__4[[#This Row],[y_true]]=1,loocv_results__4[[#This Row],[y_pred]]=1),1,0)</f>
        <v>0</v>
      </c>
    </row>
    <row r="642" spans="1:9" x14ac:dyDescent="0.25">
      <c r="A642" s="1" t="s">
        <v>1795</v>
      </c>
      <c r="B642">
        <v>0</v>
      </c>
      <c r="C642">
        <f>IF(loocv_results__4[[#This Row],[y_pred_prob]]&gt;$C$1,1,0)</f>
        <v>0</v>
      </c>
      <c r="D642">
        <v>1.4394885E-3</v>
      </c>
      <c r="E6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42">
        <f>IF(AND(loocv_results__4[[#This Row],[y_true]]=0,loocv_results__4[[#This Row],[y_pred]]=0),1,0)</f>
        <v>1</v>
      </c>
      <c r="G642">
        <f>IF(AND(loocv_results__4[[#This Row],[y_true]]=0,loocv_results__4[[#This Row],[y_pred]]=1),1,0)</f>
        <v>0</v>
      </c>
      <c r="H642">
        <f>IF(AND(loocv_results__4[[#This Row],[y_true]]=1,loocv_results__4[[#This Row],[y_pred]]=0),1,0)</f>
        <v>0</v>
      </c>
      <c r="I642">
        <f>IF(AND(loocv_results__4[[#This Row],[y_true]]=1,loocv_results__4[[#This Row],[y_pred]]=1),1,0)</f>
        <v>0</v>
      </c>
    </row>
    <row r="643" spans="1:9" x14ac:dyDescent="0.25">
      <c r="A643" s="1" t="s">
        <v>1796</v>
      </c>
      <c r="B643">
        <v>0</v>
      </c>
      <c r="C643">
        <f>IF(loocv_results__4[[#This Row],[y_pred_prob]]&gt;$C$1,1,0)</f>
        <v>0</v>
      </c>
      <c r="D643">
        <v>7.8276000000000005E-3</v>
      </c>
      <c r="E6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43">
        <f>IF(AND(loocv_results__4[[#This Row],[y_true]]=0,loocv_results__4[[#This Row],[y_pred]]=0),1,0)</f>
        <v>1</v>
      </c>
      <c r="G643">
        <f>IF(AND(loocv_results__4[[#This Row],[y_true]]=0,loocv_results__4[[#This Row],[y_pred]]=1),1,0)</f>
        <v>0</v>
      </c>
      <c r="H643">
        <f>IF(AND(loocv_results__4[[#This Row],[y_true]]=1,loocv_results__4[[#This Row],[y_pred]]=0),1,0)</f>
        <v>0</v>
      </c>
      <c r="I643">
        <f>IF(AND(loocv_results__4[[#This Row],[y_true]]=1,loocv_results__4[[#This Row],[y_pred]]=1),1,0)</f>
        <v>0</v>
      </c>
    </row>
    <row r="644" spans="1:9" x14ac:dyDescent="0.25">
      <c r="A644" s="1" t="s">
        <v>1797</v>
      </c>
      <c r="B644">
        <v>0</v>
      </c>
      <c r="C644">
        <f>IF(loocv_results__4[[#This Row],[y_pred_prob]]&gt;$C$1,1,0)</f>
        <v>0</v>
      </c>
      <c r="D644">
        <v>1.9795382E-2</v>
      </c>
      <c r="E6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44">
        <f>IF(AND(loocv_results__4[[#This Row],[y_true]]=0,loocv_results__4[[#This Row],[y_pred]]=0),1,0)</f>
        <v>1</v>
      </c>
      <c r="G644">
        <f>IF(AND(loocv_results__4[[#This Row],[y_true]]=0,loocv_results__4[[#This Row],[y_pred]]=1),1,0)</f>
        <v>0</v>
      </c>
      <c r="H644">
        <f>IF(AND(loocv_results__4[[#This Row],[y_true]]=1,loocv_results__4[[#This Row],[y_pred]]=0),1,0)</f>
        <v>0</v>
      </c>
      <c r="I644">
        <f>IF(AND(loocv_results__4[[#This Row],[y_true]]=1,loocv_results__4[[#This Row],[y_pred]]=1),1,0)</f>
        <v>0</v>
      </c>
    </row>
    <row r="645" spans="1:9" x14ac:dyDescent="0.25">
      <c r="A645" s="1" t="s">
        <v>1798</v>
      </c>
      <c r="B645">
        <v>0</v>
      </c>
      <c r="C645">
        <f>IF(loocv_results__4[[#This Row],[y_pred_prob]]&gt;$C$1,1,0)</f>
        <v>0</v>
      </c>
      <c r="D645">
        <v>2.2540833000000001E-3</v>
      </c>
      <c r="E6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45">
        <f>IF(AND(loocv_results__4[[#This Row],[y_true]]=0,loocv_results__4[[#This Row],[y_pred]]=0),1,0)</f>
        <v>1</v>
      </c>
      <c r="G645">
        <f>IF(AND(loocv_results__4[[#This Row],[y_true]]=0,loocv_results__4[[#This Row],[y_pred]]=1),1,0)</f>
        <v>0</v>
      </c>
      <c r="H645">
        <f>IF(AND(loocv_results__4[[#This Row],[y_true]]=1,loocv_results__4[[#This Row],[y_pred]]=0),1,0)</f>
        <v>0</v>
      </c>
      <c r="I645">
        <f>IF(AND(loocv_results__4[[#This Row],[y_true]]=1,loocv_results__4[[#This Row],[y_pred]]=1),1,0)</f>
        <v>0</v>
      </c>
    </row>
    <row r="646" spans="1:9" x14ac:dyDescent="0.25">
      <c r="A646" s="1" t="s">
        <v>1800</v>
      </c>
      <c r="B646">
        <v>0</v>
      </c>
      <c r="C646">
        <f>IF(loocv_results__4[[#This Row],[y_pred_prob]]&gt;$C$1,1,0)</f>
        <v>0</v>
      </c>
      <c r="D646">
        <v>0.13870478</v>
      </c>
      <c r="E6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46">
        <f>IF(AND(loocv_results__4[[#This Row],[y_true]]=0,loocv_results__4[[#This Row],[y_pred]]=0),1,0)</f>
        <v>1</v>
      </c>
      <c r="G646">
        <f>IF(AND(loocv_results__4[[#This Row],[y_true]]=0,loocv_results__4[[#This Row],[y_pred]]=1),1,0)</f>
        <v>0</v>
      </c>
      <c r="H646">
        <f>IF(AND(loocv_results__4[[#This Row],[y_true]]=1,loocv_results__4[[#This Row],[y_pred]]=0),1,0)</f>
        <v>0</v>
      </c>
      <c r="I646">
        <f>IF(AND(loocv_results__4[[#This Row],[y_true]]=1,loocv_results__4[[#This Row],[y_pred]]=1),1,0)</f>
        <v>0</v>
      </c>
    </row>
    <row r="647" spans="1:9" x14ac:dyDescent="0.25">
      <c r="A647" s="1" t="s">
        <v>1801</v>
      </c>
      <c r="B647">
        <v>0</v>
      </c>
      <c r="C647">
        <f>IF(loocv_results__4[[#This Row],[y_pred_prob]]&gt;$C$1,1,0)</f>
        <v>0</v>
      </c>
      <c r="D647">
        <v>0.11678302</v>
      </c>
      <c r="E6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47">
        <f>IF(AND(loocv_results__4[[#This Row],[y_true]]=0,loocv_results__4[[#This Row],[y_pred]]=0),1,0)</f>
        <v>1</v>
      </c>
      <c r="G647">
        <f>IF(AND(loocv_results__4[[#This Row],[y_true]]=0,loocv_results__4[[#This Row],[y_pred]]=1),1,0)</f>
        <v>0</v>
      </c>
      <c r="H647">
        <f>IF(AND(loocv_results__4[[#This Row],[y_true]]=1,loocv_results__4[[#This Row],[y_pred]]=0),1,0)</f>
        <v>0</v>
      </c>
      <c r="I647">
        <f>IF(AND(loocv_results__4[[#This Row],[y_true]]=1,loocv_results__4[[#This Row],[y_pred]]=1),1,0)</f>
        <v>0</v>
      </c>
    </row>
    <row r="648" spans="1:9" x14ac:dyDescent="0.25">
      <c r="A648" s="1" t="s">
        <v>1802</v>
      </c>
      <c r="B648">
        <v>0</v>
      </c>
      <c r="C648">
        <f>IF(loocv_results__4[[#This Row],[y_pred_prob]]&gt;$C$1,1,0)</f>
        <v>0</v>
      </c>
      <c r="D648">
        <v>5.2228190000000001E-2</v>
      </c>
      <c r="E6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48">
        <f>IF(AND(loocv_results__4[[#This Row],[y_true]]=0,loocv_results__4[[#This Row],[y_pred]]=0),1,0)</f>
        <v>1</v>
      </c>
      <c r="G648">
        <f>IF(AND(loocv_results__4[[#This Row],[y_true]]=0,loocv_results__4[[#This Row],[y_pred]]=1),1,0)</f>
        <v>0</v>
      </c>
      <c r="H648">
        <f>IF(AND(loocv_results__4[[#This Row],[y_true]]=1,loocv_results__4[[#This Row],[y_pred]]=0),1,0)</f>
        <v>0</v>
      </c>
      <c r="I648">
        <f>IF(AND(loocv_results__4[[#This Row],[y_true]]=1,loocv_results__4[[#This Row],[y_pred]]=1),1,0)</f>
        <v>0</v>
      </c>
    </row>
    <row r="649" spans="1:9" x14ac:dyDescent="0.25">
      <c r="A649" s="1" t="s">
        <v>1803</v>
      </c>
      <c r="B649">
        <v>0</v>
      </c>
      <c r="C649">
        <f>IF(loocv_results__4[[#This Row],[y_pred_prob]]&gt;$C$1,1,0)</f>
        <v>0</v>
      </c>
      <c r="D649">
        <v>9.4209885000000001E-4</v>
      </c>
      <c r="E6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49">
        <f>IF(AND(loocv_results__4[[#This Row],[y_true]]=0,loocv_results__4[[#This Row],[y_pred]]=0),1,0)</f>
        <v>1</v>
      </c>
      <c r="G649">
        <f>IF(AND(loocv_results__4[[#This Row],[y_true]]=0,loocv_results__4[[#This Row],[y_pred]]=1),1,0)</f>
        <v>0</v>
      </c>
      <c r="H649">
        <f>IF(AND(loocv_results__4[[#This Row],[y_true]]=1,loocv_results__4[[#This Row],[y_pred]]=0),1,0)</f>
        <v>0</v>
      </c>
      <c r="I649">
        <f>IF(AND(loocv_results__4[[#This Row],[y_true]]=1,loocv_results__4[[#This Row],[y_pred]]=1),1,0)</f>
        <v>0</v>
      </c>
    </row>
    <row r="650" spans="1:9" x14ac:dyDescent="0.25">
      <c r="A650" s="1" t="s">
        <v>1804</v>
      </c>
      <c r="B650">
        <v>0</v>
      </c>
      <c r="C650">
        <f>IF(loocv_results__4[[#This Row],[y_pred_prob]]&gt;$C$1,1,0)</f>
        <v>0</v>
      </c>
      <c r="D650">
        <v>1.0464479E-2</v>
      </c>
      <c r="E6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50">
        <f>IF(AND(loocv_results__4[[#This Row],[y_true]]=0,loocv_results__4[[#This Row],[y_pred]]=0),1,0)</f>
        <v>1</v>
      </c>
      <c r="G650">
        <f>IF(AND(loocv_results__4[[#This Row],[y_true]]=0,loocv_results__4[[#This Row],[y_pred]]=1),1,0)</f>
        <v>0</v>
      </c>
      <c r="H650">
        <f>IF(AND(loocv_results__4[[#This Row],[y_true]]=1,loocv_results__4[[#This Row],[y_pred]]=0),1,0)</f>
        <v>0</v>
      </c>
      <c r="I650">
        <f>IF(AND(loocv_results__4[[#This Row],[y_true]]=1,loocv_results__4[[#This Row],[y_pred]]=1),1,0)</f>
        <v>0</v>
      </c>
    </row>
    <row r="651" spans="1:9" x14ac:dyDescent="0.25">
      <c r="A651" s="1" t="s">
        <v>1805</v>
      </c>
      <c r="B651">
        <v>0</v>
      </c>
      <c r="C651">
        <f>IF(loocv_results__4[[#This Row],[y_pred_prob]]&gt;$C$1,1,0)</f>
        <v>0</v>
      </c>
      <c r="D651">
        <v>4.9605270000000002E-3</v>
      </c>
      <c r="E6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51">
        <f>IF(AND(loocv_results__4[[#This Row],[y_true]]=0,loocv_results__4[[#This Row],[y_pred]]=0),1,0)</f>
        <v>1</v>
      </c>
      <c r="G651">
        <f>IF(AND(loocv_results__4[[#This Row],[y_true]]=0,loocv_results__4[[#This Row],[y_pred]]=1),1,0)</f>
        <v>0</v>
      </c>
      <c r="H651">
        <f>IF(AND(loocv_results__4[[#This Row],[y_true]]=1,loocv_results__4[[#This Row],[y_pred]]=0),1,0)</f>
        <v>0</v>
      </c>
      <c r="I651">
        <f>IF(AND(loocv_results__4[[#This Row],[y_true]]=1,loocv_results__4[[#This Row],[y_pred]]=1),1,0)</f>
        <v>0</v>
      </c>
    </row>
    <row r="652" spans="1:9" x14ac:dyDescent="0.25">
      <c r="A652" s="1" t="s">
        <v>1806</v>
      </c>
      <c r="B652">
        <v>0</v>
      </c>
      <c r="C652">
        <f>IF(loocv_results__4[[#This Row],[y_pred_prob]]&gt;$C$1,1,0)</f>
        <v>0</v>
      </c>
      <c r="D652">
        <v>6.1248570000000003E-6</v>
      </c>
      <c r="E6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52">
        <f>IF(AND(loocv_results__4[[#This Row],[y_true]]=0,loocv_results__4[[#This Row],[y_pred]]=0),1,0)</f>
        <v>1</v>
      </c>
      <c r="G652">
        <f>IF(AND(loocv_results__4[[#This Row],[y_true]]=0,loocv_results__4[[#This Row],[y_pred]]=1),1,0)</f>
        <v>0</v>
      </c>
      <c r="H652">
        <f>IF(AND(loocv_results__4[[#This Row],[y_true]]=1,loocv_results__4[[#This Row],[y_pred]]=0),1,0)</f>
        <v>0</v>
      </c>
      <c r="I652">
        <f>IF(AND(loocv_results__4[[#This Row],[y_true]]=1,loocv_results__4[[#This Row],[y_pred]]=1),1,0)</f>
        <v>0</v>
      </c>
    </row>
    <row r="653" spans="1:9" x14ac:dyDescent="0.25">
      <c r="A653" s="1" t="s">
        <v>1807</v>
      </c>
      <c r="B653">
        <v>0</v>
      </c>
      <c r="C653">
        <f>IF(loocv_results__4[[#This Row],[y_pred_prob]]&gt;$C$1,1,0)</f>
        <v>0</v>
      </c>
      <c r="D653">
        <v>2.8133175999999999E-2</v>
      </c>
      <c r="E6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53">
        <f>IF(AND(loocv_results__4[[#This Row],[y_true]]=0,loocv_results__4[[#This Row],[y_pred]]=0),1,0)</f>
        <v>1</v>
      </c>
      <c r="G653">
        <f>IF(AND(loocv_results__4[[#This Row],[y_true]]=0,loocv_results__4[[#This Row],[y_pred]]=1),1,0)</f>
        <v>0</v>
      </c>
      <c r="H653">
        <f>IF(AND(loocv_results__4[[#This Row],[y_true]]=1,loocv_results__4[[#This Row],[y_pred]]=0),1,0)</f>
        <v>0</v>
      </c>
      <c r="I653">
        <f>IF(AND(loocv_results__4[[#This Row],[y_true]]=1,loocv_results__4[[#This Row],[y_pred]]=1),1,0)</f>
        <v>0</v>
      </c>
    </row>
    <row r="654" spans="1:9" x14ac:dyDescent="0.25">
      <c r="A654" s="1" t="s">
        <v>1808</v>
      </c>
      <c r="B654">
        <v>0</v>
      </c>
      <c r="C654">
        <f>IF(loocv_results__4[[#This Row],[y_pred_prob]]&gt;$C$1,1,0)</f>
        <v>0</v>
      </c>
      <c r="D654">
        <v>8.9561769999999992E-3</v>
      </c>
      <c r="E6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54">
        <f>IF(AND(loocv_results__4[[#This Row],[y_true]]=0,loocv_results__4[[#This Row],[y_pred]]=0),1,0)</f>
        <v>1</v>
      </c>
      <c r="G654">
        <f>IF(AND(loocv_results__4[[#This Row],[y_true]]=0,loocv_results__4[[#This Row],[y_pred]]=1),1,0)</f>
        <v>0</v>
      </c>
      <c r="H654">
        <f>IF(AND(loocv_results__4[[#This Row],[y_true]]=1,loocv_results__4[[#This Row],[y_pred]]=0),1,0)</f>
        <v>0</v>
      </c>
      <c r="I654">
        <f>IF(AND(loocv_results__4[[#This Row],[y_true]]=1,loocv_results__4[[#This Row],[y_pred]]=1),1,0)</f>
        <v>0</v>
      </c>
    </row>
    <row r="655" spans="1:9" x14ac:dyDescent="0.25">
      <c r="A655" s="1" t="s">
        <v>1809</v>
      </c>
      <c r="B655">
        <v>0</v>
      </c>
      <c r="C655">
        <f>IF(loocv_results__4[[#This Row],[y_pred_prob]]&gt;$C$1,1,0)</f>
        <v>0</v>
      </c>
      <c r="D655">
        <v>1.7377378999999999E-4</v>
      </c>
      <c r="E6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55">
        <f>IF(AND(loocv_results__4[[#This Row],[y_true]]=0,loocv_results__4[[#This Row],[y_pred]]=0),1,0)</f>
        <v>1</v>
      </c>
      <c r="G655">
        <f>IF(AND(loocv_results__4[[#This Row],[y_true]]=0,loocv_results__4[[#This Row],[y_pred]]=1),1,0)</f>
        <v>0</v>
      </c>
      <c r="H655">
        <f>IF(AND(loocv_results__4[[#This Row],[y_true]]=1,loocv_results__4[[#This Row],[y_pred]]=0),1,0)</f>
        <v>0</v>
      </c>
      <c r="I655">
        <f>IF(AND(loocv_results__4[[#This Row],[y_true]]=1,loocv_results__4[[#This Row],[y_pred]]=1),1,0)</f>
        <v>0</v>
      </c>
    </row>
    <row r="656" spans="1:9" x14ac:dyDescent="0.25">
      <c r="A656" s="1" t="s">
        <v>1810</v>
      </c>
      <c r="B656">
        <v>0</v>
      </c>
      <c r="C656">
        <f>IF(loocv_results__4[[#This Row],[y_pred_prob]]&gt;$C$1,1,0)</f>
        <v>0</v>
      </c>
      <c r="D656">
        <v>2.1764694E-3</v>
      </c>
      <c r="E6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56">
        <f>IF(AND(loocv_results__4[[#This Row],[y_true]]=0,loocv_results__4[[#This Row],[y_pred]]=0),1,0)</f>
        <v>1</v>
      </c>
      <c r="G656">
        <f>IF(AND(loocv_results__4[[#This Row],[y_true]]=0,loocv_results__4[[#This Row],[y_pred]]=1),1,0)</f>
        <v>0</v>
      </c>
      <c r="H656">
        <f>IF(AND(loocv_results__4[[#This Row],[y_true]]=1,loocv_results__4[[#This Row],[y_pred]]=0),1,0)</f>
        <v>0</v>
      </c>
      <c r="I656">
        <f>IF(AND(loocv_results__4[[#This Row],[y_true]]=1,loocv_results__4[[#This Row],[y_pred]]=1),1,0)</f>
        <v>0</v>
      </c>
    </row>
    <row r="657" spans="1:9" x14ac:dyDescent="0.25">
      <c r="A657" s="1" t="s">
        <v>1811</v>
      </c>
      <c r="B657">
        <v>0</v>
      </c>
      <c r="C657">
        <f>IF(loocv_results__4[[#This Row],[y_pred_prob]]&gt;$C$1,1,0)</f>
        <v>0</v>
      </c>
      <c r="D657">
        <v>2.2958037000000001E-3</v>
      </c>
      <c r="E6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57">
        <f>IF(AND(loocv_results__4[[#This Row],[y_true]]=0,loocv_results__4[[#This Row],[y_pred]]=0),1,0)</f>
        <v>1</v>
      </c>
      <c r="G657">
        <f>IF(AND(loocv_results__4[[#This Row],[y_true]]=0,loocv_results__4[[#This Row],[y_pred]]=1),1,0)</f>
        <v>0</v>
      </c>
      <c r="H657">
        <f>IF(AND(loocv_results__4[[#This Row],[y_true]]=1,loocv_results__4[[#This Row],[y_pred]]=0),1,0)</f>
        <v>0</v>
      </c>
      <c r="I657">
        <f>IF(AND(loocv_results__4[[#This Row],[y_true]]=1,loocv_results__4[[#This Row],[y_pred]]=1),1,0)</f>
        <v>0</v>
      </c>
    </row>
    <row r="658" spans="1:9" x14ac:dyDescent="0.25">
      <c r="A658" s="1" t="s">
        <v>1812</v>
      </c>
      <c r="B658">
        <v>0</v>
      </c>
      <c r="C658">
        <f>IF(loocv_results__4[[#This Row],[y_pred_prob]]&gt;$C$1,1,0)</f>
        <v>0</v>
      </c>
      <c r="D658">
        <v>1.4848951000000001E-2</v>
      </c>
      <c r="E6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58">
        <f>IF(AND(loocv_results__4[[#This Row],[y_true]]=0,loocv_results__4[[#This Row],[y_pred]]=0),1,0)</f>
        <v>1</v>
      </c>
      <c r="G658">
        <f>IF(AND(loocv_results__4[[#This Row],[y_true]]=0,loocv_results__4[[#This Row],[y_pred]]=1),1,0)</f>
        <v>0</v>
      </c>
      <c r="H658">
        <f>IF(AND(loocv_results__4[[#This Row],[y_true]]=1,loocv_results__4[[#This Row],[y_pred]]=0),1,0)</f>
        <v>0</v>
      </c>
      <c r="I658">
        <f>IF(AND(loocv_results__4[[#This Row],[y_true]]=1,loocv_results__4[[#This Row],[y_pred]]=1),1,0)</f>
        <v>0</v>
      </c>
    </row>
    <row r="659" spans="1:9" x14ac:dyDescent="0.25">
      <c r="A659" s="1" t="s">
        <v>1813</v>
      </c>
      <c r="B659">
        <v>0</v>
      </c>
      <c r="C659">
        <f>IF(loocv_results__4[[#This Row],[y_pred_prob]]&gt;$C$1,1,0)</f>
        <v>0</v>
      </c>
      <c r="D659">
        <v>1.638295E-2</v>
      </c>
      <c r="E6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59">
        <f>IF(AND(loocv_results__4[[#This Row],[y_true]]=0,loocv_results__4[[#This Row],[y_pred]]=0),1,0)</f>
        <v>1</v>
      </c>
      <c r="G659">
        <f>IF(AND(loocv_results__4[[#This Row],[y_true]]=0,loocv_results__4[[#This Row],[y_pred]]=1),1,0)</f>
        <v>0</v>
      </c>
      <c r="H659">
        <f>IF(AND(loocv_results__4[[#This Row],[y_true]]=1,loocv_results__4[[#This Row],[y_pred]]=0),1,0)</f>
        <v>0</v>
      </c>
      <c r="I659">
        <f>IF(AND(loocv_results__4[[#This Row],[y_true]]=1,loocv_results__4[[#This Row],[y_pred]]=1),1,0)</f>
        <v>0</v>
      </c>
    </row>
    <row r="660" spans="1:9" x14ac:dyDescent="0.25">
      <c r="A660" s="1" t="s">
        <v>1814</v>
      </c>
      <c r="B660">
        <v>0</v>
      </c>
      <c r="C660">
        <f>IF(loocv_results__4[[#This Row],[y_pred_prob]]&gt;$C$1,1,0)</f>
        <v>0</v>
      </c>
      <c r="D660">
        <v>1.0546214E-4</v>
      </c>
      <c r="E6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60">
        <f>IF(AND(loocv_results__4[[#This Row],[y_true]]=0,loocv_results__4[[#This Row],[y_pred]]=0),1,0)</f>
        <v>1</v>
      </c>
      <c r="G660">
        <f>IF(AND(loocv_results__4[[#This Row],[y_true]]=0,loocv_results__4[[#This Row],[y_pred]]=1),1,0)</f>
        <v>0</v>
      </c>
      <c r="H660">
        <f>IF(AND(loocv_results__4[[#This Row],[y_true]]=1,loocv_results__4[[#This Row],[y_pred]]=0),1,0)</f>
        <v>0</v>
      </c>
      <c r="I660">
        <f>IF(AND(loocv_results__4[[#This Row],[y_true]]=1,loocv_results__4[[#This Row],[y_pred]]=1),1,0)</f>
        <v>0</v>
      </c>
    </row>
    <row r="661" spans="1:9" x14ac:dyDescent="0.25">
      <c r="A661" s="1" t="s">
        <v>1815</v>
      </c>
      <c r="B661">
        <v>0</v>
      </c>
      <c r="C661">
        <f>IF(loocv_results__4[[#This Row],[y_pred_prob]]&gt;$C$1,1,0)</f>
        <v>0</v>
      </c>
      <c r="D661">
        <v>2.2768049999999998E-3</v>
      </c>
      <c r="E6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61">
        <f>IF(AND(loocv_results__4[[#This Row],[y_true]]=0,loocv_results__4[[#This Row],[y_pred]]=0),1,0)</f>
        <v>1</v>
      </c>
      <c r="G661">
        <f>IF(AND(loocv_results__4[[#This Row],[y_true]]=0,loocv_results__4[[#This Row],[y_pred]]=1),1,0)</f>
        <v>0</v>
      </c>
      <c r="H661">
        <f>IF(AND(loocv_results__4[[#This Row],[y_true]]=1,loocv_results__4[[#This Row],[y_pred]]=0),1,0)</f>
        <v>0</v>
      </c>
      <c r="I661">
        <f>IF(AND(loocv_results__4[[#This Row],[y_true]]=1,loocv_results__4[[#This Row],[y_pred]]=1),1,0)</f>
        <v>0</v>
      </c>
    </row>
    <row r="662" spans="1:9" x14ac:dyDescent="0.25">
      <c r="A662" s="1" t="s">
        <v>1816</v>
      </c>
      <c r="B662">
        <v>0</v>
      </c>
      <c r="C662">
        <f>IF(loocv_results__4[[#This Row],[y_pred_prob]]&gt;$C$1,1,0)</f>
        <v>0</v>
      </c>
      <c r="D662">
        <v>1.4148861E-3</v>
      </c>
      <c r="E6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62">
        <f>IF(AND(loocv_results__4[[#This Row],[y_true]]=0,loocv_results__4[[#This Row],[y_pred]]=0),1,0)</f>
        <v>1</v>
      </c>
      <c r="G662">
        <f>IF(AND(loocv_results__4[[#This Row],[y_true]]=0,loocv_results__4[[#This Row],[y_pred]]=1),1,0)</f>
        <v>0</v>
      </c>
      <c r="H662">
        <f>IF(AND(loocv_results__4[[#This Row],[y_true]]=1,loocv_results__4[[#This Row],[y_pred]]=0),1,0)</f>
        <v>0</v>
      </c>
      <c r="I662">
        <f>IF(AND(loocv_results__4[[#This Row],[y_true]]=1,loocv_results__4[[#This Row],[y_pred]]=1),1,0)</f>
        <v>0</v>
      </c>
    </row>
    <row r="663" spans="1:9" x14ac:dyDescent="0.25">
      <c r="A663" s="1" t="s">
        <v>1817</v>
      </c>
      <c r="B663">
        <v>0</v>
      </c>
      <c r="C663">
        <f>IF(loocv_results__4[[#This Row],[y_pred_prob]]&gt;$C$1,1,0)</f>
        <v>0</v>
      </c>
      <c r="D663">
        <v>6.4556339999999996E-4</v>
      </c>
      <c r="E6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63">
        <f>IF(AND(loocv_results__4[[#This Row],[y_true]]=0,loocv_results__4[[#This Row],[y_pred]]=0),1,0)</f>
        <v>1</v>
      </c>
      <c r="G663">
        <f>IF(AND(loocv_results__4[[#This Row],[y_true]]=0,loocv_results__4[[#This Row],[y_pred]]=1),1,0)</f>
        <v>0</v>
      </c>
      <c r="H663">
        <f>IF(AND(loocv_results__4[[#This Row],[y_true]]=1,loocv_results__4[[#This Row],[y_pred]]=0),1,0)</f>
        <v>0</v>
      </c>
      <c r="I663">
        <f>IF(AND(loocv_results__4[[#This Row],[y_true]]=1,loocv_results__4[[#This Row],[y_pred]]=1),1,0)</f>
        <v>0</v>
      </c>
    </row>
    <row r="664" spans="1:9" x14ac:dyDescent="0.25">
      <c r="A664" s="1" t="s">
        <v>1818</v>
      </c>
      <c r="B664">
        <v>0</v>
      </c>
      <c r="C664">
        <f>IF(loocv_results__4[[#This Row],[y_pred_prob]]&gt;$C$1,1,0)</f>
        <v>0</v>
      </c>
      <c r="D664">
        <v>2.7184736999999998E-7</v>
      </c>
      <c r="E6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64">
        <f>IF(AND(loocv_results__4[[#This Row],[y_true]]=0,loocv_results__4[[#This Row],[y_pred]]=0),1,0)</f>
        <v>1</v>
      </c>
      <c r="G664">
        <f>IF(AND(loocv_results__4[[#This Row],[y_true]]=0,loocv_results__4[[#This Row],[y_pred]]=1),1,0)</f>
        <v>0</v>
      </c>
      <c r="H664">
        <f>IF(AND(loocv_results__4[[#This Row],[y_true]]=1,loocv_results__4[[#This Row],[y_pred]]=0),1,0)</f>
        <v>0</v>
      </c>
      <c r="I664">
        <f>IF(AND(loocv_results__4[[#This Row],[y_true]]=1,loocv_results__4[[#This Row],[y_pred]]=1),1,0)</f>
        <v>0</v>
      </c>
    </row>
    <row r="665" spans="1:9" x14ac:dyDescent="0.25">
      <c r="A665" s="1" t="s">
        <v>1819</v>
      </c>
      <c r="B665">
        <v>0</v>
      </c>
      <c r="C665">
        <f>IF(loocv_results__4[[#This Row],[y_pred_prob]]&gt;$C$1,1,0)</f>
        <v>0</v>
      </c>
      <c r="D665">
        <v>1.0719668999999999E-2</v>
      </c>
      <c r="E6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65">
        <f>IF(AND(loocv_results__4[[#This Row],[y_true]]=0,loocv_results__4[[#This Row],[y_pred]]=0),1,0)</f>
        <v>1</v>
      </c>
      <c r="G665">
        <f>IF(AND(loocv_results__4[[#This Row],[y_true]]=0,loocv_results__4[[#This Row],[y_pred]]=1),1,0)</f>
        <v>0</v>
      </c>
      <c r="H665">
        <f>IF(AND(loocv_results__4[[#This Row],[y_true]]=1,loocv_results__4[[#This Row],[y_pred]]=0),1,0)</f>
        <v>0</v>
      </c>
      <c r="I665">
        <f>IF(AND(loocv_results__4[[#This Row],[y_true]]=1,loocv_results__4[[#This Row],[y_pred]]=1),1,0)</f>
        <v>0</v>
      </c>
    </row>
    <row r="666" spans="1:9" x14ac:dyDescent="0.25">
      <c r="A666" s="1" t="s">
        <v>1820</v>
      </c>
      <c r="B666">
        <v>0</v>
      </c>
      <c r="C666">
        <f>IF(loocv_results__4[[#This Row],[y_pred_prob]]&gt;$C$1,1,0)</f>
        <v>0</v>
      </c>
      <c r="D666">
        <v>1.9442833999999999E-2</v>
      </c>
      <c r="E6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66">
        <f>IF(AND(loocv_results__4[[#This Row],[y_true]]=0,loocv_results__4[[#This Row],[y_pred]]=0),1,0)</f>
        <v>1</v>
      </c>
      <c r="G666">
        <f>IF(AND(loocv_results__4[[#This Row],[y_true]]=0,loocv_results__4[[#This Row],[y_pred]]=1),1,0)</f>
        <v>0</v>
      </c>
      <c r="H666">
        <f>IF(AND(loocv_results__4[[#This Row],[y_true]]=1,loocv_results__4[[#This Row],[y_pred]]=0),1,0)</f>
        <v>0</v>
      </c>
      <c r="I666">
        <f>IF(AND(loocv_results__4[[#This Row],[y_true]]=1,loocv_results__4[[#This Row],[y_pred]]=1),1,0)</f>
        <v>0</v>
      </c>
    </row>
    <row r="667" spans="1:9" x14ac:dyDescent="0.25">
      <c r="A667" s="1" t="s">
        <v>1821</v>
      </c>
      <c r="B667">
        <v>0</v>
      </c>
      <c r="C667">
        <f>IF(loocv_results__4[[#This Row],[y_pred_prob]]&gt;$C$1,1,0)</f>
        <v>0</v>
      </c>
      <c r="D667">
        <v>3.9316053E-3</v>
      </c>
      <c r="E6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67">
        <f>IF(AND(loocv_results__4[[#This Row],[y_true]]=0,loocv_results__4[[#This Row],[y_pred]]=0),1,0)</f>
        <v>1</v>
      </c>
      <c r="G667">
        <f>IF(AND(loocv_results__4[[#This Row],[y_true]]=0,loocv_results__4[[#This Row],[y_pred]]=1),1,0)</f>
        <v>0</v>
      </c>
      <c r="H667">
        <f>IF(AND(loocv_results__4[[#This Row],[y_true]]=1,loocv_results__4[[#This Row],[y_pred]]=0),1,0)</f>
        <v>0</v>
      </c>
      <c r="I667">
        <f>IF(AND(loocv_results__4[[#This Row],[y_true]]=1,loocv_results__4[[#This Row],[y_pred]]=1),1,0)</f>
        <v>0</v>
      </c>
    </row>
    <row r="668" spans="1:9" x14ac:dyDescent="0.25">
      <c r="A668" s="1" t="s">
        <v>1823</v>
      </c>
      <c r="B668">
        <v>0</v>
      </c>
      <c r="C668">
        <f>IF(loocv_results__4[[#This Row],[y_pred_prob]]&gt;$C$1,1,0)</f>
        <v>0</v>
      </c>
      <c r="D668">
        <v>4.5917574000000003E-3</v>
      </c>
      <c r="E6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68">
        <f>IF(AND(loocv_results__4[[#This Row],[y_true]]=0,loocv_results__4[[#This Row],[y_pred]]=0),1,0)</f>
        <v>1</v>
      </c>
      <c r="G668">
        <f>IF(AND(loocv_results__4[[#This Row],[y_true]]=0,loocv_results__4[[#This Row],[y_pred]]=1),1,0)</f>
        <v>0</v>
      </c>
      <c r="H668">
        <f>IF(AND(loocv_results__4[[#This Row],[y_true]]=1,loocv_results__4[[#This Row],[y_pred]]=0),1,0)</f>
        <v>0</v>
      </c>
      <c r="I668">
        <f>IF(AND(loocv_results__4[[#This Row],[y_true]]=1,loocv_results__4[[#This Row],[y_pred]]=1),1,0)</f>
        <v>0</v>
      </c>
    </row>
    <row r="669" spans="1:9" x14ac:dyDescent="0.25">
      <c r="A669" s="1" t="s">
        <v>1824</v>
      </c>
      <c r="B669">
        <v>0</v>
      </c>
      <c r="C669">
        <f>IF(loocv_results__4[[#This Row],[y_pred_prob]]&gt;$C$1,1,0)</f>
        <v>0</v>
      </c>
      <c r="D669">
        <v>1.6176797E-2</v>
      </c>
      <c r="E6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69">
        <f>IF(AND(loocv_results__4[[#This Row],[y_true]]=0,loocv_results__4[[#This Row],[y_pred]]=0),1,0)</f>
        <v>1</v>
      </c>
      <c r="G669">
        <f>IF(AND(loocv_results__4[[#This Row],[y_true]]=0,loocv_results__4[[#This Row],[y_pred]]=1),1,0)</f>
        <v>0</v>
      </c>
      <c r="H669">
        <f>IF(AND(loocv_results__4[[#This Row],[y_true]]=1,loocv_results__4[[#This Row],[y_pred]]=0),1,0)</f>
        <v>0</v>
      </c>
      <c r="I669">
        <f>IF(AND(loocv_results__4[[#This Row],[y_true]]=1,loocv_results__4[[#This Row],[y_pred]]=1),1,0)</f>
        <v>0</v>
      </c>
    </row>
    <row r="670" spans="1:9" x14ac:dyDescent="0.25">
      <c r="A670" s="1" t="s">
        <v>1825</v>
      </c>
      <c r="B670">
        <v>0</v>
      </c>
      <c r="C670">
        <f>IF(loocv_results__4[[#This Row],[y_pred_prob]]&gt;$C$1,1,0)</f>
        <v>1</v>
      </c>
      <c r="D670">
        <v>0.31485668</v>
      </c>
      <c r="E6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670">
        <f>IF(AND(loocv_results__4[[#This Row],[y_true]]=0,loocv_results__4[[#This Row],[y_pred]]=0),1,0)</f>
        <v>0</v>
      </c>
      <c r="G670">
        <f>IF(AND(loocv_results__4[[#This Row],[y_true]]=0,loocv_results__4[[#This Row],[y_pred]]=1),1,0)</f>
        <v>1</v>
      </c>
      <c r="H670">
        <f>IF(AND(loocv_results__4[[#This Row],[y_true]]=1,loocv_results__4[[#This Row],[y_pred]]=0),1,0)</f>
        <v>0</v>
      </c>
      <c r="I670">
        <f>IF(AND(loocv_results__4[[#This Row],[y_true]]=1,loocv_results__4[[#This Row],[y_pred]]=1),1,0)</f>
        <v>0</v>
      </c>
    </row>
    <row r="671" spans="1:9" x14ac:dyDescent="0.25">
      <c r="A671" s="1" t="s">
        <v>1826</v>
      </c>
      <c r="B671">
        <v>0</v>
      </c>
      <c r="C671">
        <f>IF(loocv_results__4[[#This Row],[y_pred_prob]]&gt;$C$1,1,0)</f>
        <v>0</v>
      </c>
      <c r="D671">
        <v>6.6314879999999996E-10</v>
      </c>
      <c r="E6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71">
        <f>IF(AND(loocv_results__4[[#This Row],[y_true]]=0,loocv_results__4[[#This Row],[y_pred]]=0),1,0)</f>
        <v>1</v>
      </c>
      <c r="G671">
        <f>IF(AND(loocv_results__4[[#This Row],[y_true]]=0,loocv_results__4[[#This Row],[y_pred]]=1),1,0)</f>
        <v>0</v>
      </c>
      <c r="H671">
        <f>IF(AND(loocv_results__4[[#This Row],[y_true]]=1,loocv_results__4[[#This Row],[y_pred]]=0),1,0)</f>
        <v>0</v>
      </c>
      <c r="I671">
        <f>IF(AND(loocv_results__4[[#This Row],[y_true]]=1,loocv_results__4[[#This Row],[y_pred]]=1),1,0)</f>
        <v>0</v>
      </c>
    </row>
    <row r="672" spans="1:9" x14ac:dyDescent="0.25">
      <c r="A672" s="1" t="s">
        <v>1827</v>
      </c>
      <c r="B672">
        <v>0</v>
      </c>
      <c r="C672">
        <f>IF(loocv_results__4[[#This Row],[y_pred_prob]]&gt;$C$1,1,0)</f>
        <v>0</v>
      </c>
      <c r="D672">
        <v>8.3907595E-4</v>
      </c>
      <c r="E6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72">
        <f>IF(AND(loocv_results__4[[#This Row],[y_true]]=0,loocv_results__4[[#This Row],[y_pred]]=0),1,0)</f>
        <v>1</v>
      </c>
      <c r="G672">
        <f>IF(AND(loocv_results__4[[#This Row],[y_true]]=0,loocv_results__4[[#This Row],[y_pred]]=1),1,0)</f>
        <v>0</v>
      </c>
      <c r="H672">
        <f>IF(AND(loocv_results__4[[#This Row],[y_true]]=1,loocv_results__4[[#This Row],[y_pred]]=0),1,0)</f>
        <v>0</v>
      </c>
      <c r="I672">
        <f>IF(AND(loocv_results__4[[#This Row],[y_true]]=1,loocv_results__4[[#This Row],[y_pred]]=1),1,0)</f>
        <v>0</v>
      </c>
    </row>
    <row r="673" spans="1:9" x14ac:dyDescent="0.25">
      <c r="A673" s="1" t="s">
        <v>1828</v>
      </c>
      <c r="B673">
        <v>0</v>
      </c>
      <c r="C673">
        <f>IF(loocv_results__4[[#This Row],[y_pred_prob]]&gt;$C$1,1,0)</f>
        <v>0</v>
      </c>
      <c r="D673">
        <v>1.1772256E-2</v>
      </c>
      <c r="E6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73">
        <f>IF(AND(loocv_results__4[[#This Row],[y_true]]=0,loocv_results__4[[#This Row],[y_pred]]=0),1,0)</f>
        <v>1</v>
      </c>
      <c r="G673">
        <f>IF(AND(loocv_results__4[[#This Row],[y_true]]=0,loocv_results__4[[#This Row],[y_pred]]=1),1,0)</f>
        <v>0</v>
      </c>
      <c r="H673">
        <f>IF(AND(loocv_results__4[[#This Row],[y_true]]=1,loocv_results__4[[#This Row],[y_pred]]=0),1,0)</f>
        <v>0</v>
      </c>
      <c r="I673">
        <f>IF(AND(loocv_results__4[[#This Row],[y_true]]=1,loocv_results__4[[#This Row],[y_pred]]=1),1,0)</f>
        <v>0</v>
      </c>
    </row>
    <row r="674" spans="1:9" x14ac:dyDescent="0.25">
      <c r="A674" s="1" t="s">
        <v>1829</v>
      </c>
      <c r="B674">
        <v>0</v>
      </c>
      <c r="C674">
        <f>IF(loocv_results__4[[#This Row],[y_pred_prob]]&gt;$C$1,1,0)</f>
        <v>0</v>
      </c>
      <c r="D674">
        <v>4.7154120000000004E-3</v>
      </c>
      <c r="E6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74">
        <f>IF(AND(loocv_results__4[[#This Row],[y_true]]=0,loocv_results__4[[#This Row],[y_pred]]=0),1,0)</f>
        <v>1</v>
      </c>
      <c r="G674">
        <f>IF(AND(loocv_results__4[[#This Row],[y_true]]=0,loocv_results__4[[#This Row],[y_pred]]=1),1,0)</f>
        <v>0</v>
      </c>
      <c r="H674">
        <f>IF(AND(loocv_results__4[[#This Row],[y_true]]=1,loocv_results__4[[#This Row],[y_pred]]=0),1,0)</f>
        <v>0</v>
      </c>
      <c r="I674">
        <f>IF(AND(loocv_results__4[[#This Row],[y_true]]=1,loocv_results__4[[#This Row],[y_pred]]=1),1,0)</f>
        <v>0</v>
      </c>
    </row>
    <row r="675" spans="1:9" x14ac:dyDescent="0.25">
      <c r="A675" s="1" t="s">
        <v>1830</v>
      </c>
      <c r="B675">
        <v>0</v>
      </c>
      <c r="C675">
        <f>IF(loocv_results__4[[#This Row],[y_pred_prob]]&gt;$C$1,1,0)</f>
        <v>0</v>
      </c>
      <c r="D675">
        <v>8.7754170000000006E-3</v>
      </c>
      <c r="E6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75">
        <f>IF(AND(loocv_results__4[[#This Row],[y_true]]=0,loocv_results__4[[#This Row],[y_pred]]=0),1,0)</f>
        <v>1</v>
      </c>
      <c r="G675">
        <f>IF(AND(loocv_results__4[[#This Row],[y_true]]=0,loocv_results__4[[#This Row],[y_pred]]=1),1,0)</f>
        <v>0</v>
      </c>
      <c r="H675">
        <f>IF(AND(loocv_results__4[[#This Row],[y_true]]=1,loocv_results__4[[#This Row],[y_pred]]=0),1,0)</f>
        <v>0</v>
      </c>
      <c r="I675">
        <f>IF(AND(loocv_results__4[[#This Row],[y_true]]=1,loocv_results__4[[#This Row],[y_pred]]=1),1,0)</f>
        <v>0</v>
      </c>
    </row>
    <row r="676" spans="1:9" x14ac:dyDescent="0.25">
      <c r="A676" s="1" t="s">
        <v>1831</v>
      </c>
      <c r="B676">
        <v>0</v>
      </c>
      <c r="C676">
        <f>IF(loocv_results__4[[#This Row],[y_pred_prob]]&gt;$C$1,1,0)</f>
        <v>0</v>
      </c>
      <c r="D676">
        <v>6.2447149999999999E-4</v>
      </c>
      <c r="E6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76">
        <f>IF(AND(loocv_results__4[[#This Row],[y_true]]=0,loocv_results__4[[#This Row],[y_pred]]=0),1,0)</f>
        <v>1</v>
      </c>
      <c r="G676">
        <f>IF(AND(loocv_results__4[[#This Row],[y_true]]=0,loocv_results__4[[#This Row],[y_pred]]=1),1,0)</f>
        <v>0</v>
      </c>
      <c r="H676">
        <f>IF(AND(loocv_results__4[[#This Row],[y_true]]=1,loocv_results__4[[#This Row],[y_pred]]=0),1,0)</f>
        <v>0</v>
      </c>
      <c r="I676">
        <f>IF(AND(loocv_results__4[[#This Row],[y_true]]=1,loocv_results__4[[#This Row],[y_pred]]=1),1,0)</f>
        <v>0</v>
      </c>
    </row>
    <row r="677" spans="1:9" x14ac:dyDescent="0.25">
      <c r="A677" s="1" t="s">
        <v>1832</v>
      </c>
      <c r="B677">
        <v>0</v>
      </c>
      <c r="C677">
        <f>IF(loocv_results__4[[#This Row],[y_pred_prob]]&gt;$C$1,1,0)</f>
        <v>0</v>
      </c>
      <c r="D677">
        <v>7.6369749999999998E-3</v>
      </c>
      <c r="E6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77">
        <f>IF(AND(loocv_results__4[[#This Row],[y_true]]=0,loocv_results__4[[#This Row],[y_pred]]=0),1,0)</f>
        <v>1</v>
      </c>
      <c r="G677">
        <f>IF(AND(loocv_results__4[[#This Row],[y_true]]=0,loocv_results__4[[#This Row],[y_pred]]=1),1,0)</f>
        <v>0</v>
      </c>
      <c r="H677">
        <f>IF(AND(loocv_results__4[[#This Row],[y_true]]=1,loocv_results__4[[#This Row],[y_pred]]=0),1,0)</f>
        <v>0</v>
      </c>
      <c r="I677">
        <f>IF(AND(loocv_results__4[[#This Row],[y_true]]=1,loocv_results__4[[#This Row],[y_pred]]=1),1,0)</f>
        <v>0</v>
      </c>
    </row>
    <row r="678" spans="1:9" x14ac:dyDescent="0.25">
      <c r="A678" s="1" t="s">
        <v>1833</v>
      </c>
      <c r="B678">
        <v>0</v>
      </c>
      <c r="C678">
        <f>IF(loocv_results__4[[#This Row],[y_pred_prob]]&gt;$C$1,1,0)</f>
        <v>0</v>
      </c>
      <c r="D678">
        <v>6.7176344000000002E-3</v>
      </c>
      <c r="E6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78">
        <f>IF(AND(loocv_results__4[[#This Row],[y_true]]=0,loocv_results__4[[#This Row],[y_pred]]=0),1,0)</f>
        <v>1</v>
      </c>
      <c r="G678">
        <f>IF(AND(loocv_results__4[[#This Row],[y_true]]=0,loocv_results__4[[#This Row],[y_pred]]=1),1,0)</f>
        <v>0</v>
      </c>
      <c r="H678">
        <f>IF(AND(loocv_results__4[[#This Row],[y_true]]=1,loocv_results__4[[#This Row],[y_pred]]=0),1,0)</f>
        <v>0</v>
      </c>
      <c r="I678">
        <f>IF(AND(loocv_results__4[[#This Row],[y_true]]=1,loocv_results__4[[#This Row],[y_pred]]=1),1,0)</f>
        <v>0</v>
      </c>
    </row>
    <row r="679" spans="1:9" x14ac:dyDescent="0.25">
      <c r="A679" s="1" t="s">
        <v>1834</v>
      </c>
      <c r="B679">
        <v>0</v>
      </c>
      <c r="C679">
        <f>IF(loocv_results__4[[#This Row],[y_pred_prob]]&gt;$C$1,1,0)</f>
        <v>0</v>
      </c>
      <c r="D679">
        <v>1.0977983E-3</v>
      </c>
      <c r="E6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79">
        <f>IF(AND(loocv_results__4[[#This Row],[y_true]]=0,loocv_results__4[[#This Row],[y_pred]]=0),1,0)</f>
        <v>1</v>
      </c>
      <c r="G679">
        <f>IF(AND(loocv_results__4[[#This Row],[y_true]]=0,loocv_results__4[[#This Row],[y_pred]]=1),1,0)</f>
        <v>0</v>
      </c>
      <c r="H679">
        <f>IF(AND(loocv_results__4[[#This Row],[y_true]]=1,loocv_results__4[[#This Row],[y_pred]]=0),1,0)</f>
        <v>0</v>
      </c>
      <c r="I679">
        <f>IF(AND(loocv_results__4[[#This Row],[y_true]]=1,loocv_results__4[[#This Row],[y_pred]]=1),1,0)</f>
        <v>0</v>
      </c>
    </row>
    <row r="680" spans="1:9" x14ac:dyDescent="0.25">
      <c r="A680" s="1" t="s">
        <v>1835</v>
      </c>
      <c r="B680">
        <v>0</v>
      </c>
      <c r="C680">
        <f>IF(loocv_results__4[[#This Row],[y_pred_prob]]&gt;$C$1,1,0)</f>
        <v>0</v>
      </c>
      <c r="D680">
        <v>8.5516124999999998E-3</v>
      </c>
      <c r="E6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80">
        <f>IF(AND(loocv_results__4[[#This Row],[y_true]]=0,loocv_results__4[[#This Row],[y_pred]]=0),1,0)</f>
        <v>1</v>
      </c>
      <c r="G680">
        <f>IF(AND(loocv_results__4[[#This Row],[y_true]]=0,loocv_results__4[[#This Row],[y_pred]]=1),1,0)</f>
        <v>0</v>
      </c>
      <c r="H680">
        <f>IF(AND(loocv_results__4[[#This Row],[y_true]]=1,loocv_results__4[[#This Row],[y_pred]]=0),1,0)</f>
        <v>0</v>
      </c>
      <c r="I680">
        <f>IF(AND(loocv_results__4[[#This Row],[y_true]]=1,loocv_results__4[[#This Row],[y_pred]]=1),1,0)</f>
        <v>0</v>
      </c>
    </row>
    <row r="681" spans="1:9" x14ac:dyDescent="0.25">
      <c r="A681" s="1" t="s">
        <v>1836</v>
      </c>
      <c r="B681">
        <v>0</v>
      </c>
      <c r="C681">
        <f>IF(loocv_results__4[[#This Row],[y_pred_prob]]&gt;$C$1,1,0)</f>
        <v>0</v>
      </c>
      <c r="D681">
        <v>1.2344027E-2</v>
      </c>
      <c r="E6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81">
        <f>IF(AND(loocv_results__4[[#This Row],[y_true]]=0,loocv_results__4[[#This Row],[y_pred]]=0),1,0)</f>
        <v>1</v>
      </c>
      <c r="G681">
        <f>IF(AND(loocv_results__4[[#This Row],[y_true]]=0,loocv_results__4[[#This Row],[y_pred]]=1),1,0)</f>
        <v>0</v>
      </c>
      <c r="H681">
        <f>IF(AND(loocv_results__4[[#This Row],[y_true]]=1,loocv_results__4[[#This Row],[y_pred]]=0),1,0)</f>
        <v>0</v>
      </c>
      <c r="I681">
        <f>IF(AND(loocv_results__4[[#This Row],[y_true]]=1,loocv_results__4[[#This Row],[y_pred]]=1),1,0)</f>
        <v>0</v>
      </c>
    </row>
    <row r="682" spans="1:9" x14ac:dyDescent="0.25">
      <c r="A682" s="1" t="s">
        <v>1837</v>
      </c>
      <c r="B682">
        <v>0</v>
      </c>
      <c r="C682">
        <f>IF(loocv_results__4[[#This Row],[y_pred_prob]]&gt;$C$1,1,0)</f>
        <v>0</v>
      </c>
      <c r="D682">
        <v>3.3580509999999999E-3</v>
      </c>
      <c r="E6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82">
        <f>IF(AND(loocv_results__4[[#This Row],[y_true]]=0,loocv_results__4[[#This Row],[y_pred]]=0),1,0)</f>
        <v>1</v>
      </c>
      <c r="G682">
        <f>IF(AND(loocv_results__4[[#This Row],[y_true]]=0,loocv_results__4[[#This Row],[y_pred]]=1),1,0)</f>
        <v>0</v>
      </c>
      <c r="H682">
        <f>IF(AND(loocv_results__4[[#This Row],[y_true]]=1,loocv_results__4[[#This Row],[y_pred]]=0),1,0)</f>
        <v>0</v>
      </c>
      <c r="I682">
        <f>IF(AND(loocv_results__4[[#This Row],[y_true]]=1,loocv_results__4[[#This Row],[y_pred]]=1),1,0)</f>
        <v>0</v>
      </c>
    </row>
    <row r="683" spans="1:9" x14ac:dyDescent="0.25">
      <c r="A683" s="1" t="s">
        <v>1838</v>
      </c>
      <c r="B683">
        <v>0</v>
      </c>
      <c r="C683">
        <f>IF(loocv_results__4[[#This Row],[y_pred_prob]]&gt;$C$1,1,0)</f>
        <v>0</v>
      </c>
      <c r="D683">
        <v>5.5383780000000002E-9</v>
      </c>
      <c r="E6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83">
        <f>IF(AND(loocv_results__4[[#This Row],[y_true]]=0,loocv_results__4[[#This Row],[y_pred]]=0),1,0)</f>
        <v>1</v>
      </c>
      <c r="G683">
        <f>IF(AND(loocv_results__4[[#This Row],[y_true]]=0,loocv_results__4[[#This Row],[y_pred]]=1),1,0)</f>
        <v>0</v>
      </c>
      <c r="H683">
        <f>IF(AND(loocv_results__4[[#This Row],[y_true]]=1,loocv_results__4[[#This Row],[y_pred]]=0),1,0)</f>
        <v>0</v>
      </c>
      <c r="I683">
        <f>IF(AND(loocv_results__4[[#This Row],[y_true]]=1,loocv_results__4[[#This Row],[y_pred]]=1),1,0)</f>
        <v>0</v>
      </c>
    </row>
    <row r="684" spans="1:9" x14ac:dyDescent="0.25">
      <c r="A684" s="1" t="s">
        <v>1839</v>
      </c>
      <c r="B684">
        <v>0</v>
      </c>
      <c r="C684">
        <f>IF(loocv_results__4[[#This Row],[y_pred_prob]]&gt;$C$1,1,0)</f>
        <v>0</v>
      </c>
      <c r="D684">
        <v>2.6821382000000001E-2</v>
      </c>
      <c r="E6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84">
        <f>IF(AND(loocv_results__4[[#This Row],[y_true]]=0,loocv_results__4[[#This Row],[y_pred]]=0),1,0)</f>
        <v>1</v>
      </c>
      <c r="G684">
        <f>IF(AND(loocv_results__4[[#This Row],[y_true]]=0,loocv_results__4[[#This Row],[y_pred]]=1),1,0)</f>
        <v>0</v>
      </c>
      <c r="H684">
        <f>IF(AND(loocv_results__4[[#This Row],[y_true]]=1,loocv_results__4[[#This Row],[y_pred]]=0),1,0)</f>
        <v>0</v>
      </c>
      <c r="I684">
        <f>IF(AND(loocv_results__4[[#This Row],[y_true]]=1,loocv_results__4[[#This Row],[y_pred]]=1),1,0)</f>
        <v>0</v>
      </c>
    </row>
    <row r="685" spans="1:9" x14ac:dyDescent="0.25">
      <c r="A685" s="1" t="s">
        <v>1840</v>
      </c>
      <c r="B685">
        <v>0</v>
      </c>
      <c r="C685">
        <f>IF(loocv_results__4[[#This Row],[y_pred_prob]]&gt;$C$1,1,0)</f>
        <v>0</v>
      </c>
      <c r="D685">
        <v>0.24461873000000001</v>
      </c>
      <c r="E6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85">
        <f>IF(AND(loocv_results__4[[#This Row],[y_true]]=0,loocv_results__4[[#This Row],[y_pred]]=0),1,0)</f>
        <v>1</v>
      </c>
      <c r="G685">
        <f>IF(AND(loocv_results__4[[#This Row],[y_true]]=0,loocv_results__4[[#This Row],[y_pred]]=1),1,0)</f>
        <v>0</v>
      </c>
      <c r="H685">
        <f>IF(AND(loocv_results__4[[#This Row],[y_true]]=1,loocv_results__4[[#This Row],[y_pred]]=0),1,0)</f>
        <v>0</v>
      </c>
      <c r="I685">
        <f>IF(AND(loocv_results__4[[#This Row],[y_true]]=1,loocv_results__4[[#This Row],[y_pred]]=1),1,0)</f>
        <v>0</v>
      </c>
    </row>
    <row r="686" spans="1:9" x14ac:dyDescent="0.25">
      <c r="A686" s="1" t="s">
        <v>1841</v>
      </c>
      <c r="B686">
        <v>0</v>
      </c>
      <c r="C686">
        <f>IF(loocv_results__4[[#This Row],[y_pred_prob]]&gt;$C$1,1,0)</f>
        <v>0</v>
      </c>
      <c r="D686">
        <v>2.9636024E-2</v>
      </c>
      <c r="E6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86">
        <f>IF(AND(loocv_results__4[[#This Row],[y_true]]=0,loocv_results__4[[#This Row],[y_pred]]=0),1,0)</f>
        <v>1</v>
      </c>
      <c r="G686">
        <f>IF(AND(loocv_results__4[[#This Row],[y_true]]=0,loocv_results__4[[#This Row],[y_pred]]=1),1,0)</f>
        <v>0</v>
      </c>
      <c r="H686">
        <f>IF(AND(loocv_results__4[[#This Row],[y_true]]=1,loocv_results__4[[#This Row],[y_pred]]=0),1,0)</f>
        <v>0</v>
      </c>
      <c r="I686">
        <f>IF(AND(loocv_results__4[[#This Row],[y_true]]=1,loocv_results__4[[#This Row],[y_pred]]=1),1,0)</f>
        <v>0</v>
      </c>
    </row>
    <row r="687" spans="1:9" x14ac:dyDescent="0.25">
      <c r="A687" s="1" t="s">
        <v>1842</v>
      </c>
      <c r="B687">
        <v>0</v>
      </c>
      <c r="C687">
        <f>IF(loocv_results__4[[#This Row],[y_pred_prob]]&gt;$C$1,1,0)</f>
        <v>0</v>
      </c>
      <c r="D687">
        <v>1.521482E-2</v>
      </c>
      <c r="E6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87">
        <f>IF(AND(loocv_results__4[[#This Row],[y_true]]=0,loocv_results__4[[#This Row],[y_pred]]=0),1,0)</f>
        <v>1</v>
      </c>
      <c r="G687">
        <f>IF(AND(loocv_results__4[[#This Row],[y_true]]=0,loocv_results__4[[#This Row],[y_pred]]=1),1,0)</f>
        <v>0</v>
      </c>
      <c r="H687">
        <f>IF(AND(loocv_results__4[[#This Row],[y_true]]=1,loocv_results__4[[#This Row],[y_pred]]=0),1,0)</f>
        <v>0</v>
      </c>
      <c r="I687">
        <f>IF(AND(loocv_results__4[[#This Row],[y_true]]=1,loocv_results__4[[#This Row],[y_pred]]=1),1,0)</f>
        <v>0</v>
      </c>
    </row>
    <row r="688" spans="1:9" x14ac:dyDescent="0.25">
      <c r="A688" s="1" t="s">
        <v>1843</v>
      </c>
      <c r="B688">
        <v>0</v>
      </c>
      <c r="C688">
        <f>IF(loocv_results__4[[#This Row],[y_pred_prob]]&gt;$C$1,1,0)</f>
        <v>0</v>
      </c>
      <c r="D688">
        <v>1.9708759000000001E-8</v>
      </c>
      <c r="E6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88">
        <f>IF(AND(loocv_results__4[[#This Row],[y_true]]=0,loocv_results__4[[#This Row],[y_pred]]=0),1,0)</f>
        <v>1</v>
      </c>
      <c r="G688">
        <f>IF(AND(loocv_results__4[[#This Row],[y_true]]=0,loocv_results__4[[#This Row],[y_pred]]=1),1,0)</f>
        <v>0</v>
      </c>
      <c r="H688">
        <f>IF(AND(loocv_results__4[[#This Row],[y_true]]=1,loocv_results__4[[#This Row],[y_pred]]=0),1,0)</f>
        <v>0</v>
      </c>
      <c r="I688">
        <f>IF(AND(loocv_results__4[[#This Row],[y_true]]=1,loocv_results__4[[#This Row],[y_pred]]=1),1,0)</f>
        <v>0</v>
      </c>
    </row>
    <row r="689" spans="1:9" x14ac:dyDescent="0.25">
      <c r="A689" s="1" t="s">
        <v>1844</v>
      </c>
      <c r="B689">
        <v>0</v>
      </c>
      <c r="C689">
        <f>IF(loocv_results__4[[#This Row],[y_pred_prob]]&gt;$C$1,1,0)</f>
        <v>0</v>
      </c>
      <c r="D689">
        <v>1.2978996E-2</v>
      </c>
      <c r="E6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89">
        <f>IF(AND(loocv_results__4[[#This Row],[y_true]]=0,loocv_results__4[[#This Row],[y_pred]]=0),1,0)</f>
        <v>1</v>
      </c>
      <c r="G689">
        <f>IF(AND(loocv_results__4[[#This Row],[y_true]]=0,loocv_results__4[[#This Row],[y_pred]]=1),1,0)</f>
        <v>0</v>
      </c>
      <c r="H689">
        <f>IF(AND(loocv_results__4[[#This Row],[y_true]]=1,loocv_results__4[[#This Row],[y_pred]]=0),1,0)</f>
        <v>0</v>
      </c>
      <c r="I689">
        <f>IF(AND(loocv_results__4[[#This Row],[y_true]]=1,loocv_results__4[[#This Row],[y_pred]]=1),1,0)</f>
        <v>0</v>
      </c>
    </row>
    <row r="690" spans="1:9" x14ac:dyDescent="0.25">
      <c r="A690" s="1" t="s">
        <v>1845</v>
      </c>
      <c r="B690">
        <v>0</v>
      </c>
      <c r="C690">
        <f>IF(loocv_results__4[[#This Row],[y_pred_prob]]&gt;$C$1,1,0)</f>
        <v>0</v>
      </c>
      <c r="D690">
        <v>5.9503982999999996E-3</v>
      </c>
      <c r="E6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90">
        <f>IF(AND(loocv_results__4[[#This Row],[y_true]]=0,loocv_results__4[[#This Row],[y_pred]]=0),1,0)</f>
        <v>1</v>
      </c>
      <c r="G690">
        <f>IF(AND(loocv_results__4[[#This Row],[y_true]]=0,loocv_results__4[[#This Row],[y_pred]]=1),1,0)</f>
        <v>0</v>
      </c>
      <c r="H690">
        <f>IF(AND(loocv_results__4[[#This Row],[y_true]]=1,loocv_results__4[[#This Row],[y_pred]]=0),1,0)</f>
        <v>0</v>
      </c>
      <c r="I690">
        <f>IF(AND(loocv_results__4[[#This Row],[y_true]]=1,loocv_results__4[[#This Row],[y_pred]]=1),1,0)</f>
        <v>0</v>
      </c>
    </row>
    <row r="691" spans="1:9" x14ac:dyDescent="0.25">
      <c r="A691" s="1" t="s">
        <v>1846</v>
      </c>
      <c r="B691">
        <v>0</v>
      </c>
      <c r="C691">
        <f>IF(loocv_results__4[[#This Row],[y_pred_prob]]&gt;$C$1,1,0)</f>
        <v>0</v>
      </c>
      <c r="D691">
        <v>1.8320175000000001E-2</v>
      </c>
      <c r="E6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91">
        <f>IF(AND(loocv_results__4[[#This Row],[y_true]]=0,loocv_results__4[[#This Row],[y_pred]]=0),1,0)</f>
        <v>1</v>
      </c>
      <c r="G691">
        <f>IF(AND(loocv_results__4[[#This Row],[y_true]]=0,loocv_results__4[[#This Row],[y_pred]]=1),1,0)</f>
        <v>0</v>
      </c>
      <c r="H691">
        <f>IF(AND(loocv_results__4[[#This Row],[y_true]]=1,loocv_results__4[[#This Row],[y_pred]]=0),1,0)</f>
        <v>0</v>
      </c>
      <c r="I691">
        <f>IF(AND(loocv_results__4[[#This Row],[y_true]]=1,loocv_results__4[[#This Row],[y_pred]]=1),1,0)</f>
        <v>0</v>
      </c>
    </row>
    <row r="692" spans="1:9" x14ac:dyDescent="0.25">
      <c r="A692" s="1" t="s">
        <v>1847</v>
      </c>
      <c r="B692">
        <v>0</v>
      </c>
      <c r="C692">
        <f>IF(loocv_results__4[[#This Row],[y_pred_prob]]&gt;$C$1,1,0)</f>
        <v>0</v>
      </c>
      <c r="D692">
        <v>1.3079158E-2</v>
      </c>
      <c r="E6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92">
        <f>IF(AND(loocv_results__4[[#This Row],[y_true]]=0,loocv_results__4[[#This Row],[y_pred]]=0),1,0)</f>
        <v>1</v>
      </c>
      <c r="G692">
        <f>IF(AND(loocv_results__4[[#This Row],[y_true]]=0,loocv_results__4[[#This Row],[y_pred]]=1),1,0)</f>
        <v>0</v>
      </c>
      <c r="H692">
        <f>IF(AND(loocv_results__4[[#This Row],[y_true]]=1,loocv_results__4[[#This Row],[y_pred]]=0),1,0)</f>
        <v>0</v>
      </c>
      <c r="I692">
        <f>IF(AND(loocv_results__4[[#This Row],[y_true]]=1,loocv_results__4[[#This Row],[y_pred]]=1),1,0)</f>
        <v>0</v>
      </c>
    </row>
    <row r="693" spans="1:9" x14ac:dyDescent="0.25">
      <c r="A693" s="1" t="s">
        <v>1848</v>
      </c>
      <c r="B693">
        <v>0</v>
      </c>
      <c r="C693">
        <f>IF(loocv_results__4[[#This Row],[y_pred_prob]]&gt;$C$1,1,0)</f>
        <v>0</v>
      </c>
      <c r="D693">
        <v>3.8349777000000002E-2</v>
      </c>
      <c r="E6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93">
        <f>IF(AND(loocv_results__4[[#This Row],[y_true]]=0,loocv_results__4[[#This Row],[y_pred]]=0),1,0)</f>
        <v>1</v>
      </c>
      <c r="G693">
        <f>IF(AND(loocv_results__4[[#This Row],[y_true]]=0,loocv_results__4[[#This Row],[y_pred]]=1),1,0)</f>
        <v>0</v>
      </c>
      <c r="H693">
        <f>IF(AND(loocv_results__4[[#This Row],[y_true]]=1,loocv_results__4[[#This Row],[y_pred]]=0),1,0)</f>
        <v>0</v>
      </c>
      <c r="I693">
        <f>IF(AND(loocv_results__4[[#This Row],[y_true]]=1,loocv_results__4[[#This Row],[y_pred]]=1),1,0)</f>
        <v>0</v>
      </c>
    </row>
    <row r="694" spans="1:9" x14ac:dyDescent="0.25">
      <c r="A694" s="1" t="s">
        <v>1849</v>
      </c>
      <c r="B694">
        <v>0</v>
      </c>
      <c r="C694">
        <f>IF(loocv_results__4[[#This Row],[y_pred_prob]]&gt;$C$1,1,0)</f>
        <v>0</v>
      </c>
      <c r="D694">
        <v>5.1408797999999999E-2</v>
      </c>
      <c r="E6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94">
        <f>IF(AND(loocv_results__4[[#This Row],[y_true]]=0,loocv_results__4[[#This Row],[y_pred]]=0),1,0)</f>
        <v>1</v>
      </c>
      <c r="G694">
        <f>IF(AND(loocv_results__4[[#This Row],[y_true]]=0,loocv_results__4[[#This Row],[y_pred]]=1),1,0)</f>
        <v>0</v>
      </c>
      <c r="H694">
        <f>IF(AND(loocv_results__4[[#This Row],[y_true]]=1,loocv_results__4[[#This Row],[y_pred]]=0),1,0)</f>
        <v>0</v>
      </c>
      <c r="I694">
        <f>IF(AND(loocv_results__4[[#This Row],[y_true]]=1,loocv_results__4[[#This Row],[y_pred]]=1),1,0)</f>
        <v>0</v>
      </c>
    </row>
    <row r="695" spans="1:9" x14ac:dyDescent="0.25">
      <c r="A695" s="1" t="s">
        <v>1850</v>
      </c>
      <c r="B695">
        <v>0</v>
      </c>
      <c r="C695">
        <f>IF(loocv_results__4[[#This Row],[y_pred_prob]]&gt;$C$1,1,0)</f>
        <v>0</v>
      </c>
      <c r="D695">
        <v>1.3744162000000001E-2</v>
      </c>
      <c r="E6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95">
        <f>IF(AND(loocv_results__4[[#This Row],[y_true]]=0,loocv_results__4[[#This Row],[y_pred]]=0),1,0)</f>
        <v>1</v>
      </c>
      <c r="G695">
        <f>IF(AND(loocv_results__4[[#This Row],[y_true]]=0,loocv_results__4[[#This Row],[y_pred]]=1),1,0)</f>
        <v>0</v>
      </c>
      <c r="H695">
        <f>IF(AND(loocv_results__4[[#This Row],[y_true]]=1,loocv_results__4[[#This Row],[y_pred]]=0),1,0)</f>
        <v>0</v>
      </c>
      <c r="I695">
        <f>IF(AND(loocv_results__4[[#This Row],[y_true]]=1,loocv_results__4[[#This Row],[y_pred]]=1),1,0)</f>
        <v>0</v>
      </c>
    </row>
    <row r="696" spans="1:9" x14ac:dyDescent="0.25">
      <c r="A696" s="1" t="s">
        <v>1851</v>
      </c>
      <c r="B696">
        <v>0</v>
      </c>
      <c r="C696">
        <f>IF(loocv_results__4[[#This Row],[y_pred_prob]]&gt;$C$1,1,0)</f>
        <v>0</v>
      </c>
      <c r="D696">
        <v>1.2532114999999999E-3</v>
      </c>
      <c r="E6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96">
        <f>IF(AND(loocv_results__4[[#This Row],[y_true]]=0,loocv_results__4[[#This Row],[y_pred]]=0),1,0)</f>
        <v>1</v>
      </c>
      <c r="G696">
        <f>IF(AND(loocv_results__4[[#This Row],[y_true]]=0,loocv_results__4[[#This Row],[y_pred]]=1),1,0)</f>
        <v>0</v>
      </c>
      <c r="H696">
        <f>IF(AND(loocv_results__4[[#This Row],[y_true]]=1,loocv_results__4[[#This Row],[y_pred]]=0),1,0)</f>
        <v>0</v>
      </c>
      <c r="I696">
        <f>IF(AND(loocv_results__4[[#This Row],[y_true]]=1,loocv_results__4[[#This Row],[y_pred]]=1),1,0)</f>
        <v>0</v>
      </c>
    </row>
    <row r="697" spans="1:9" x14ac:dyDescent="0.25">
      <c r="A697" s="1" t="s">
        <v>1852</v>
      </c>
      <c r="B697">
        <v>0</v>
      </c>
      <c r="C697">
        <f>IF(loocv_results__4[[#This Row],[y_pred_prob]]&gt;$C$1,1,0)</f>
        <v>0</v>
      </c>
      <c r="D697">
        <v>2.2983970000000002E-3</v>
      </c>
      <c r="E6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97">
        <f>IF(AND(loocv_results__4[[#This Row],[y_true]]=0,loocv_results__4[[#This Row],[y_pred]]=0),1,0)</f>
        <v>1</v>
      </c>
      <c r="G697">
        <f>IF(AND(loocv_results__4[[#This Row],[y_true]]=0,loocv_results__4[[#This Row],[y_pred]]=1),1,0)</f>
        <v>0</v>
      </c>
      <c r="H697">
        <f>IF(AND(loocv_results__4[[#This Row],[y_true]]=1,loocv_results__4[[#This Row],[y_pred]]=0),1,0)</f>
        <v>0</v>
      </c>
      <c r="I697">
        <f>IF(AND(loocv_results__4[[#This Row],[y_true]]=1,loocv_results__4[[#This Row],[y_pred]]=1),1,0)</f>
        <v>0</v>
      </c>
    </row>
    <row r="698" spans="1:9" x14ac:dyDescent="0.25">
      <c r="A698" s="1" t="s">
        <v>1853</v>
      </c>
      <c r="B698">
        <v>0</v>
      </c>
      <c r="C698">
        <f>IF(loocv_results__4[[#This Row],[y_pred_prob]]&gt;$C$1,1,0)</f>
        <v>0</v>
      </c>
      <c r="D698">
        <v>1.4316809E-2</v>
      </c>
      <c r="E6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98">
        <f>IF(AND(loocv_results__4[[#This Row],[y_true]]=0,loocv_results__4[[#This Row],[y_pred]]=0),1,0)</f>
        <v>1</v>
      </c>
      <c r="G698">
        <f>IF(AND(loocv_results__4[[#This Row],[y_true]]=0,loocv_results__4[[#This Row],[y_pred]]=1),1,0)</f>
        <v>0</v>
      </c>
      <c r="H698">
        <f>IF(AND(loocv_results__4[[#This Row],[y_true]]=1,loocv_results__4[[#This Row],[y_pred]]=0),1,0)</f>
        <v>0</v>
      </c>
      <c r="I698">
        <f>IF(AND(loocv_results__4[[#This Row],[y_true]]=1,loocv_results__4[[#This Row],[y_pred]]=1),1,0)</f>
        <v>0</v>
      </c>
    </row>
    <row r="699" spans="1:9" x14ac:dyDescent="0.25">
      <c r="A699" s="1" t="s">
        <v>1854</v>
      </c>
      <c r="B699">
        <v>0</v>
      </c>
      <c r="C699">
        <f>IF(loocv_results__4[[#This Row],[y_pred_prob]]&gt;$C$1,1,0)</f>
        <v>0</v>
      </c>
      <c r="D699">
        <v>5.3915083000000003E-3</v>
      </c>
      <c r="E6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699">
        <f>IF(AND(loocv_results__4[[#This Row],[y_true]]=0,loocv_results__4[[#This Row],[y_pred]]=0),1,0)</f>
        <v>1</v>
      </c>
      <c r="G699">
        <f>IF(AND(loocv_results__4[[#This Row],[y_true]]=0,loocv_results__4[[#This Row],[y_pred]]=1),1,0)</f>
        <v>0</v>
      </c>
      <c r="H699">
        <f>IF(AND(loocv_results__4[[#This Row],[y_true]]=1,loocv_results__4[[#This Row],[y_pred]]=0),1,0)</f>
        <v>0</v>
      </c>
      <c r="I699">
        <f>IF(AND(loocv_results__4[[#This Row],[y_true]]=1,loocv_results__4[[#This Row],[y_pred]]=1),1,0)</f>
        <v>0</v>
      </c>
    </row>
    <row r="700" spans="1:9" x14ac:dyDescent="0.25">
      <c r="A700" s="1" t="s">
        <v>1855</v>
      </c>
      <c r="B700">
        <v>0</v>
      </c>
      <c r="C700">
        <f>IF(loocv_results__4[[#This Row],[y_pred_prob]]&gt;$C$1,1,0)</f>
        <v>0</v>
      </c>
      <c r="D700">
        <v>1.5708406E-3</v>
      </c>
      <c r="E7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00">
        <f>IF(AND(loocv_results__4[[#This Row],[y_true]]=0,loocv_results__4[[#This Row],[y_pred]]=0),1,0)</f>
        <v>1</v>
      </c>
      <c r="G700">
        <f>IF(AND(loocv_results__4[[#This Row],[y_true]]=0,loocv_results__4[[#This Row],[y_pred]]=1),1,0)</f>
        <v>0</v>
      </c>
      <c r="H700">
        <f>IF(AND(loocv_results__4[[#This Row],[y_true]]=1,loocv_results__4[[#This Row],[y_pred]]=0),1,0)</f>
        <v>0</v>
      </c>
      <c r="I700">
        <f>IF(AND(loocv_results__4[[#This Row],[y_true]]=1,loocv_results__4[[#This Row],[y_pred]]=1),1,0)</f>
        <v>0</v>
      </c>
    </row>
    <row r="701" spans="1:9" x14ac:dyDescent="0.25">
      <c r="A701" s="1" t="s">
        <v>1856</v>
      </c>
      <c r="B701">
        <v>0</v>
      </c>
      <c r="C701">
        <f>IF(loocv_results__4[[#This Row],[y_pred_prob]]&gt;$C$1,1,0)</f>
        <v>0</v>
      </c>
      <c r="D701">
        <v>4.4095540000000004E-3</v>
      </c>
      <c r="E7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01">
        <f>IF(AND(loocv_results__4[[#This Row],[y_true]]=0,loocv_results__4[[#This Row],[y_pred]]=0),1,0)</f>
        <v>1</v>
      </c>
      <c r="G701">
        <f>IF(AND(loocv_results__4[[#This Row],[y_true]]=0,loocv_results__4[[#This Row],[y_pred]]=1),1,0)</f>
        <v>0</v>
      </c>
      <c r="H701">
        <f>IF(AND(loocv_results__4[[#This Row],[y_true]]=1,loocv_results__4[[#This Row],[y_pred]]=0),1,0)</f>
        <v>0</v>
      </c>
      <c r="I701">
        <f>IF(AND(loocv_results__4[[#This Row],[y_true]]=1,loocv_results__4[[#This Row],[y_pred]]=1),1,0)</f>
        <v>0</v>
      </c>
    </row>
    <row r="702" spans="1:9" x14ac:dyDescent="0.25">
      <c r="A702" s="1" t="s">
        <v>1857</v>
      </c>
      <c r="B702">
        <v>0</v>
      </c>
      <c r="C702">
        <f>IF(loocv_results__4[[#This Row],[y_pred_prob]]&gt;$C$1,1,0)</f>
        <v>0</v>
      </c>
      <c r="D702">
        <v>8.3943019999999993E-3</v>
      </c>
      <c r="E7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02">
        <f>IF(AND(loocv_results__4[[#This Row],[y_true]]=0,loocv_results__4[[#This Row],[y_pred]]=0),1,0)</f>
        <v>1</v>
      </c>
      <c r="G702">
        <f>IF(AND(loocv_results__4[[#This Row],[y_true]]=0,loocv_results__4[[#This Row],[y_pred]]=1),1,0)</f>
        <v>0</v>
      </c>
      <c r="H702">
        <f>IF(AND(loocv_results__4[[#This Row],[y_true]]=1,loocv_results__4[[#This Row],[y_pred]]=0),1,0)</f>
        <v>0</v>
      </c>
      <c r="I702">
        <f>IF(AND(loocv_results__4[[#This Row],[y_true]]=1,loocv_results__4[[#This Row],[y_pred]]=1),1,0)</f>
        <v>0</v>
      </c>
    </row>
    <row r="703" spans="1:9" x14ac:dyDescent="0.25">
      <c r="A703" s="1" t="s">
        <v>1858</v>
      </c>
      <c r="B703">
        <v>0</v>
      </c>
      <c r="C703">
        <f>IF(loocv_results__4[[#This Row],[y_pred_prob]]&gt;$C$1,1,0)</f>
        <v>0</v>
      </c>
      <c r="D703">
        <v>3.9882470000000001E-4</v>
      </c>
      <c r="E7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03">
        <f>IF(AND(loocv_results__4[[#This Row],[y_true]]=0,loocv_results__4[[#This Row],[y_pred]]=0),1,0)</f>
        <v>1</v>
      </c>
      <c r="G703">
        <f>IF(AND(loocv_results__4[[#This Row],[y_true]]=0,loocv_results__4[[#This Row],[y_pred]]=1),1,0)</f>
        <v>0</v>
      </c>
      <c r="H703">
        <f>IF(AND(loocv_results__4[[#This Row],[y_true]]=1,loocv_results__4[[#This Row],[y_pred]]=0),1,0)</f>
        <v>0</v>
      </c>
      <c r="I703">
        <f>IF(AND(loocv_results__4[[#This Row],[y_true]]=1,loocv_results__4[[#This Row],[y_pred]]=1),1,0)</f>
        <v>0</v>
      </c>
    </row>
    <row r="704" spans="1:9" x14ac:dyDescent="0.25">
      <c r="A704" s="1" t="s">
        <v>1859</v>
      </c>
      <c r="B704">
        <v>0</v>
      </c>
      <c r="C704">
        <f>IF(loocv_results__4[[#This Row],[y_pred_prob]]&gt;$C$1,1,0)</f>
        <v>0</v>
      </c>
      <c r="D704">
        <v>2.2168307000000002E-2</v>
      </c>
      <c r="E7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04">
        <f>IF(AND(loocv_results__4[[#This Row],[y_true]]=0,loocv_results__4[[#This Row],[y_pred]]=0),1,0)</f>
        <v>1</v>
      </c>
      <c r="G704">
        <f>IF(AND(loocv_results__4[[#This Row],[y_true]]=0,loocv_results__4[[#This Row],[y_pred]]=1),1,0)</f>
        <v>0</v>
      </c>
      <c r="H704">
        <f>IF(AND(loocv_results__4[[#This Row],[y_true]]=1,loocv_results__4[[#This Row],[y_pred]]=0),1,0)</f>
        <v>0</v>
      </c>
      <c r="I704">
        <f>IF(AND(loocv_results__4[[#This Row],[y_true]]=1,loocv_results__4[[#This Row],[y_pred]]=1),1,0)</f>
        <v>0</v>
      </c>
    </row>
    <row r="705" spans="1:9" x14ac:dyDescent="0.25">
      <c r="A705" s="1" t="s">
        <v>1860</v>
      </c>
      <c r="B705">
        <v>0</v>
      </c>
      <c r="C705">
        <f>IF(loocv_results__4[[#This Row],[y_pred_prob]]&gt;$C$1,1,0)</f>
        <v>0</v>
      </c>
      <c r="D705">
        <v>2.5734042000000001E-3</v>
      </c>
      <c r="E7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05">
        <f>IF(AND(loocv_results__4[[#This Row],[y_true]]=0,loocv_results__4[[#This Row],[y_pred]]=0),1,0)</f>
        <v>1</v>
      </c>
      <c r="G705">
        <f>IF(AND(loocv_results__4[[#This Row],[y_true]]=0,loocv_results__4[[#This Row],[y_pred]]=1),1,0)</f>
        <v>0</v>
      </c>
      <c r="H705">
        <f>IF(AND(loocv_results__4[[#This Row],[y_true]]=1,loocv_results__4[[#This Row],[y_pred]]=0),1,0)</f>
        <v>0</v>
      </c>
      <c r="I705">
        <f>IF(AND(loocv_results__4[[#This Row],[y_true]]=1,loocv_results__4[[#This Row],[y_pred]]=1),1,0)</f>
        <v>0</v>
      </c>
    </row>
    <row r="706" spans="1:9" x14ac:dyDescent="0.25">
      <c r="A706" s="1" t="s">
        <v>1861</v>
      </c>
      <c r="B706">
        <v>0</v>
      </c>
      <c r="C706">
        <f>IF(loocv_results__4[[#This Row],[y_pred_prob]]&gt;$C$1,1,0)</f>
        <v>0</v>
      </c>
      <c r="D706">
        <v>1.1814679E-2</v>
      </c>
      <c r="E7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06">
        <f>IF(AND(loocv_results__4[[#This Row],[y_true]]=0,loocv_results__4[[#This Row],[y_pred]]=0),1,0)</f>
        <v>1</v>
      </c>
      <c r="G706">
        <f>IF(AND(loocv_results__4[[#This Row],[y_true]]=0,loocv_results__4[[#This Row],[y_pred]]=1),1,0)</f>
        <v>0</v>
      </c>
      <c r="H706">
        <f>IF(AND(loocv_results__4[[#This Row],[y_true]]=1,loocv_results__4[[#This Row],[y_pred]]=0),1,0)</f>
        <v>0</v>
      </c>
      <c r="I706">
        <f>IF(AND(loocv_results__4[[#This Row],[y_true]]=1,loocv_results__4[[#This Row],[y_pred]]=1),1,0)</f>
        <v>0</v>
      </c>
    </row>
    <row r="707" spans="1:9" x14ac:dyDescent="0.25">
      <c r="A707" s="1" t="s">
        <v>1862</v>
      </c>
      <c r="B707">
        <v>0</v>
      </c>
      <c r="C707">
        <f>IF(loocv_results__4[[#This Row],[y_pred_prob]]&gt;$C$1,1,0)</f>
        <v>0</v>
      </c>
      <c r="D707">
        <v>4.0944559999999998E-3</v>
      </c>
      <c r="E7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07">
        <f>IF(AND(loocv_results__4[[#This Row],[y_true]]=0,loocv_results__4[[#This Row],[y_pred]]=0),1,0)</f>
        <v>1</v>
      </c>
      <c r="G707">
        <f>IF(AND(loocv_results__4[[#This Row],[y_true]]=0,loocv_results__4[[#This Row],[y_pred]]=1),1,0)</f>
        <v>0</v>
      </c>
      <c r="H707">
        <f>IF(AND(loocv_results__4[[#This Row],[y_true]]=1,loocv_results__4[[#This Row],[y_pred]]=0),1,0)</f>
        <v>0</v>
      </c>
      <c r="I707">
        <f>IF(AND(loocv_results__4[[#This Row],[y_true]]=1,loocv_results__4[[#This Row],[y_pred]]=1),1,0)</f>
        <v>0</v>
      </c>
    </row>
    <row r="708" spans="1:9" x14ac:dyDescent="0.25">
      <c r="A708" s="1" t="s">
        <v>1863</v>
      </c>
      <c r="B708">
        <v>0</v>
      </c>
      <c r="C708">
        <f>IF(loocv_results__4[[#This Row],[y_pred_prob]]&gt;$C$1,1,0)</f>
        <v>0</v>
      </c>
      <c r="D708">
        <v>7.7735566000000006E-2</v>
      </c>
      <c r="E7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08">
        <f>IF(AND(loocv_results__4[[#This Row],[y_true]]=0,loocv_results__4[[#This Row],[y_pred]]=0),1,0)</f>
        <v>1</v>
      </c>
      <c r="G708">
        <f>IF(AND(loocv_results__4[[#This Row],[y_true]]=0,loocv_results__4[[#This Row],[y_pred]]=1),1,0)</f>
        <v>0</v>
      </c>
      <c r="H708">
        <f>IF(AND(loocv_results__4[[#This Row],[y_true]]=1,loocv_results__4[[#This Row],[y_pred]]=0),1,0)</f>
        <v>0</v>
      </c>
      <c r="I708">
        <f>IF(AND(loocv_results__4[[#This Row],[y_true]]=1,loocv_results__4[[#This Row],[y_pred]]=1),1,0)</f>
        <v>0</v>
      </c>
    </row>
    <row r="709" spans="1:9" x14ac:dyDescent="0.25">
      <c r="A709" s="1" t="s">
        <v>1864</v>
      </c>
      <c r="B709">
        <v>0</v>
      </c>
      <c r="C709">
        <f>IF(loocv_results__4[[#This Row],[y_pred_prob]]&gt;$C$1,1,0)</f>
        <v>0</v>
      </c>
      <c r="D709">
        <v>4.6870178000000002E-3</v>
      </c>
      <c r="E7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09">
        <f>IF(AND(loocv_results__4[[#This Row],[y_true]]=0,loocv_results__4[[#This Row],[y_pred]]=0),1,0)</f>
        <v>1</v>
      </c>
      <c r="G709">
        <f>IF(AND(loocv_results__4[[#This Row],[y_true]]=0,loocv_results__4[[#This Row],[y_pred]]=1),1,0)</f>
        <v>0</v>
      </c>
      <c r="H709">
        <f>IF(AND(loocv_results__4[[#This Row],[y_true]]=1,loocv_results__4[[#This Row],[y_pred]]=0),1,0)</f>
        <v>0</v>
      </c>
      <c r="I709">
        <f>IF(AND(loocv_results__4[[#This Row],[y_true]]=1,loocv_results__4[[#This Row],[y_pred]]=1),1,0)</f>
        <v>0</v>
      </c>
    </row>
    <row r="710" spans="1:9" x14ac:dyDescent="0.25">
      <c r="A710" s="1" t="s">
        <v>1865</v>
      </c>
      <c r="B710">
        <v>0</v>
      </c>
      <c r="C710">
        <f>IF(loocv_results__4[[#This Row],[y_pred_prob]]&gt;$C$1,1,0)</f>
        <v>0</v>
      </c>
      <c r="D710">
        <v>5.4519059999999996E-4</v>
      </c>
      <c r="E7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10">
        <f>IF(AND(loocv_results__4[[#This Row],[y_true]]=0,loocv_results__4[[#This Row],[y_pred]]=0),1,0)</f>
        <v>1</v>
      </c>
      <c r="G710">
        <f>IF(AND(loocv_results__4[[#This Row],[y_true]]=0,loocv_results__4[[#This Row],[y_pred]]=1),1,0)</f>
        <v>0</v>
      </c>
      <c r="H710">
        <f>IF(AND(loocv_results__4[[#This Row],[y_true]]=1,loocv_results__4[[#This Row],[y_pred]]=0),1,0)</f>
        <v>0</v>
      </c>
      <c r="I710">
        <f>IF(AND(loocv_results__4[[#This Row],[y_true]]=1,loocv_results__4[[#This Row],[y_pred]]=1),1,0)</f>
        <v>0</v>
      </c>
    </row>
    <row r="711" spans="1:9" x14ac:dyDescent="0.25">
      <c r="A711" s="1" t="s">
        <v>1866</v>
      </c>
      <c r="B711">
        <v>0</v>
      </c>
      <c r="C711">
        <f>IF(loocv_results__4[[#This Row],[y_pred_prob]]&gt;$C$1,1,0)</f>
        <v>0</v>
      </c>
      <c r="D711">
        <v>3.4298677999999999E-3</v>
      </c>
      <c r="E7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11">
        <f>IF(AND(loocv_results__4[[#This Row],[y_true]]=0,loocv_results__4[[#This Row],[y_pred]]=0),1,0)</f>
        <v>1</v>
      </c>
      <c r="G711">
        <f>IF(AND(loocv_results__4[[#This Row],[y_true]]=0,loocv_results__4[[#This Row],[y_pred]]=1),1,0)</f>
        <v>0</v>
      </c>
      <c r="H711">
        <f>IF(AND(loocv_results__4[[#This Row],[y_true]]=1,loocv_results__4[[#This Row],[y_pred]]=0),1,0)</f>
        <v>0</v>
      </c>
      <c r="I711">
        <f>IF(AND(loocv_results__4[[#This Row],[y_true]]=1,loocv_results__4[[#This Row],[y_pred]]=1),1,0)</f>
        <v>0</v>
      </c>
    </row>
    <row r="712" spans="1:9" x14ac:dyDescent="0.25">
      <c r="A712" s="1" t="s">
        <v>1867</v>
      </c>
      <c r="B712">
        <v>0</v>
      </c>
      <c r="C712">
        <f>IF(loocv_results__4[[#This Row],[y_pred_prob]]&gt;$C$1,1,0)</f>
        <v>0</v>
      </c>
      <c r="D712">
        <v>1.5053627E-2</v>
      </c>
      <c r="E7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12">
        <f>IF(AND(loocv_results__4[[#This Row],[y_true]]=0,loocv_results__4[[#This Row],[y_pred]]=0),1,0)</f>
        <v>1</v>
      </c>
      <c r="G712">
        <f>IF(AND(loocv_results__4[[#This Row],[y_true]]=0,loocv_results__4[[#This Row],[y_pred]]=1),1,0)</f>
        <v>0</v>
      </c>
      <c r="H712">
        <f>IF(AND(loocv_results__4[[#This Row],[y_true]]=1,loocv_results__4[[#This Row],[y_pred]]=0),1,0)</f>
        <v>0</v>
      </c>
      <c r="I712">
        <f>IF(AND(loocv_results__4[[#This Row],[y_true]]=1,loocv_results__4[[#This Row],[y_pred]]=1),1,0)</f>
        <v>0</v>
      </c>
    </row>
    <row r="713" spans="1:9" x14ac:dyDescent="0.25">
      <c r="A713" s="1" t="s">
        <v>1868</v>
      </c>
      <c r="B713">
        <v>0</v>
      </c>
      <c r="C713">
        <f>IF(loocv_results__4[[#This Row],[y_pred_prob]]&gt;$C$1,1,0)</f>
        <v>0</v>
      </c>
      <c r="D713">
        <v>1.153264E-2</v>
      </c>
      <c r="E7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13">
        <f>IF(AND(loocv_results__4[[#This Row],[y_true]]=0,loocv_results__4[[#This Row],[y_pred]]=0),1,0)</f>
        <v>1</v>
      </c>
      <c r="G713">
        <f>IF(AND(loocv_results__4[[#This Row],[y_true]]=0,loocv_results__4[[#This Row],[y_pred]]=1),1,0)</f>
        <v>0</v>
      </c>
      <c r="H713">
        <f>IF(AND(loocv_results__4[[#This Row],[y_true]]=1,loocv_results__4[[#This Row],[y_pred]]=0),1,0)</f>
        <v>0</v>
      </c>
      <c r="I713">
        <f>IF(AND(loocv_results__4[[#This Row],[y_true]]=1,loocv_results__4[[#This Row],[y_pred]]=1),1,0)</f>
        <v>0</v>
      </c>
    </row>
    <row r="714" spans="1:9" x14ac:dyDescent="0.25">
      <c r="A714" s="1" t="s">
        <v>1869</v>
      </c>
      <c r="B714">
        <v>0</v>
      </c>
      <c r="C714">
        <f>IF(loocv_results__4[[#This Row],[y_pred_prob]]&gt;$C$1,1,0)</f>
        <v>0</v>
      </c>
      <c r="D714">
        <v>4.3159579999999999E-3</v>
      </c>
      <c r="E7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14">
        <f>IF(AND(loocv_results__4[[#This Row],[y_true]]=0,loocv_results__4[[#This Row],[y_pred]]=0),1,0)</f>
        <v>1</v>
      </c>
      <c r="G714">
        <f>IF(AND(loocv_results__4[[#This Row],[y_true]]=0,loocv_results__4[[#This Row],[y_pred]]=1),1,0)</f>
        <v>0</v>
      </c>
      <c r="H714">
        <f>IF(AND(loocv_results__4[[#This Row],[y_true]]=1,loocv_results__4[[#This Row],[y_pred]]=0),1,0)</f>
        <v>0</v>
      </c>
      <c r="I714">
        <f>IF(AND(loocv_results__4[[#This Row],[y_true]]=1,loocv_results__4[[#This Row],[y_pred]]=1),1,0)</f>
        <v>0</v>
      </c>
    </row>
    <row r="715" spans="1:9" x14ac:dyDescent="0.25">
      <c r="A715" s="1" t="s">
        <v>1870</v>
      </c>
      <c r="B715">
        <v>0</v>
      </c>
      <c r="C715">
        <f>IF(loocv_results__4[[#This Row],[y_pred_prob]]&gt;$C$1,1,0)</f>
        <v>0</v>
      </c>
      <c r="D715">
        <v>5.8204486999999999E-2</v>
      </c>
      <c r="E7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15">
        <f>IF(AND(loocv_results__4[[#This Row],[y_true]]=0,loocv_results__4[[#This Row],[y_pred]]=0),1,0)</f>
        <v>1</v>
      </c>
      <c r="G715">
        <f>IF(AND(loocv_results__4[[#This Row],[y_true]]=0,loocv_results__4[[#This Row],[y_pred]]=1),1,0)</f>
        <v>0</v>
      </c>
      <c r="H715">
        <f>IF(AND(loocv_results__4[[#This Row],[y_true]]=1,loocv_results__4[[#This Row],[y_pred]]=0),1,0)</f>
        <v>0</v>
      </c>
      <c r="I715">
        <f>IF(AND(loocv_results__4[[#This Row],[y_true]]=1,loocv_results__4[[#This Row],[y_pred]]=1),1,0)</f>
        <v>0</v>
      </c>
    </row>
    <row r="716" spans="1:9" x14ac:dyDescent="0.25">
      <c r="A716" s="1" t="s">
        <v>1871</v>
      </c>
      <c r="B716">
        <v>0</v>
      </c>
      <c r="C716">
        <f>IF(loocv_results__4[[#This Row],[y_pred_prob]]&gt;$C$1,1,0)</f>
        <v>0</v>
      </c>
      <c r="D716">
        <v>0.11594921</v>
      </c>
      <c r="E7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16">
        <f>IF(AND(loocv_results__4[[#This Row],[y_true]]=0,loocv_results__4[[#This Row],[y_pred]]=0),1,0)</f>
        <v>1</v>
      </c>
      <c r="G716">
        <f>IF(AND(loocv_results__4[[#This Row],[y_true]]=0,loocv_results__4[[#This Row],[y_pred]]=1),1,0)</f>
        <v>0</v>
      </c>
      <c r="H716">
        <f>IF(AND(loocv_results__4[[#This Row],[y_true]]=1,loocv_results__4[[#This Row],[y_pred]]=0),1,0)</f>
        <v>0</v>
      </c>
      <c r="I716">
        <f>IF(AND(loocv_results__4[[#This Row],[y_true]]=1,loocv_results__4[[#This Row],[y_pred]]=1),1,0)</f>
        <v>0</v>
      </c>
    </row>
    <row r="717" spans="1:9" x14ac:dyDescent="0.25">
      <c r="A717" s="1" t="s">
        <v>1872</v>
      </c>
      <c r="B717">
        <v>0</v>
      </c>
      <c r="C717">
        <f>IF(loocv_results__4[[#This Row],[y_pred_prob]]&gt;$C$1,1,0)</f>
        <v>1</v>
      </c>
      <c r="D717">
        <v>0.30611127999999999</v>
      </c>
      <c r="E7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717">
        <f>IF(AND(loocv_results__4[[#This Row],[y_true]]=0,loocv_results__4[[#This Row],[y_pred]]=0),1,0)</f>
        <v>0</v>
      </c>
      <c r="G717">
        <f>IF(AND(loocv_results__4[[#This Row],[y_true]]=0,loocv_results__4[[#This Row],[y_pred]]=1),1,0)</f>
        <v>1</v>
      </c>
      <c r="H717">
        <f>IF(AND(loocv_results__4[[#This Row],[y_true]]=1,loocv_results__4[[#This Row],[y_pred]]=0),1,0)</f>
        <v>0</v>
      </c>
      <c r="I717">
        <f>IF(AND(loocv_results__4[[#This Row],[y_true]]=1,loocv_results__4[[#This Row],[y_pred]]=1),1,0)</f>
        <v>0</v>
      </c>
    </row>
    <row r="718" spans="1:9" x14ac:dyDescent="0.25">
      <c r="A718" s="1" t="s">
        <v>1873</v>
      </c>
      <c r="B718">
        <v>0</v>
      </c>
      <c r="C718">
        <f>IF(loocv_results__4[[#This Row],[y_pred_prob]]&gt;$C$1,1,0)</f>
        <v>0</v>
      </c>
      <c r="D718">
        <v>2.7882635999999999E-2</v>
      </c>
      <c r="E7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18">
        <f>IF(AND(loocv_results__4[[#This Row],[y_true]]=0,loocv_results__4[[#This Row],[y_pred]]=0),1,0)</f>
        <v>1</v>
      </c>
      <c r="G718">
        <f>IF(AND(loocv_results__4[[#This Row],[y_true]]=0,loocv_results__4[[#This Row],[y_pred]]=1),1,0)</f>
        <v>0</v>
      </c>
      <c r="H718">
        <f>IF(AND(loocv_results__4[[#This Row],[y_true]]=1,loocv_results__4[[#This Row],[y_pred]]=0),1,0)</f>
        <v>0</v>
      </c>
      <c r="I718">
        <f>IF(AND(loocv_results__4[[#This Row],[y_true]]=1,loocv_results__4[[#This Row],[y_pred]]=1),1,0)</f>
        <v>0</v>
      </c>
    </row>
    <row r="719" spans="1:9" x14ac:dyDescent="0.25">
      <c r="A719" s="1" t="s">
        <v>1874</v>
      </c>
      <c r="B719">
        <v>0</v>
      </c>
      <c r="C719">
        <f>IF(loocv_results__4[[#This Row],[y_pred_prob]]&gt;$C$1,1,0)</f>
        <v>0</v>
      </c>
      <c r="D719">
        <v>3.6190174999999998E-2</v>
      </c>
      <c r="E7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19">
        <f>IF(AND(loocv_results__4[[#This Row],[y_true]]=0,loocv_results__4[[#This Row],[y_pred]]=0),1,0)</f>
        <v>1</v>
      </c>
      <c r="G719">
        <f>IF(AND(loocv_results__4[[#This Row],[y_true]]=0,loocv_results__4[[#This Row],[y_pred]]=1),1,0)</f>
        <v>0</v>
      </c>
      <c r="H719">
        <f>IF(AND(loocv_results__4[[#This Row],[y_true]]=1,loocv_results__4[[#This Row],[y_pred]]=0),1,0)</f>
        <v>0</v>
      </c>
      <c r="I719">
        <f>IF(AND(loocv_results__4[[#This Row],[y_true]]=1,loocv_results__4[[#This Row],[y_pred]]=1),1,0)</f>
        <v>0</v>
      </c>
    </row>
    <row r="720" spans="1:9" x14ac:dyDescent="0.25">
      <c r="A720" s="1" t="s">
        <v>1875</v>
      </c>
      <c r="B720">
        <v>0</v>
      </c>
      <c r="C720">
        <f>IF(loocv_results__4[[#This Row],[y_pred_prob]]&gt;$C$1,1,0)</f>
        <v>0</v>
      </c>
      <c r="D720">
        <v>1.2453951E-2</v>
      </c>
      <c r="E7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20">
        <f>IF(AND(loocv_results__4[[#This Row],[y_true]]=0,loocv_results__4[[#This Row],[y_pred]]=0),1,0)</f>
        <v>1</v>
      </c>
      <c r="G720">
        <f>IF(AND(loocv_results__4[[#This Row],[y_true]]=0,loocv_results__4[[#This Row],[y_pred]]=1),1,0)</f>
        <v>0</v>
      </c>
      <c r="H720">
        <f>IF(AND(loocv_results__4[[#This Row],[y_true]]=1,loocv_results__4[[#This Row],[y_pred]]=0),1,0)</f>
        <v>0</v>
      </c>
      <c r="I720">
        <f>IF(AND(loocv_results__4[[#This Row],[y_true]]=1,loocv_results__4[[#This Row],[y_pred]]=1),1,0)</f>
        <v>0</v>
      </c>
    </row>
    <row r="721" spans="1:9" x14ac:dyDescent="0.25">
      <c r="A721" s="1" t="s">
        <v>1876</v>
      </c>
      <c r="B721">
        <v>0</v>
      </c>
      <c r="C721">
        <f>IF(loocv_results__4[[#This Row],[y_pred_prob]]&gt;$C$1,1,0)</f>
        <v>0</v>
      </c>
      <c r="D721">
        <v>7.1204336999999996E-3</v>
      </c>
      <c r="E7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21">
        <f>IF(AND(loocv_results__4[[#This Row],[y_true]]=0,loocv_results__4[[#This Row],[y_pred]]=0),1,0)</f>
        <v>1</v>
      </c>
      <c r="G721">
        <f>IF(AND(loocv_results__4[[#This Row],[y_true]]=0,loocv_results__4[[#This Row],[y_pred]]=1),1,0)</f>
        <v>0</v>
      </c>
      <c r="H721">
        <f>IF(AND(loocv_results__4[[#This Row],[y_true]]=1,loocv_results__4[[#This Row],[y_pred]]=0),1,0)</f>
        <v>0</v>
      </c>
      <c r="I721">
        <f>IF(AND(loocv_results__4[[#This Row],[y_true]]=1,loocv_results__4[[#This Row],[y_pred]]=1),1,0)</f>
        <v>0</v>
      </c>
    </row>
    <row r="722" spans="1:9" x14ac:dyDescent="0.25">
      <c r="A722" s="1" t="s">
        <v>1877</v>
      </c>
      <c r="B722">
        <v>0</v>
      </c>
      <c r="C722">
        <f>IF(loocv_results__4[[#This Row],[y_pred_prob]]&gt;$C$1,1,0)</f>
        <v>0</v>
      </c>
      <c r="D722">
        <v>4.7070853000000003E-2</v>
      </c>
      <c r="E7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22">
        <f>IF(AND(loocv_results__4[[#This Row],[y_true]]=0,loocv_results__4[[#This Row],[y_pred]]=0),1,0)</f>
        <v>1</v>
      </c>
      <c r="G722">
        <f>IF(AND(loocv_results__4[[#This Row],[y_true]]=0,loocv_results__4[[#This Row],[y_pred]]=1),1,0)</f>
        <v>0</v>
      </c>
      <c r="H722">
        <f>IF(AND(loocv_results__4[[#This Row],[y_true]]=1,loocv_results__4[[#This Row],[y_pred]]=0),1,0)</f>
        <v>0</v>
      </c>
      <c r="I722">
        <f>IF(AND(loocv_results__4[[#This Row],[y_true]]=1,loocv_results__4[[#This Row],[y_pred]]=1),1,0)</f>
        <v>0</v>
      </c>
    </row>
    <row r="723" spans="1:9" x14ac:dyDescent="0.25">
      <c r="A723" s="1" t="s">
        <v>1878</v>
      </c>
      <c r="B723">
        <v>0</v>
      </c>
      <c r="C723">
        <f>IF(loocv_results__4[[#This Row],[y_pred_prob]]&gt;$C$1,1,0)</f>
        <v>0</v>
      </c>
      <c r="D723">
        <v>0.15411156000000001</v>
      </c>
      <c r="E7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23">
        <f>IF(AND(loocv_results__4[[#This Row],[y_true]]=0,loocv_results__4[[#This Row],[y_pred]]=0),1,0)</f>
        <v>1</v>
      </c>
      <c r="G723">
        <f>IF(AND(loocv_results__4[[#This Row],[y_true]]=0,loocv_results__4[[#This Row],[y_pred]]=1),1,0)</f>
        <v>0</v>
      </c>
      <c r="H723">
        <f>IF(AND(loocv_results__4[[#This Row],[y_true]]=1,loocv_results__4[[#This Row],[y_pred]]=0),1,0)</f>
        <v>0</v>
      </c>
      <c r="I723">
        <f>IF(AND(loocv_results__4[[#This Row],[y_true]]=1,loocv_results__4[[#This Row],[y_pred]]=1),1,0)</f>
        <v>0</v>
      </c>
    </row>
    <row r="724" spans="1:9" x14ac:dyDescent="0.25">
      <c r="A724" s="1" t="s">
        <v>1879</v>
      </c>
      <c r="B724">
        <v>0</v>
      </c>
      <c r="C724">
        <f>IF(loocv_results__4[[#This Row],[y_pred_prob]]&gt;$C$1,1,0)</f>
        <v>0</v>
      </c>
      <c r="D724">
        <v>6.6179150000000003E-3</v>
      </c>
      <c r="E7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24">
        <f>IF(AND(loocv_results__4[[#This Row],[y_true]]=0,loocv_results__4[[#This Row],[y_pred]]=0),1,0)</f>
        <v>1</v>
      </c>
      <c r="G724">
        <f>IF(AND(loocv_results__4[[#This Row],[y_true]]=0,loocv_results__4[[#This Row],[y_pred]]=1),1,0)</f>
        <v>0</v>
      </c>
      <c r="H724">
        <f>IF(AND(loocv_results__4[[#This Row],[y_true]]=1,loocv_results__4[[#This Row],[y_pred]]=0),1,0)</f>
        <v>0</v>
      </c>
      <c r="I724">
        <f>IF(AND(loocv_results__4[[#This Row],[y_true]]=1,loocv_results__4[[#This Row],[y_pred]]=1),1,0)</f>
        <v>0</v>
      </c>
    </row>
    <row r="725" spans="1:9" x14ac:dyDescent="0.25">
      <c r="A725" s="1" t="s">
        <v>1880</v>
      </c>
      <c r="B725">
        <v>0</v>
      </c>
      <c r="C725">
        <f>IF(loocv_results__4[[#This Row],[y_pred_prob]]&gt;$C$1,1,0)</f>
        <v>0</v>
      </c>
      <c r="D725">
        <v>1.3974133E-3</v>
      </c>
      <c r="E7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25">
        <f>IF(AND(loocv_results__4[[#This Row],[y_true]]=0,loocv_results__4[[#This Row],[y_pred]]=0),1,0)</f>
        <v>1</v>
      </c>
      <c r="G725">
        <f>IF(AND(loocv_results__4[[#This Row],[y_true]]=0,loocv_results__4[[#This Row],[y_pred]]=1),1,0)</f>
        <v>0</v>
      </c>
      <c r="H725">
        <f>IF(AND(loocv_results__4[[#This Row],[y_true]]=1,loocv_results__4[[#This Row],[y_pred]]=0),1,0)</f>
        <v>0</v>
      </c>
      <c r="I725">
        <f>IF(AND(loocv_results__4[[#This Row],[y_true]]=1,loocv_results__4[[#This Row],[y_pred]]=1),1,0)</f>
        <v>0</v>
      </c>
    </row>
    <row r="726" spans="1:9" x14ac:dyDescent="0.25">
      <c r="A726" s="1" t="s">
        <v>1881</v>
      </c>
      <c r="B726">
        <v>0</v>
      </c>
      <c r="C726">
        <f>IF(loocv_results__4[[#This Row],[y_pred_prob]]&gt;$C$1,1,0)</f>
        <v>0</v>
      </c>
      <c r="D726">
        <v>3.3439209999999997E-2</v>
      </c>
      <c r="E7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26">
        <f>IF(AND(loocv_results__4[[#This Row],[y_true]]=0,loocv_results__4[[#This Row],[y_pred]]=0),1,0)</f>
        <v>1</v>
      </c>
      <c r="G726">
        <f>IF(AND(loocv_results__4[[#This Row],[y_true]]=0,loocv_results__4[[#This Row],[y_pred]]=1),1,0)</f>
        <v>0</v>
      </c>
      <c r="H726">
        <f>IF(AND(loocv_results__4[[#This Row],[y_true]]=1,loocv_results__4[[#This Row],[y_pred]]=0),1,0)</f>
        <v>0</v>
      </c>
      <c r="I726">
        <f>IF(AND(loocv_results__4[[#This Row],[y_true]]=1,loocv_results__4[[#This Row],[y_pred]]=1),1,0)</f>
        <v>0</v>
      </c>
    </row>
    <row r="727" spans="1:9" x14ac:dyDescent="0.25">
      <c r="A727" s="1" t="s">
        <v>1882</v>
      </c>
      <c r="B727">
        <v>0</v>
      </c>
      <c r="C727">
        <f>IF(loocv_results__4[[#This Row],[y_pred_prob]]&gt;$C$1,1,0)</f>
        <v>0</v>
      </c>
      <c r="D727">
        <v>0.10519198</v>
      </c>
      <c r="E7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27">
        <f>IF(AND(loocv_results__4[[#This Row],[y_true]]=0,loocv_results__4[[#This Row],[y_pred]]=0),1,0)</f>
        <v>1</v>
      </c>
      <c r="G727">
        <f>IF(AND(loocv_results__4[[#This Row],[y_true]]=0,loocv_results__4[[#This Row],[y_pred]]=1),1,0)</f>
        <v>0</v>
      </c>
      <c r="H727">
        <f>IF(AND(loocv_results__4[[#This Row],[y_true]]=1,loocv_results__4[[#This Row],[y_pred]]=0),1,0)</f>
        <v>0</v>
      </c>
      <c r="I727">
        <f>IF(AND(loocv_results__4[[#This Row],[y_true]]=1,loocv_results__4[[#This Row],[y_pred]]=1),1,0)</f>
        <v>0</v>
      </c>
    </row>
    <row r="728" spans="1:9" x14ac:dyDescent="0.25">
      <c r="A728" s="1" t="s">
        <v>1883</v>
      </c>
      <c r="B728">
        <v>0</v>
      </c>
      <c r="C728">
        <f>IF(loocv_results__4[[#This Row],[y_pred_prob]]&gt;$C$1,1,0)</f>
        <v>0</v>
      </c>
      <c r="D728">
        <v>1.5531047E-8</v>
      </c>
      <c r="E7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28">
        <f>IF(AND(loocv_results__4[[#This Row],[y_true]]=0,loocv_results__4[[#This Row],[y_pred]]=0),1,0)</f>
        <v>1</v>
      </c>
      <c r="G728">
        <f>IF(AND(loocv_results__4[[#This Row],[y_true]]=0,loocv_results__4[[#This Row],[y_pred]]=1),1,0)</f>
        <v>0</v>
      </c>
      <c r="H728">
        <f>IF(AND(loocv_results__4[[#This Row],[y_true]]=1,loocv_results__4[[#This Row],[y_pred]]=0),1,0)</f>
        <v>0</v>
      </c>
      <c r="I728">
        <f>IF(AND(loocv_results__4[[#This Row],[y_true]]=1,loocv_results__4[[#This Row],[y_pred]]=1),1,0)</f>
        <v>0</v>
      </c>
    </row>
    <row r="729" spans="1:9" x14ac:dyDescent="0.25">
      <c r="A729" s="1" t="s">
        <v>1884</v>
      </c>
      <c r="B729">
        <v>0</v>
      </c>
      <c r="C729">
        <f>IF(loocv_results__4[[#This Row],[y_pred_prob]]&gt;$C$1,1,0)</f>
        <v>0</v>
      </c>
      <c r="D729">
        <v>6.1186360000000002E-3</v>
      </c>
      <c r="E7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29">
        <f>IF(AND(loocv_results__4[[#This Row],[y_true]]=0,loocv_results__4[[#This Row],[y_pred]]=0),1,0)</f>
        <v>1</v>
      </c>
      <c r="G729">
        <f>IF(AND(loocv_results__4[[#This Row],[y_true]]=0,loocv_results__4[[#This Row],[y_pred]]=1),1,0)</f>
        <v>0</v>
      </c>
      <c r="H729">
        <f>IF(AND(loocv_results__4[[#This Row],[y_true]]=1,loocv_results__4[[#This Row],[y_pred]]=0),1,0)</f>
        <v>0</v>
      </c>
      <c r="I729">
        <f>IF(AND(loocv_results__4[[#This Row],[y_true]]=1,loocv_results__4[[#This Row],[y_pred]]=1),1,0)</f>
        <v>0</v>
      </c>
    </row>
    <row r="730" spans="1:9" x14ac:dyDescent="0.25">
      <c r="A730" s="1" t="s">
        <v>1885</v>
      </c>
      <c r="B730">
        <v>0</v>
      </c>
      <c r="C730">
        <f>IF(loocv_results__4[[#This Row],[y_pred_prob]]&gt;$C$1,1,0)</f>
        <v>0</v>
      </c>
      <c r="D730">
        <v>3.9412953000000001E-2</v>
      </c>
      <c r="E7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30">
        <f>IF(AND(loocv_results__4[[#This Row],[y_true]]=0,loocv_results__4[[#This Row],[y_pred]]=0),1,0)</f>
        <v>1</v>
      </c>
      <c r="G730">
        <f>IF(AND(loocv_results__4[[#This Row],[y_true]]=0,loocv_results__4[[#This Row],[y_pred]]=1),1,0)</f>
        <v>0</v>
      </c>
      <c r="H730">
        <f>IF(AND(loocv_results__4[[#This Row],[y_true]]=1,loocv_results__4[[#This Row],[y_pred]]=0),1,0)</f>
        <v>0</v>
      </c>
      <c r="I730">
        <f>IF(AND(loocv_results__4[[#This Row],[y_true]]=1,loocv_results__4[[#This Row],[y_pred]]=1),1,0)</f>
        <v>0</v>
      </c>
    </row>
    <row r="731" spans="1:9" x14ac:dyDescent="0.25">
      <c r="A731" s="1" t="s">
        <v>1886</v>
      </c>
      <c r="B731">
        <v>0</v>
      </c>
      <c r="C731">
        <f>IF(loocv_results__4[[#This Row],[y_pred_prob]]&gt;$C$1,1,0)</f>
        <v>0</v>
      </c>
      <c r="D731">
        <v>1.06271235E-2</v>
      </c>
      <c r="E7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31">
        <f>IF(AND(loocv_results__4[[#This Row],[y_true]]=0,loocv_results__4[[#This Row],[y_pred]]=0),1,0)</f>
        <v>1</v>
      </c>
      <c r="G731">
        <f>IF(AND(loocv_results__4[[#This Row],[y_true]]=0,loocv_results__4[[#This Row],[y_pred]]=1),1,0)</f>
        <v>0</v>
      </c>
      <c r="H731">
        <f>IF(AND(loocv_results__4[[#This Row],[y_true]]=1,loocv_results__4[[#This Row],[y_pred]]=0),1,0)</f>
        <v>0</v>
      </c>
      <c r="I731">
        <f>IF(AND(loocv_results__4[[#This Row],[y_true]]=1,loocv_results__4[[#This Row],[y_pred]]=1),1,0)</f>
        <v>0</v>
      </c>
    </row>
    <row r="732" spans="1:9" x14ac:dyDescent="0.25">
      <c r="A732" s="1" t="s">
        <v>1887</v>
      </c>
      <c r="B732">
        <v>0</v>
      </c>
      <c r="C732">
        <f>IF(loocv_results__4[[#This Row],[y_pred_prob]]&gt;$C$1,1,0)</f>
        <v>0</v>
      </c>
      <c r="D732">
        <v>0.111124985</v>
      </c>
      <c r="E7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32">
        <f>IF(AND(loocv_results__4[[#This Row],[y_true]]=0,loocv_results__4[[#This Row],[y_pred]]=0),1,0)</f>
        <v>1</v>
      </c>
      <c r="G732">
        <f>IF(AND(loocv_results__4[[#This Row],[y_true]]=0,loocv_results__4[[#This Row],[y_pred]]=1),1,0)</f>
        <v>0</v>
      </c>
      <c r="H732">
        <f>IF(AND(loocv_results__4[[#This Row],[y_true]]=1,loocv_results__4[[#This Row],[y_pred]]=0),1,0)</f>
        <v>0</v>
      </c>
      <c r="I732">
        <f>IF(AND(loocv_results__4[[#This Row],[y_true]]=1,loocv_results__4[[#This Row],[y_pred]]=1),1,0)</f>
        <v>0</v>
      </c>
    </row>
    <row r="733" spans="1:9" x14ac:dyDescent="0.25">
      <c r="A733" s="1" t="s">
        <v>1888</v>
      </c>
      <c r="B733">
        <v>0</v>
      </c>
      <c r="C733">
        <f>IF(loocv_results__4[[#This Row],[y_pred_prob]]&gt;$C$1,1,0)</f>
        <v>0</v>
      </c>
      <c r="D733">
        <v>3.7549249999999999E-2</v>
      </c>
      <c r="E7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33">
        <f>IF(AND(loocv_results__4[[#This Row],[y_true]]=0,loocv_results__4[[#This Row],[y_pred]]=0),1,0)</f>
        <v>1</v>
      </c>
      <c r="G733">
        <f>IF(AND(loocv_results__4[[#This Row],[y_true]]=0,loocv_results__4[[#This Row],[y_pred]]=1),1,0)</f>
        <v>0</v>
      </c>
      <c r="H733">
        <f>IF(AND(loocv_results__4[[#This Row],[y_true]]=1,loocv_results__4[[#This Row],[y_pred]]=0),1,0)</f>
        <v>0</v>
      </c>
      <c r="I733">
        <f>IF(AND(loocv_results__4[[#This Row],[y_true]]=1,loocv_results__4[[#This Row],[y_pred]]=1),1,0)</f>
        <v>0</v>
      </c>
    </row>
    <row r="734" spans="1:9" x14ac:dyDescent="0.25">
      <c r="A734" s="1" t="s">
        <v>1889</v>
      </c>
      <c r="B734">
        <v>0</v>
      </c>
      <c r="C734">
        <f>IF(loocv_results__4[[#This Row],[y_pred_prob]]&gt;$C$1,1,0)</f>
        <v>0</v>
      </c>
      <c r="D734">
        <v>5.8623205999999997E-2</v>
      </c>
      <c r="E7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34">
        <f>IF(AND(loocv_results__4[[#This Row],[y_true]]=0,loocv_results__4[[#This Row],[y_pred]]=0),1,0)</f>
        <v>1</v>
      </c>
      <c r="G734">
        <f>IF(AND(loocv_results__4[[#This Row],[y_true]]=0,loocv_results__4[[#This Row],[y_pred]]=1),1,0)</f>
        <v>0</v>
      </c>
      <c r="H734">
        <f>IF(AND(loocv_results__4[[#This Row],[y_true]]=1,loocv_results__4[[#This Row],[y_pred]]=0),1,0)</f>
        <v>0</v>
      </c>
      <c r="I734">
        <f>IF(AND(loocv_results__4[[#This Row],[y_true]]=1,loocv_results__4[[#This Row],[y_pred]]=1),1,0)</f>
        <v>0</v>
      </c>
    </row>
    <row r="735" spans="1:9" x14ac:dyDescent="0.25">
      <c r="A735" s="1" t="s">
        <v>1890</v>
      </c>
      <c r="B735">
        <v>0</v>
      </c>
      <c r="C735">
        <f>IF(loocv_results__4[[#This Row],[y_pred_prob]]&gt;$C$1,1,0)</f>
        <v>0</v>
      </c>
      <c r="D735">
        <v>9.2131240000000003E-2</v>
      </c>
      <c r="E7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35">
        <f>IF(AND(loocv_results__4[[#This Row],[y_true]]=0,loocv_results__4[[#This Row],[y_pred]]=0),1,0)</f>
        <v>1</v>
      </c>
      <c r="G735">
        <f>IF(AND(loocv_results__4[[#This Row],[y_true]]=0,loocv_results__4[[#This Row],[y_pred]]=1),1,0)</f>
        <v>0</v>
      </c>
      <c r="H735">
        <f>IF(AND(loocv_results__4[[#This Row],[y_true]]=1,loocv_results__4[[#This Row],[y_pred]]=0),1,0)</f>
        <v>0</v>
      </c>
      <c r="I735">
        <f>IF(AND(loocv_results__4[[#This Row],[y_true]]=1,loocv_results__4[[#This Row],[y_pred]]=1),1,0)</f>
        <v>0</v>
      </c>
    </row>
    <row r="736" spans="1:9" x14ac:dyDescent="0.25">
      <c r="A736" s="1" t="s">
        <v>1891</v>
      </c>
      <c r="B736">
        <v>0</v>
      </c>
      <c r="C736">
        <f>IF(loocv_results__4[[#This Row],[y_pred_prob]]&gt;$C$1,1,0)</f>
        <v>0</v>
      </c>
      <c r="D736">
        <v>0.1106558</v>
      </c>
      <c r="E7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36">
        <f>IF(AND(loocv_results__4[[#This Row],[y_true]]=0,loocv_results__4[[#This Row],[y_pred]]=0),1,0)</f>
        <v>1</v>
      </c>
      <c r="G736">
        <f>IF(AND(loocv_results__4[[#This Row],[y_true]]=0,loocv_results__4[[#This Row],[y_pred]]=1),1,0)</f>
        <v>0</v>
      </c>
      <c r="H736">
        <f>IF(AND(loocv_results__4[[#This Row],[y_true]]=1,loocv_results__4[[#This Row],[y_pred]]=0),1,0)</f>
        <v>0</v>
      </c>
      <c r="I736">
        <f>IF(AND(loocv_results__4[[#This Row],[y_true]]=1,loocv_results__4[[#This Row],[y_pred]]=1),1,0)</f>
        <v>0</v>
      </c>
    </row>
    <row r="737" spans="1:9" x14ac:dyDescent="0.25">
      <c r="A737" s="1" t="s">
        <v>1892</v>
      </c>
      <c r="B737">
        <v>0</v>
      </c>
      <c r="C737">
        <f>IF(loocv_results__4[[#This Row],[y_pred_prob]]&gt;$C$1,1,0)</f>
        <v>0</v>
      </c>
      <c r="D737">
        <v>1.6848696E-2</v>
      </c>
      <c r="E7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37">
        <f>IF(AND(loocv_results__4[[#This Row],[y_true]]=0,loocv_results__4[[#This Row],[y_pred]]=0),1,0)</f>
        <v>1</v>
      </c>
      <c r="G737">
        <f>IF(AND(loocv_results__4[[#This Row],[y_true]]=0,loocv_results__4[[#This Row],[y_pred]]=1),1,0)</f>
        <v>0</v>
      </c>
      <c r="H737">
        <f>IF(AND(loocv_results__4[[#This Row],[y_true]]=1,loocv_results__4[[#This Row],[y_pred]]=0),1,0)</f>
        <v>0</v>
      </c>
      <c r="I737">
        <f>IF(AND(loocv_results__4[[#This Row],[y_true]]=1,loocv_results__4[[#This Row],[y_pred]]=1),1,0)</f>
        <v>0</v>
      </c>
    </row>
    <row r="738" spans="1:9" x14ac:dyDescent="0.25">
      <c r="A738" s="1" t="s">
        <v>1893</v>
      </c>
      <c r="B738">
        <v>0</v>
      </c>
      <c r="C738">
        <f>IF(loocv_results__4[[#This Row],[y_pred_prob]]&gt;$C$1,1,0)</f>
        <v>0</v>
      </c>
      <c r="D738">
        <v>1.0982802E-2</v>
      </c>
      <c r="E7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38">
        <f>IF(AND(loocv_results__4[[#This Row],[y_true]]=0,loocv_results__4[[#This Row],[y_pred]]=0),1,0)</f>
        <v>1</v>
      </c>
      <c r="G738">
        <f>IF(AND(loocv_results__4[[#This Row],[y_true]]=0,loocv_results__4[[#This Row],[y_pred]]=1),1,0)</f>
        <v>0</v>
      </c>
      <c r="H738">
        <f>IF(AND(loocv_results__4[[#This Row],[y_true]]=1,loocv_results__4[[#This Row],[y_pred]]=0),1,0)</f>
        <v>0</v>
      </c>
      <c r="I738">
        <f>IF(AND(loocv_results__4[[#This Row],[y_true]]=1,loocv_results__4[[#This Row],[y_pred]]=1),1,0)</f>
        <v>0</v>
      </c>
    </row>
    <row r="739" spans="1:9" x14ac:dyDescent="0.25">
      <c r="A739" s="1" t="s">
        <v>1894</v>
      </c>
      <c r="B739">
        <v>0</v>
      </c>
      <c r="C739">
        <f>IF(loocv_results__4[[#This Row],[y_pred_prob]]&gt;$C$1,1,0)</f>
        <v>0</v>
      </c>
      <c r="D739">
        <v>1.453946E-3</v>
      </c>
      <c r="E7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39">
        <f>IF(AND(loocv_results__4[[#This Row],[y_true]]=0,loocv_results__4[[#This Row],[y_pred]]=0),1,0)</f>
        <v>1</v>
      </c>
      <c r="G739">
        <f>IF(AND(loocv_results__4[[#This Row],[y_true]]=0,loocv_results__4[[#This Row],[y_pred]]=1),1,0)</f>
        <v>0</v>
      </c>
      <c r="H739">
        <f>IF(AND(loocv_results__4[[#This Row],[y_true]]=1,loocv_results__4[[#This Row],[y_pred]]=0),1,0)</f>
        <v>0</v>
      </c>
      <c r="I739">
        <f>IF(AND(loocv_results__4[[#This Row],[y_true]]=1,loocv_results__4[[#This Row],[y_pred]]=1),1,0)</f>
        <v>0</v>
      </c>
    </row>
    <row r="740" spans="1:9" x14ac:dyDescent="0.25">
      <c r="A740" s="1" t="s">
        <v>1895</v>
      </c>
      <c r="B740">
        <v>0</v>
      </c>
      <c r="C740">
        <f>IF(loocv_results__4[[#This Row],[y_pred_prob]]&gt;$C$1,1,0)</f>
        <v>1</v>
      </c>
      <c r="D740">
        <v>0.42095100000000002</v>
      </c>
      <c r="E7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740">
        <f>IF(AND(loocv_results__4[[#This Row],[y_true]]=0,loocv_results__4[[#This Row],[y_pred]]=0),1,0)</f>
        <v>0</v>
      </c>
      <c r="G740">
        <f>IF(AND(loocv_results__4[[#This Row],[y_true]]=0,loocv_results__4[[#This Row],[y_pred]]=1),1,0)</f>
        <v>1</v>
      </c>
      <c r="H740">
        <f>IF(AND(loocv_results__4[[#This Row],[y_true]]=1,loocv_results__4[[#This Row],[y_pred]]=0),1,0)</f>
        <v>0</v>
      </c>
      <c r="I740">
        <f>IF(AND(loocv_results__4[[#This Row],[y_true]]=1,loocv_results__4[[#This Row],[y_pred]]=1),1,0)</f>
        <v>0</v>
      </c>
    </row>
    <row r="741" spans="1:9" x14ac:dyDescent="0.25">
      <c r="A741" s="1" t="s">
        <v>1896</v>
      </c>
      <c r="B741">
        <v>0</v>
      </c>
      <c r="C741">
        <f>IF(loocv_results__4[[#This Row],[y_pred_prob]]&gt;$C$1,1,0)</f>
        <v>0</v>
      </c>
      <c r="D741">
        <v>3.4782559999999997E-2</v>
      </c>
      <c r="E7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41">
        <f>IF(AND(loocv_results__4[[#This Row],[y_true]]=0,loocv_results__4[[#This Row],[y_pred]]=0),1,0)</f>
        <v>1</v>
      </c>
      <c r="G741">
        <f>IF(AND(loocv_results__4[[#This Row],[y_true]]=0,loocv_results__4[[#This Row],[y_pred]]=1),1,0)</f>
        <v>0</v>
      </c>
      <c r="H741">
        <f>IF(AND(loocv_results__4[[#This Row],[y_true]]=1,loocv_results__4[[#This Row],[y_pred]]=0),1,0)</f>
        <v>0</v>
      </c>
      <c r="I741">
        <f>IF(AND(loocv_results__4[[#This Row],[y_true]]=1,loocv_results__4[[#This Row],[y_pred]]=1),1,0)</f>
        <v>0</v>
      </c>
    </row>
    <row r="742" spans="1:9" x14ac:dyDescent="0.25">
      <c r="A742" s="1" t="s">
        <v>1898</v>
      </c>
      <c r="B742">
        <v>0</v>
      </c>
      <c r="C742">
        <f>IF(loocv_results__4[[#This Row],[y_pred_prob]]&gt;$C$1,1,0)</f>
        <v>0</v>
      </c>
      <c r="D742">
        <v>9.4502460000000007E-3</v>
      </c>
      <c r="E7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42">
        <f>IF(AND(loocv_results__4[[#This Row],[y_true]]=0,loocv_results__4[[#This Row],[y_pred]]=0),1,0)</f>
        <v>1</v>
      </c>
      <c r="G742">
        <f>IF(AND(loocv_results__4[[#This Row],[y_true]]=0,loocv_results__4[[#This Row],[y_pred]]=1),1,0)</f>
        <v>0</v>
      </c>
      <c r="H742">
        <f>IF(AND(loocv_results__4[[#This Row],[y_true]]=1,loocv_results__4[[#This Row],[y_pred]]=0),1,0)</f>
        <v>0</v>
      </c>
      <c r="I742">
        <f>IF(AND(loocv_results__4[[#This Row],[y_true]]=1,loocv_results__4[[#This Row],[y_pred]]=1),1,0)</f>
        <v>0</v>
      </c>
    </row>
    <row r="743" spans="1:9" x14ac:dyDescent="0.25">
      <c r="A743" s="1" t="s">
        <v>1899</v>
      </c>
      <c r="B743">
        <v>0</v>
      </c>
      <c r="C743">
        <f>IF(loocv_results__4[[#This Row],[y_pred_prob]]&gt;$C$1,1,0)</f>
        <v>0</v>
      </c>
      <c r="D743">
        <v>1.7418220000000002E-2</v>
      </c>
      <c r="E7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43">
        <f>IF(AND(loocv_results__4[[#This Row],[y_true]]=0,loocv_results__4[[#This Row],[y_pred]]=0),1,0)</f>
        <v>1</v>
      </c>
      <c r="G743">
        <f>IF(AND(loocv_results__4[[#This Row],[y_true]]=0,loocv_results__4[[#This Row],[y_pred]]=1),1,0)</f>
        <v>0</v>
      </c>
      <c r="H743">
        <f>IF(AND(loocv_results__4[[#This Row],[y_true]]=1,loocv_results__4[[#This Row],[y_pred]]=0),1,0)</f>
        <v>0</v>
      </c>
      <c r="I743">
        <f>IF(AND(loocv_results__4[[#This Row],[y_true]]=1,loocv_results__4[[#This Row],[y_pred]]=1),1,0)</f>
        <v>0</v>
      </c>
    </row>
    <row r="744" spans="1:9" x14ac:dyDescent="0.25">
      <c r="A744" s="1" t="s">
        <v>1900</v>
      </c>
      <c r="B744">
        <v>0</v>
      </c>
      <c r="C744">
        <f>IF(loocv_results__4[[#This Row],[y_pred_prob]]&gt;$C$1,1,0)</f>
        <v>0</v>
      </c>
      <c r="D744">
        <v>1.7647695000000001E-2</v>
      </c>
      <c r="E7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44">
        <f>IF(AND(loocv_results__4[[#This Row],[y_true]]=0,loocv_results__4[[#This Row],[y_pred]]=0),1,0)</f>
        <v>1</v>
      </c>
      <c r="G744">
        <f>IF(AND(loocv_results__4[[#This Row],[y_true]]=0,loocv_results__4[[#This Row],[y_pred]]=1),1,0)</f>
        <v>0</v>
      </c>
      <c r="H744">
        <f>IF(AND(loocv_results__4[[#This Row],[y_true]]=1,loocv_results__4[[#This Row],[y_pred]]=0),1,0)</f>
        <v>0</v>
      </c>
      <c r="I744">
        <f>IF(AND(loocv_results__4[[#This Row],[y_true]]=1,loocv_results__4[[#This Row],[y_pred]]=1),1,0)</f>
        <v>0</v>
      </c>
    </row>
    <row r="745" spans="1:9" x14ac:dyDescent="0.25">
      <c r="A745" s="1" t="s">
        <v>1901</v>
      </c>
      <c r="B745">
        <v>0</v>
      </c>
      <c r="C745">
        <f>IF(loocv_results__4[[#This Row],[y_pred_prob]]&gt;$C$1,1,0)</f>
        <v>0</v>
      </c>
      <c r="D745">
        <v>1.209528E-2</v>
      </c>
      <c r="E7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45">
        <f>IF(AND(loocv_results__4[[#This Row],[y_true]]=0,loocv_results__4[[#This Row],[y_pred]]=0),1,0)</f>
        <v>1</v>
      </c>
      <c r="G745">
        <f>IF(AND(loocv_results__4[[#This Row],[y_true]]=0,loocv_results__4[[#This Row],[y_pred]]=1),1,0)</f>
        <v>0</v>
      </c>
      <c r="H745">
        <f>IF(AND(loocv_results__4[[#This Row],[y_true]]=1,loocv_results__4[[#This Row],[y_pred]]=0),1,0)</f>
        <v>0</v>
      </c>
      <c r="I745">
        <f>IF(AND(loocv_results__4[[#This Row],[y_true]]=1,loocv_results__4[[#This Row],[y_pred]]=1),1,0)</f>
        <v>0</v>
      </c>
    </row>
    <row r="746" spans="1:9" x14ac:dyDescent="0.25">
      <c r="A746" s="1" t="s">
        <v>1902</v>
      </c>
      <c r="B746">
        <v>0</v>
      </c>
      <c r="C746">
        <f>IF(loocv_results__4[[#This Row],[y_pred_prob]]&gt;$C$1,1,0)</f>
        <v>0</v>
      </c>
      <c r="D746">
        <v>1.8284015000000001E-3</v>
      </c>
      <c r="E7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46">
        <f>IF(AND(loocv_results__4[[#This Row],[y_true]]=0,loocv_results__4[[#This Row],[y_pred]]=0),1,0)</f>
        <v>1</v>
      </c>
      <c r="G746">
        <f>IF(AND(loocv_results__4[[#This Row],[y_true]]=0,loocv_results__4[[#This Row],[y_pred]]=1),1,0)</f>
        <v>0</v>
      </c>
      <c r="H746">
        <f>IF(AND(loocv_results__4[[#This Row],[y_true]]=1,loocv_results__4[[#This Row],[y_pred]]=0),1,0)</f>
        <v>0</v>
      </c>
      <c r="I746">
        <f>IF(AND(loocv_results__4[[#This Row],[y_true]]=1,loocv_results__4[[#This Row],[y_pred]]=1),1,0)</f>
        <v>0</v>
      </c>
    </row>
    <row r="747" spans="1:9" x14ac:dyDescent="0.25">
      <c r="A747" s="1" t="s">
        <v>1903</v>
      </c>
      <c r="B747">
        <v>0</v>
      </c>
      <c r="C747">
        <f>IF(loocv_results__4[[#This Row],[y_pred_prob]]&gt;$C$1,1,0)</f>
        <v>0</v>
      </c>
      <c r="D747">
        <v>7.9787806000000003E-2</v>
      </c>
      <c r="E7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47">
        <f>IF(AND(loocv_results__4[[#This Row],[y_true]]=0,loocv_results__4[[#This Row],[y_pred]]=0),1,0)</f>
        <v>1</v>
      </c>
      <c r="G747">
        <f>IF(AND(loocv_results__4[[#This Row],[y_true]]=0,loocv_results__4[[#This Row],[y_pred]]=1),1,0)</f>
        <v>0</v>
      </c>
      <c r="H747">
        <f>IF(AND(loocv_results__4[[#This Row],[y_true]]=1,loocv_results__4[[#This Row],[y_pred]]=0),1,0)</f>
        <v>0</v>
      </c>
      <c r="I747">
        <f>IF(AND(loocv_results__4[[#This Row],[y_true]]=1,loocv_results__4[[#This Row],[y_pred]]=1),1,0)</f>
        <v>0</v>
      </c>
    </row>
    <row r="748" spans="1:9" x14ac:dyDescent="0.25">
      <c r="A748" s="1" t="s">
        <v>1904</v>
      </c>
      <c r="B748">
        <v>0</v>
      </c>
      <c r="C748">
        <f>IF(loocv_results__4[[#This Row],[y_pred_prob]]&gt;$C$1,1,0)</f>
        <v>0</v>
      </c>
      <c r="D748">
        <v>1.1562301000000001E-3</v>
      </c>
      <c r="E7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48">
        <f>IF(AND(loocv_results__4[[#This Row],[y_true]]=0,loocv_results__4[[#This Row],[y_pred]]=0),1,0)</f>
        <v>1</v>
      </c>
      <c r="G748">
        <f>IF(AND(loocv_results__4[[#This Row],[y_true]]=0,loocv_results__4[[#This Row],[y_pred]]=1),1,0)</f>
        <v>0</v>
      </c>
      <c r="H748">
        <f>IF(AND(loocv_results__4[[#This Row],[y_true]]=1,loocv_results__4[[#This Row],[y_pred]]=0),1,0)</f>
        <v>0</v>
      </c>
      <c r="I748">
        <f>IF(AND(loocv_results__4[[#This Row],[y_true]]=1,loocv_results__4[[#This Row],[y_pred]]=1),1,0)</f>
        <v>0</v>
      </c>
    </row>
    <row r="749" spans="1:9" x14ac:dyDescent="0.25">
      <c r="A749" s="1" t="s">
        <v>1905</v>
      </c>
      <c r="B749">
        <v>0</v>
      </c>
      <c r="C749">
        <f>IF(loocv_results__4[[#This Row],[y_pred_prob]]&gt;$C$1,1,0)</f>
        <v>0</v>
      </c>
      <c r="D749">
        <v>0.17420495999999999</v>
      </c>
      <c r="E7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49">
        <f>IF(AND(loocv_results__4[[#This Row],[y_true]]=0,loocv_results__4[[#This Row],[y_pred]]=0),1,0)</f>
        <v>1</v>
      </c>
      <c r="G749">
        <f>IF(AND(loocv_results__4[[#This Row],[y_true]]=0,loocv_results__4[[#This Row],[y_pred]]=1),1,0)</f>
        <v>0</v>
      </c>
      <c r="H749">
        <f>IF(AND(loocv_results__4[[#This Row],[y_true]]=1,loocv_results__4[[#This Row],[y_pred]]=0),1,0)</f>
        <v>0</v>
      </c>
      <c r="I749">
        <f>IF(AND(loocv_results__4[[#This Row],[y_true]]=1,loocv_results__4[[#This Row],[y_pred]]=1),1,0)</f>
        <v>0</v>
      </c>
    </row>
    <row r="750" spans="1:9" x14ac:dyDescent="0.25">
      <c r="A750" s="1" t="s">
        <v>1906</v>
      </c>
      <c r="B750">
        <v>0</v>
      </c>
      <c r="C750">
        <f>IF(loocv_results__4[[#This Row],[y_pred_prob]]&gt;$C$1,1,0)</f>
        <v>0</v>
      </c>
      <c r="D750">
        <v>2.3683558999999998E-3</v>
      </c>
      <c r="E7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50">
        <f>IF(AND(loocv_results__4[[#This Row],[y_true]]=0,loocv_results__4[[#This Row],[y_pred]]=0),1,0)</f>
        <v>1</v>
      </c>
      <c r="G750">
        <f>IF(AND(loocv_results__4[[#This Row],[y_true]]=0,loocv_results__4[[#This Row],[y_pred]]=1),1,0)</f>
        <v>0</v>
      </c>
      <c r="H750">
        <f>IF(AND(loocv_results__4[[#This Row],[y_true]]=1,loocv_results__4[[#This Row],[y_pred]]=0),1,0)</f>
        <v>0</v>
      </c>
      <c r="I750">
        <f>IF(AND(loocv_results__4[[#This Row],[y_true]]=1,loocv_results__4[[#This Row],[y_pred]]=1),1,0)</f>
        <v>0</v>
      </c>
    </row>
    <row r="751" spans="1:9" x14ac:dyDescent="0.25">
      <c r="A751" s="1" t="s">
        <v>1907</v>
      </c>
      <c r="B751">
        <v>0</v>
      </c>
      <c r="C751">
        <f>IF(loocv_results__4[[#This Row],[y_pred_prob]]&gt;$C$1,1,0)</f>
        <v>0</v>
      </c>
      <c r="D751">
        <v>6.4283489999999999E-3</v>
      </c>
      <c r="E7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51">
        <f>IF(AND(loocv_results__4[[#This Row],[y_true]]=0,loocv_results__4[[#This Row],[y_pred]]=0),1,0)</f>
        <v>1</v>
      </c>
      <c r="G751">
        <f>IF(AND(loocv_results__4[[#This Row],[y_true]]=0,loocv_results__4[[#This Row],[y_pred]]=1),1,0)</f>
        <v>0</v>
      </c>
      <c r="H751">
        <f>IF(AND(loocv_results__4[[#This Row],[y_true]]=1,loocv_results__4[[#This Row],[y_pred]]=0),1,0)</f>
        <v>0</v>
      </c>
      <c r="I751">
        <f>IF(AND(loocv_results__4[[#This Row],[y_true]]=1,loocv_results__4[[#This Row],[y_pred]]=1),1,0)</f>
        <v>0</v>
      </c>
    </row>
    <row r="752" spans="1:9" x14ac:dyDescent="0.25">
      <c r="A752" s="1" t="s">
        <v>1908</v>
      </c>
      <c r="B752">
        <v>0</v>
      </c>
      <c r="C752">
        <f>IF(loocv_results__4[[#This Row],[y_pred_prob]]&gt;$C$1,1,0)</f>
        <v>0</v>
      </c>
      <c r="D752">
        <v>2.0643180000000001E-2</v>
      </c>
      <c r="E7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52">
        <f>IF(AND(loocv_results__4[[#This Row],[y_true]]=0,loocv_results__4[[#This Row],[y_pred]]=0),1,0)</f>
        <v>1</v>
      </c>
      <c r="G752">
        <f>IF(AND(loocv_results__4[[#This Row],[y_true]]=0,loocv_results__4[[#This Row],[y_pred]]=1),1,0)</f>
        <v>0</v>
      </c>
      <c r="H752">
        <f>IF(AND(loocv_results__4[[#This Row],[y_true]]=1,loocv_results__4[[#This Row],[y_pred]]=0),1,0)</f>
        <v>0</v>
      </c>
      <c r="I752">
        <f>IF(AND(loocv_results__4[[#This Row],[y_true]]=1,loocv_results__4[[#This Row],[y_pred]]=1),1,0)</f>
        <v>0</v>
      </c>
    </row>
    <row r="753" spans="1:9" x14ac:dyDescent="0.25">
      <c r="A753" s="1" t="s">
        <v>1909</v>
      </c>
      <c r="B753">
        <v>0</v>
      </c>
      <c r="C753">
        <f>IF(loocv_results__4[[#This Row],[y_pred_prob]]&gt;$C$1,1,0)</f>
        <v>0</v>
      </c>
      <c r="D753">
        <v>5.9973245E-4</v>
      </c>
      <c r="E7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53">
        <f>IF(AND(loocv_results__4[[#This Row],[y_true]]=0,loocv_results__4[[#This Row],[y_pred]]=0),1,0)</f>
        <v>1</v>
      </c>
      <c r="G753">
        <f>IF(AND(loocv_results__4[[#This Row],[y_true]]=0,loocv_results__4[[#This Row],[y_pred]]=1),1,0)</f>
        <v>0</v>
      </c>
      <c r="H753">
        <f>IF(AND(loocv_results__4[[#This Row],[y_true]]=1,loocv_results__4[[#This Row],[y_pred]]=0),1,0)</f>
        <v>0</v>
      </c>
      <c r="I753">
        <f>IF(AND(loocv_results__4[[#This Row],[y_true]]=1,loocv_results__4[[#This Row],[y_pred]]=1),1,0)</f>
        <v>0</v>
      </c>
    </row>
    <row r="754" spans="1:9" x14ac:dyDescent="0.25">
      <c r="A754" s="1" t="s">
        <v>1910</v>
      </c>
      <c r="B754">
        <v>0</v>
      </c>
      <c r="C754">
        <f>IF(loocv_results__4[[#This Row],[y_pred_prob]]&gt;$C$1,1,0)</f>
        <v>0</v>
      </c>
      <c r="D754">
        <v>0.17914093</v>
      </c>
      <c r="E7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54">
        <f>IF(AND(loocv_results__4[[#This Row],[y_true]]=0,loocv_results__4[[#This Row],[y_pred]]=0),1,0)</f>
        <v>1</v>
      </c>
      <c r="G754">
        <f>IF(AND(loocv_results__4[[#This Row],[y_true]]=0,loocv_results__4[[#This Row],[y_pred]]=1),1,0)</f>
        <v>0</v>
      </c>
      <c r="H754">
        <f>IF(AND(loocv_results__4[[#This Row],[y_true]]=1,loocv_results__4[[#This Row],[y_pred]]=0),1,0)</f>
        <v>0</v>
      </c>
      <c r="I754">
        <f>IF(AND(loocv_results__4[[#This Row],[y_true]]=1,loocv_results__4[[#This Row],[y_pred]]=1),1,0)</f>
        <v>0</v>
      </c>
    </row>
    <row r="755" spans="1:9" x14ac:dyDescent="0.25">
      <c r="A755" s="1" t="s">
        <v>1911</v>
      </c>
      <c r="B755">
        <v>0</v>
      </c>
      <c r="C755">
        <f>IF(loocv_results__4[[#This Row],[y_pred_prob]]&gt;$C$1,1,0)</f>
        <v>0</v>
      </c>
      <c r="D755">
        <v>8.8236545000000002E-4</v>
      </c>
      <c r="E7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55">
        <f>IF(AND(loocv_results__4[[#This Row],[y_true]]=0,loocv_results__4[[#This Row],[y_pred]]=0),1,0)</f>
        <v>1</v>
      </c>
      <c r="G755">
        <f>IF(AND(loocv_results__4[[#This Row],[y_true]]=0,loocv_results__4[[#This Row],[y_pred]]=1),1,0)</f>
        <v>0</v>
      </c>
      <c r="H755">
        <f>IF(AND(loocv_results__4[[#This Row],[y_true]]=1,loocv_results__4[[#This Row],[y_pred]]=0),1,0)</f>
        <v>0</v>
      </c>
      <c r="I755">
        <f>IF(AND(loocv_results__4[[#This Row],[y_true]]=1,loocv_results__4[[#This Row],[y_pred]]=1),1,0)</f>
        <v>0</v>
      </c>
    </row>
    <row r="756" spans="1:9" x14ac:dyDescent="0.25">
      <c r="A756" s="1" t="s">
        <v>1912</v>
      </c>
      <c r="B756">
        <v>0</v>
      </c>
      <c r="C756">
        <f>IF(loocv_results__4[[#This Row],[y_pred_prob]]&gt;$C$1,1,0)</f>
        <v>0</v>
      </c>
      <c r="D756">
        <v>1.9293978999999999E-2</v>
      </c>
      <c r="E7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56">
        <f>IF(AND(loocv_results__4[[#This Row],[y_true]]=0,loocv_results__4[[#This Row],[y_pred]]=0),1,0)</f>
        <v>1</v>
      </c>
      <c r="G756">
        <f>IF(AND(loocv_results__4[[#This Row],[y_true]]=0,loocv_results__4[[#This Row],[y_pred]]=1),1,0)</f>
        <v>0</v>
      </c>
      <c r="H756">
        <f>IF(AND(loocv_results__4[[#This Row],[y_true]]=1,loocv_results__4[[#This Row],[y_pred]]=0),1,0)</f>
        <v>0</v>
      </c>
      <c r="I756">
        <f>IF(AND(loocv_results__4[[#This Row],[y_true]]=1,loocv_results__4[[#This Row],[y_pred]]=1),1,0)</f>
        <v>0</v>
      </c>
    </row>
    <row r="757" spans="1:9" x14ac:dyDescent="0.25">
      <c r="A757" s="1" t="s">
        <v>1913</v>
      </c>
      <c r="B757">
        <v>0</v>
      </c>
      <c r="C757">
        <f>IF(loocv_results__4[[#This Row],[y_pred_prob]]&gt;$C$1,1,0)</f>
        <v>0</v>
      </c>
      <c r="D757">
        <v>1.057915E-4</v>
      </c>
      <c r="E7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57">
        <f>IF(AND(loocv_results__4[[#This Row],[y_true]]=0,loocv_results__4[[#This Row],[y_pred]]=0),1,0)</f>
        <v>1</v>
      </c>
      <c r="G757">
        <f>IF(AND(loocv_results__4[[#This Row],[y_true]]=0,loocv_results__4[[#This Row],[y_pred]]=1),1,0)</f>
        <v>0</v>
      </c>
      <c r="H757">
        <f>IF(AND(loocv_results__4[[#This Row],[y_true]]=1,loocv_results__4[[#This Row],[y_pred]]=0),1,0)</f>
        <v>0</v>
      </c>
      <c r="I757">
        <f>IF(AND(loocv_results__4[[#This Row],[y_true]]=1,loocv_results__4[[#This Row],[y_pred]]=1),1,0)</f>
        <v>0</v>
      </c>
    </row>
    <row r="758" spans="1:9" x14ac:dyDescent="0.25">
      <c r="A758" s="1" t="s">
        <v>1915</v>
      </c>
      <c r="B758">
        <v>0</v>
      </c>
      <c r="C758">
        <f>IF(loocv_results__4[[#This Row],[y_pred_prob]]&gt;$C$1,1,0)</f>
        <v>0</v>
      </c>
      <c r="D758">
        <v>1.5021590499999999E-2</v>
      </c>
      <c r="E7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58">
        <f>IF(AND(loocv_results__4[[#This Row],[y_true]]=0,loocv_results__4[[#This Row],[y_pred]]=0),1,0)</f>
        <v>1</v>
      </c>
      <c r="G758">
        <f>IF(AND(loocv_results__4[[#This Row],[y_true]]=0,loocv_results__4[[#This Row],[y_pred]]=1),1,0)</f>
        <v>0</v>
      </c>
      <c r="H758">
        <f>IF(AND(loocv_results__4[[#This Row],[y_true]]=1,loocv_results__4[[#This Row],[y_pred]]=0),1,0)</f>
        <v>0</v>
      </c>
      <c r="I758">
        <f>IF(AND(loocv_results__4[[#This Row],[y_true]]=1,loocv_results__4[[#This Row],[y_pred]]=1),1,0)</f>
        <v>0</v>
      </c>
    </row>
    <row r="759" spans="1:9" x14ac:dyDescent="0.25">
      <c r="A759" s="1" t="s">
        <v>1916</v>
      </c>
      <c r="B759">
        <v>0</v>
      </c>
      <c r="C759">
        <f>IF(loocv_results__4[[#This Row],[y_pred_prob]]&gt;$C$1,1,0)</f>
        <v>0</v>
      </c>
      <c r="D759">
        <v>3.1344637000000002E-2</v>
      </c>
      <c r="E7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59">
        <f>IF(AND(loocv_results__4[[#This Row],[y_true]]=0,loocv_results__4[[#This Row],[y_pred]]=0),1,0)</f>
        <v>1</v>
      </c>
      <c r="G759">
        <f>IF(AND(loocv_results__4[[#This Row],[y_true]]=0,loocv_results__4[[#This Row],[y_pred]]=1),1,0)</f>
        <v>0</v>
      </c>
      <c r="H759">
        <f>IF(AND(loocv_results__4[[#This Row],[y_true]]=1,loocv_results__4[[#This Row],[y_pred]]=0),1,0)</f>
        <v>0</v>
      </c>
      <c r="I759">
        <f>IF(AND(loocv_results__4[[#This Row],[y_true]]=1,loocv_results__4[[#This Row],[y_pred]]=1),1,0)</f>
        <v>0</v>
      </c>
    </row>
    <row r="760" spans="1:9" x14ac:dyDescent="0.25">
      <c r="A760" s="1" t="s">
        <v>1917</v>
      </c>
      <c r="B760">
        <v>0</v>
      </c>
      <c r="C760">
        <f>IF(loocv_results__4[[#This Row],[y_pred_prob]]&gt;$C$1,1,0)</f>
        <v>0</v>
      </c>
      <c r="D760">
        <v>1.9551596000000001E-2</v>
      </c>
      <c r="E7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60">
        <f>IF(AND(loocv_results__4[[#This Row],[y_true]]=0,loocv_results__4[[#This Row],[y_pred]]=0),1,0)</f>
        <v>1</v>
      </c>
      <c r="G760">
        <f>IF(AND(loocv_results__4[[#This Row],[y_true]]=0,loocv_results__4[[#This Row],[y_pred]]=1),1,0)</f>
        <v>0</v>
      </c>
      <c r="H760">
        <f>IF(AND(loocv_results__4[[#This Row],[y_true]]=1,loocv_results__4[[#This Row],[y_pred]]=0),1,0)</f>
        <v>0</v>
      </c>
      <c r="I760">
        <f>IF(AND(loocv_results__4[[#This Row],[y_true]]=1,loocv_results__4[[#This Row],[y_pred]]=1),1,0)</f>
        <v>0</v>
      </c>
    </row>
    <row r="761" spans="1:9" x14ac:dyDescent="0.25">
      <c r="A761" s="1" t="s">
        <v>1918</v>
      </c>
      <c r="B761">
        <v>0</v>
      </c>
      <c r="C761">
        <f>IF(loocv_results__4[[#This Row],[y_pred_prob]]&gt;$C$1,1,0)</f>
        <v>0</v>
      </c>
      <c r="D761">
        <v>7.5309879999999996E-2</v>
      </c>
      <c r="E7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61">
        <f>IF(AND(loocv_results__4[[#This Row],[y_true]]=0,loocv_results__4[[#This Row],[y_pred]]=0),1,0)</f>
        <v>1</v>
      </c>
      <c r="G761">
        <f>IF(AND(loocv_results__4[[#This Row],[y_true]]=0,loocv_results__4[[#This Row],[y_pred]]=1),1,0)</f>
        <v>0</v>
      </c>
      <c r="H761">
        <f>IF(AND(loocv_results__4[[#This Row],[y_true]]=1,loocv_results__4[[#This Row],[y_pred]]=0),1,0)</f>
        <v>0</v>
      </c>
      <c r="I761">
        <f>IF(AND(loocv_results__4[[#This Row],[y_true]]=1,loocv_results__4[[#This Row],[y_pred]]=1),1,0)</f>
        <v>0</v>
      </c>
    </row>
    <row r="762" spans="1:9" x14ac:dyDescent="0.25">
      <c r="A762" s="1" t="s">
        <v>1919</v>
      </c>
      <c r="B762">
        <v>0</v>
      </c>
      <c r="C762">
        <f>IF(loocv_results__4[[#This Row],[y_pred_prob]]&gt;$C$1,1,0)</f>
        <v>0</v>
      </c>
      <c r="D762">
        <v>1.1844511E-2</v>
      </c>
      <c r="E7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62">
        <f>IF(AND(loocv_results__4[[#This Row],[y_true]]=0,loocv_results__4[[#This Row],[y_pred]]=0),1,0)</f>
        <v>1</v>
      </c>
      <c r="G762">
        <f>IF(AND(loocv_results__4[[#This Row],[y_true]]=0,loocv_results__4[[#This Row],[y_pred]]=1),1,0)</f>
        <v>0</v>
      </c>
      <c r="H762">
        <f>IF(AND(loocv_results__4[[#This Row],[y_true]]=1,loocv_results__4[[#This Row],[y_pred]]=0),1,0)</f>
        <v>0</v>
      </c>
      <c r="I762">
        <f>IF(AND(loocv_results__4[[#This Row],[y_true]]=1,loocv_results__4[[#This Row],[y_pred]]=1),1,0)</f>
        <v>0</v>
      </c>
    </row>
    <row r="763" spans="1:9" x14ac:dyDescent="0.25">
      <c r="A763" s="1" t="s">
        <v>1920</v>
      </c>
      <c r="B763">
        <v>0</v>
      </c>
      <c r="C763">
        <f>IF(loocv_results__4[[#This Row],[y_pred_prob]]&gt;$C$1,1,0)</f>
        <v>0</v>
      </c>
      <c r="D763">
        <v>5.7722996E-3</v>
      </c>
      <c r="E7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63">
        <f>IF(AND(loocv_results__4[[#This Row],[y_true]]=0,loocv_results__4[[#This Row],[y_pred]]=0),1,0)</f>
        <v>1</v>
      </c>
      <c r="G763">
        <f>IF(AND(loocv_results__4[[#This Row],[y_true]]=0,loocv_results__4[[#This Row],[y_pred]]=1),1,0)</f>
        <v>0</v>
      </c>
      <c r="H763">
        <f>IF(AND(loocv_results__4[[#This Row],[y_true]]=1,loocv_results__4[[#This Row],[y_pred]]=0),1,0)</f>
        <v>0</v>
      </c>
      <c r="I763">
        <f>IF(AND(loocv_results__4[[#This Row],[y_true]]=1,loocv_results__4[[#This Row],[y_pred]]=1),1,0)</f>
        <v>0</v>
      </c>
    </row>
    <row r="764" spans="1:9" x14ac:dyDescent="0.25">
      <c r="A764" s="1" t="s">
        <v>1921</v>
      </c>
      <c r="B764">
        <v>0</v>
      </c>
      <c r="C764">
        <f>IF(loocv_results__4[[#This Row],[y_pred_prob]]&gt;$C$1,1,0)</f>
        <v>0</v>
      </c>
      <c r="D764">
        <v>7.4412063999999998E-3</v>
      </c>
      <c r="E7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64">
        <f>IF(AND(loocv_results__4[[#This Row],[y_true]]=0,loocv_results__4[[#This Row],[y_pred]]=0),1,0)</f>
        <v>1</v>
      </c>
      <c r="G764">
        <f>IF(AND(loocv_results__4[[#This Row],[y_true]]=0,loocv_results__4[[#This Row],[y_pred]]=1),1,0)</f>
        <v>0</v>
      </c>
      <c r="H764">
        <f>IF(AND(loocv_results__4[[#This Row],[y_true]]=1,loocv_results__4[[#This Row],[y_pred]]=0),1,0)</f>
        <v>0</v>
      </c>
      <c r="I764">
        <f>IF(AND(loocv_results__4[[#This Row],[y_true]]=1,loocv_results__4[[#This Row],[y_pred]]=1),1,0)</f>
        <v>0</v>
      </c>
    </row>
    <row r="765" spans="1:9" x14ac:dyDescent="0.25">
      <c r="A765" s="1" t="s">
        <v>1922</v>
      </c>
      <c r="B765">
        <v>0</v>
      </c>
      <c r="C765">
        <f>IF(loocv_results__4[[#This Row],[y_pred_prob]]&gt;$C$1,1,0)</f>
        <v>0</v>
      </c>
      <c r="D765">
        <v>3.1060853999999999E-2</v>
      </c>
      <c r="E7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65">
        <f>IF(AND(loocv_results__4[[#This Row],[y_true]]=0,loocv_results__4[[#This Row],[y_pred]]=0),1,0)</f>
        <v>1</v>
      </c>
      <c r="G765">
        <f>IF(AND(loocv_results__4[[#This Row],[y_true]]=0,loocv_results__4[[#This Row],[y_pred]]=1),1,0)</f>
        <v>0</v>
      </c>
      <c r="H765">
        <f>IF(AND(loocv_results__4[[#This Row],[y_true]]=1,loocv_results__4[[#This Row],[y_pred]]=0),1,0)</f>
        <v>0</v>
      </c>
      <c r="I765">
        <f>IF(AND(loocv_results__4[[#This Row],[y_true]]=1,loocv_results__4[[#This Row],[y_pred]]=1),1,0)</f>
        <v>0</v>
      </c>
    </row>
    <row r="766" spans="1:9" x14ac:dyDescent="0.25">
      <c r="A766" s="1" t="s">
        <v>1923</v>
      </c>
      <c r="B766">
        <v>0</v>
      </c>
      <c r="C766">
        <f>IF(loocv_results__4[[#This Row],[y_pred_prob]]&gt;$C$1,1,0)</f>
        <v>0</v>
      </c>
      <c r="D766">
        <v>6.6670530000000006E-2</v>
      </c>
      <c r="E7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66">
        <f>IF(AND(loocv_results__4[[#This Row],[y_true]]=0,loocv_results__4[[#This Row],[y_pred]]=0),1,0)</f>
        <v>1</v>
      </c>
      <c r="G766">
        <f>IF(AND(loocv_results__4[[#This Row],[y_true]]=0,loocv_results__4[[#This Row],[y_pred]]=1),1,0)</f>
        <v>0</v>
      </c>
      <c r="H766">
        <f>IF(AND(loocv_results__4[[#This Row],[y_true]]=1,loocv_results__4[[#This Row],[y_pred]]=0),1,0)</f>
        <v>0</v>
      </c>
      <c r="I766">
        <f>IF(AND(loocv_results__4[[#This Row],[y_true]]=1,loocv_results__4[[#This Row],[y_pred]]=1),1,0)</f>
        <v>0</v>
      </c>
    </row>
    <row r="767" spans="1:9" x14ac:dyDescent="0.25">
      <c r="A767" s="1" t="s">
        <v>1924</v>
      </c>
      <c r="B767">
        <v>0</v>
      </c>
      <c r="C767">
        <f>IF(loocv_results__4[[#This Row],[y_pred_prob]]&gt;$C$1,1,0)</f>
        <v>0</v>
      </c>
      <c r="D767">
        <v>0.20376617999999999</v>
      </c>
      <c r="E7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67">
        <f>IF(AND(loocv_results__4[[#This Row],[y_true]]=0,loocv_results__4[[#This Row],[y_pred]]=0),1,0)</f>
        <v>1</v>
      </c>
      <c r="G767">
        <f>IF(AND(loocv_results__4[[#This Row],[y_true]]=0,loocv_results__4[[#This Row],[y_pred]]=1),1,0)</f>
        <v>0</v>
      </c>
      <c r="H767">
        <f>IF(AND(loocv_results__4[[#This Row],[y_true]]=1,loocv_results__4[[#This Row],[y_pred]]=0),1,0)</f>
        <v>0</v>
      </c>
      <c r="I767">
        <f>IF(AND(loocv_results__4[[#This Row],[y_true]]=1,loocv_results__4[[#This Row],[y_pred]]=1),1,0)</f>
        <v>0</v>
      </c>
    </row>
    <row r="768" spans="1:9" x14ac:dyDescent="0.25">
      <c r="A768" s="1" t="s">
        <v>1925</v>
      </c>
      <c r="B768">
        <v>0</v>
      </c>
      <c r="C768">
        <f>IF(loocv_results__4[[#This Row],[y_pred_prob]]&gt;$C$1,1,0)</f>
        <v>0</v>
      </c>
      <c r="D768">
        <v>0.17298768</v>
      </c>
      <c r="E7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68">
        <f>IF(AND(loocv_results__4[[#This Row],[y_true]]=0,loocv_results__4[[#This Row],[y_pred]]=0),1,0)</f>
        <v>1</v>
      </c>
      <c r="G768">
        <f>IF(AND(loocv_results__4[[#This Row],[y_true]]=0,loocv_results__4[[#This Row],[y_pred]]=1),1,0)</f>
        <v>0</v>
      </c>
      <c r="H768">
        <f>IF(AND(loocv_results__4[[#This Row],[y_true]]=1,loocv_results__4[[#This Row],[y_pred]]=0),1,0)</f>
        <v>0</v>
      </c>
      <c r="I768">
        <f>IF(AND(loocv_results__4[[#This Row],[y_true]]=1,loocv_results__4[[#This Row],[y_pred]]=1),1,0)</f>
        <v>0</v>
      </c>
    </row>
    <row r="769" spans="1:9" x14ac:dyDescent="0.25">
      <c r="A769" s="1" t="s">
        <v>1926</v>
      </c>
      <c r="B769">
        <v>0</v>
      </c>
      <c r="C769">
        <f>IF(loocv_results__4[[#This Row],[y_pred_prob]]&gt;$C$1,1,0)</f>
        <v>0</v>
      </c>
      <c r="D769">
        <v>0.23076516</v>
      </c>
      <c r="E7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69">
        <f>IF(AND(loocv_results__4[[#This Row],[y_true]]=0,loocv_results__4[[#This Row],[y_pred]]=0),1,0)</f>
        <v>1</v>
      </c>
      <c r="G769">
        <f>IF(AND(loocv_results__4[[#This Row],[y_true]]=0,loocv_results__4[[#This Row],[y_pred]]=1),1,0)</f>
        <v>0</v>
      </c>
      <c r="H769">
        <f>IF(AND(loocv_results__4[[#This Row],[y_true]]=1,loocv_results__4[[#This Row],[y_pred]]=0),1,0)</f>
        <v>0</v>
      </c>
      <c r="I769">
        <f>IF(AND(loocv_results__4[[#This Row],[y_true]]=1,loocv_results__4[[#This Row],[y_pred]]=1),1,0)</f>
        <v>0</v>
      </c>
    </row>
    <row r="770" spans="1:9" x14ac:dyDescent="0.25">
      <c r="A770" s="1" t="s">
        <v>1927</v>
      </c>
      <c r="B770">
        <v>0</v>
      </c>
      <c r="C770">
        <f>IF(loocv_results__4[[#This Row],[y_pred_prob]]&gt;$C$1,1,0)</f>
        <v>0</v>
      </c>
      <c r="D770">
        <v>1.7379826000000001E-2</v>
      </c>
      <c r="E7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70">
        <f>IF(AND(loocv_results__4[[#This Row],[y_true]]=0,loocv_results__4[[#This Row],[y_pred]]=0),1,0)</f>
        <v>1</v>
      </c>
      <c r="G770">
        <f>IF(AND(loocv_results__4[[#This Row],[y_true]]=0,loocv_results__4[[#This Row],[y_pred]]=1),1,0)</f>
        <v>0</v>
      </c>
      <c r="H770">
        <f>IF(AND(loocv_results__4[[#This Row],[y_true]]=1,loocv_results__4[[#This Row],[y_pred]]=0),1,0)</f>
        <v>0</v>
      </c>
      <c r="I770">
        <f>IF(AND(loocv_results__4[[#This Row],[y_true]]=1,loocv_results__4[[#This Row],[y_pred]]=1),1,0)</f>
        <v>0</v>
      </c>
    </row>
    <row r="771" spans="1:9" x14ac:dyDescent="0.25">
      <c r="A771" s="1" t="s">
        <v>1928</v>
      </c>
      <c r="B771">
        <v>0</v>
      </c>
      <c r="C771">
        <f>IF(loocv_results__4[[#This Row],[y_pred_prob]]&gt;$C$1,1,0)</f>
        <v>0</v>
      </c>
      <c r="D771">
        <v>8.1236250000000006E-3</v>
      </c>
      <c r="E7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71">
        <f>IF(AND(loocv_results__4[[#This Row],[y_true]]=0,loocv_results__4[[#This Row],[y_pred]]=0),1,0)</f>
        <v>1</v>
      </c>
      <c r="G771">
        <f>IF(AND(loocv_results__4[[#This Row],[y_true]]=0,loocv_results__4[[#This Row],[y_pred]]=1),1,0)</f>
        <v>0</v>
      </c>
      <c r="H771">
        <f>IF(AND(loocv_results__4[[#This Row],[y_true]]=1,loocv_results__4[[#This Row],[y_pred]]=0),1,0)</f>
        <v>0</v>
      </c>
      <c r="I771">
        <f>IF(AND(loocv_results__4[[#This Row],[y_true]]=1,loocv_results__4[[#This Row],[y_pred]]=1),1,0)</f>
        <v>0</v>
      </c>
    </row>
    <row r="772" spans="1:9" x14ac:dyDescent="0.25">
      <c r="A772" s="1" t="s">
        <v>1929</v>
      </c>
      <c r="B772">
        <v>0</v>
      </c>
      <c r="C772">
        <f>IF(loocv_results__4[[#This Row],[y_pred_prob]]&gt;$C$1,1,0)</f>
        <v>0</v>
      </c>
      <c r="D772">
        <v>7.9292459999999992E-3</v>
      </c>
      <c r="E7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72">
        <f>IF(AND(loocv_results__4[[#This Row],[y_true]]=0,loocv_results__4[[#This Row],[y_pred]]=0),1,0)</f>
        <v>1</v>
      </c>
      <c r="G772">
        <f>IF(AND(loocv_results__4[[#This Row],[y_true]]=0,loocv_results__4[[#This Row],[y_pred]]=1),1,0)</f>
        <v>0</v>
      </c>
      <c r="H772">
        <f>IF(AND(loocv_results__4[[#This Row],[y_true]]=1,loocv_results__4[[#This Row],[y_pred]]=0),1,0)</f>
        <v>0</v>
      </c>
      <c r="I772">
        <f>IF(AND(loocv_results__4[[#This Row],[y_true]]=1,loocv_results__4[[#This Row],[y_pred]]=1),1,0)</f>
        <v>0</v>
      </c>
    </row>
    <row r="773" spans="1:9" x14ac:dyDescent="0.25">
      <c r="A773" s="1" t="s">
        <v>1931</v>
      </c>
      <c r="B773">
        <v>0</v>
      </c>
      <c r="C773">
        <f>IF(loocv_results__4[[#This Row],[y_pred_prob]]&gt;$C$1,1,0)</f>
        <v>0</v>
      </c>
      <c r="D773">
        <v>2.6426192000000002E-3</v>
      </c>
      <c r="E7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73">
        <f>IF(AND(loocv_results__4[[#This Row],[y_true]]=0,loocv_results__4[[#This Row],[y_pred]]=0),1,0)</f>
        <v>1</v>
      </c>
      <c r="G773">
        <f>IF(AND(loocv_results__4[[#This Row],[y_true]]=0,loocv_results__4[[#This Row],[y_pred]]=1),1,0)</f>
        <v>0</v>
      </c>
      <c r="H773">
        <f>IF(AND(loocv_results__4[[#This Row],[y_true]]=1,loocv_results__4[[#This Row],[y_pred]]=0),1,0)</f>
        <v>0</v>
      </c>
      <c r="I773">
        <f>IF(AND(loocv_results__4[[#This Row],[y_true]]=1,loocv_results__4[[#This Row],[y_pred]]=1),1,0)</f>
        <v>0</v>
      </c>
    </row>
    <row r="774" spans="1:9" x14ac:dyDescent="0.25">
      <c r="A774" s="1" t="s">
        <v>1932</v>
      </c>
      <c r="B774">
        <v>0</v>
      </c>
      <c r="C774">
        <f>IF(loocv_results__4[[#This Row],[y_pred_prob]]&gt;$C$1,1,0)</f>
        <v>0</v>
      </c>
      <c r="D774">
        <v>0.14086944000000001</v>
      </c>
      <c r="E7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74">
        <f>IF(AND(loocv_results__4[[#This Row],[y_true]]=0,loocv_results__4[[#This Row],[y_pred]]=0),1,0)</f>
        <v>1</v>
      </c>
      <c r="G774">
        <f>IF(AND(loocv_results__4[[#This Row],[y_true]]=0,loocv_results__4[[#This Row],[y_pred]]=1),1,0)</f>
        <v>0</v>
      </c>
      <c r="H774">
        <f>IF(AND(loocv_results__4[[#This Row],[y_true]]=1,loocv_results__4[[#This Row],[y_pred]]=0),1,0)</f>
        <v>0</v>
      </c>
      <c r="I774">
        <f>IF(AND(loocv_results__4[[#This Row],[y_true]]=1,loocv_results__4[[#This Row],[y_pred]]=1),1,0)</f>
        <v>0</v>
      </c>
    </row>
    <row r="775" spans="1:9" x14ac:dyDescent="0.25">
      <c r="A775" s="1" t="s">
        <v>1933</v>
      </c>
      <c r="B775">
        <v>0</v>
      </c>
      <c r="C775">
        <f>IF(loocv_results__4[[#This Row],[y_pred_prob]]&gt;$C$1,1,0)</f>
        <v>0</v>
      </c>
      <c r="D775">
        <v>3.9660912E-2</v>
      </c>
      <c r="E7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75">
        <f>IF(AND(loocv_results__4[[#This Row],[y_true]]=0,loocv_results__4[[#This Row],[y_pred]]=0),1,0)</f>
        <v>1</v>
      </c>
      <c r="G775">
        <f>IF(AND(loocv_results__4[[#This Row],[y_true]]=0,loocv_results__4[[#This Row],[y_pred]]=1),1,0)</f>
        <v>0</v>
      </c>
      <c r="H775">
        <f>IF(AND(loocv_results__4[[#This Row],[y_true]]=1,loocv_results__4[[#This Row],[y_pred]]=0),1,0)</f>
        <v>0</v>
      </c>
      <c r="I775">
        <f>IF(AND(loocv_results__4[[#This Row],[y_true]]=1,loocv_results__4[[#This Row],[y_pred]]=1),1,0)</f>
        <v>0</v>
      </c>
    </row>
    <row r="776" spans="1:9" x14ac:dyDescent="0.25">
      <c r="A776" s="1" t="s">
        <v>1934</v>
      </c>
      <c r="B776">
        <v>0</v>
      </c>
      <c r="C776">
        <f>IF(loocv_results__4[[#This Row],[y_pred_prob]]&gt;$C$1,1,0)</f>
        <v>0</v>
      </c>
      <c r="D776">
        <v>0.19246316999999999</v>
      </c>
      <c r="E7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76">
        <f>IF(AND(loocv_results__4[[#This Row],[y_true]]=0,loocv_results__4[[#This Row],[y_pred]]=0),1,0)</f>
        <v>1</v>
      </c>
      <c r="G776">
        <f>IF(AND(loocv_results__4[[#This Row],[y_true]]=0,loocv_results__4[[#This Row],[y_pred]]=1),1,0)</f>
        <v>0</v>
      </c>
      <c r="H776">
        <f>IF(AND(loocv_results__4[[#This Row],[y_true]]=1,loocv_results__4[[#This Row],[y_pred]]=0),1,0)</f>
        <v>0</v>
      </c>
      <c r="I776">
        <f>IF(AND(loocv_results__4[[#This Row],[y_true]]=1,loocv_results__4[[#This Row],[y_pred]]=1),1,0)</f>
        <v>0</v>
      </c>
    </row>
    <row r="777" spans="1:9" x14ac:dyDescent="0.25">
      <c r="A777" s="1" t="s">
        <v>1935</v>
      </c>
      <c r="B777">
        <v>0</v>
      </c>
      <c r="C777">
        <f>IF(loocv_results__4[[#This Row],[y_pred_prob]]&gt;$C$1,1,0)</f>
        <v>0</v>
      </c>
      <c r="D777">
        <v>5.7824175000000004E-3</v>
      </c>
      <c r="E7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77">
        <f>IF(AND(loocv_results__4[[#This Row],[y_true]]=0,loocv_results__4[[#This Row],[y_pred]]=0),1,0)</f>
        <v>1</v>
      </c>
      <c r="G777">
        <f>IF(AND(loocv_results__4[[#This Row],[y_true]]=0,loocv_results__4[[#This Row],[y_pred]]=1),1,0)</f>
        <v>0</v>
      </c>
      <c r="H777">
        <f>IF(AND(loocv_results__4[[#This Row],[y_true]]=1,loocv_results__4[[#This Row],[y_pred]]=0),1,0)</f>
        <v>0</v>
      </c>
      <c r="I777">
        <f>IF(AND(loocv_results__4[[#This Row],[y_true]]=1,loocv_results__4[[#This Row],[y_pred]]=1),1,0)</f>
        <v>0</v>
      </c>
    </row>
    <row r="778" spans="1:9" x14ac:dyDescent="0.25">
      <c r="A778" s="1" t="s">
        <v>1936</v>
      </c>
      <c r="B778">
        <v>0</v>
      </c>
      <c r="C778">
        <f>IF(loocv_results__4[[#This Row],[y_pred_prob]]&gt;$C$1,1,0)</f>
        <v>0</v>
      </c>
      <c r="D778">
        <v>0.15966031</v>
      </c>
      <c r="E7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78">
        <f>IF(AND(loocv_results__4[[#This Row],[y_true]]=0,loocv_results__4[[#This Row],[y_pred]]=0),1,0)</f>
        <v>1</v>
      </c>
      <c r="G778">
        <f>IF(AND(loocv_results__4[[#This Row],[y_true]]=0,loocv_results__4[[#This Row],[y_pred]]=1),1,0)</f>
        <v>0</v>
      </c>
      <c r="H778">
        <f>IF(AND(loocv_results__4[[#This Row],[y_true]]=1,loocv_results__4[[#This Row],[y_pred]]=0),1,0)</f>
        <v>0</v>
      </c>
      <c r="I778">
        <f>IF(AND(loocv_results__4[[#This Row],[y_true]]=1,loocv_results__4[[#This Row],[y_pred]]=1),1,0)</f>
        <v>0</v>
      </c>
    </row>
    <row r="779" spans="1:9" x14ac:dyDescent="0.25">
      <c r="A779" s="1" t="s">
        <v>1938</v>
      </c>
      <c r="B779">
        <v>0</v>
      </c>
      <c r="C779">
        <f>IF(loocv_results__4[[#This Row],[y_pred_prob]]&gt;$C$1,1,0)</f>
        <v>0</v>
      </c>
      <c r="D779">
        <v>2.3344884E-2</v>
      </c>
      <c r="E7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79">
        <f>IF(AND(loocv_results__4[[#This Row],[y_true]]=0,loocv_results__4[[#This Row],[y_pred]]=0),1,0)</f>
        <v>1</v>
      </c>
      <c r="G779">
        <f>IF(AND(loocv_results__4[[#This Row],[y_true]]=0,loocv_results__4[[#This Row],[y_pred]]=1),1,0)</f>
        <v>0</v>
      </c>
      <c r="H779">
        <f>IF(AND(loocv_results__4[[#This Row],[y_true]]=1,loocv_results__4[[#This Row],[y_pred]]=0),1,0)</f>
        <v>0</v>
      </c>
      <c r="I779">
        <f>IF(AND(loocv_results__4[[#This Row],[y_true]]=1,loocv_results__4[[#This Row],[y_pred]]=1),1,0)</f>
        <v>0</v>
      </c>
    </row>
    <row r="780" spans="1:9" x14ac:dyDescent="0.25">
      <c r="A780" s="1" t="s">
        <v>1939</v>
      </c>
      <c r="B780">
        <v>0</v>
      </c>
      <c r="C780">
        <f>IF(loocv_results__4[[#This Row],[y_pred_prob]]&gt;$C$1,1,0)</f>
        <v>0</v>
      </c>
      <c r="D780">
        <v>2.7868105000000001E-2</v>
      </c>
      <c r="E7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80">
        <f>IF(AND(loocv_results__4[[#This Row],[y_true]]=0,loocv_results__4[[#This Row],[y_pred]]=0),1,0)</f>
        <v>1</v>
      </c>
      <c r="G780">
        <f>IF(AND(loocv_results__4[[#This Row],[y_true]]=0,loocv_results__4[[#This Row],[y_pred]]=1),1,0)</f>
        <v>0</v>
      </c>
      <c r="H780">
        <f>IF(AND(loocv_results__4[[#This Row],[y_true]]=1,loocv_results__4[[#This Row],[y_pred]]=0),1,0)</f>
        <v>0</v>
      </c>
      <c r="I780">
        <f>IF(AND(loocv_results__4[[#This Row],[y_true]]=1,loocv_results__4[[#This Row],[y_pred]]=1),1,0)</f>
        <v>0</v>
      </c>
    </row>
    <row r="781" spans="1:9" x14ac:dyDescent="0.25">
      <c r="A781" s="1" t="s">
        <v>1940</v>
      </c>
      <c r="B781">
        <v>0</v>
      </c>
      <c r="C781">
        <f>IF(loocv_results__4[[#This Row],[y_pred_prob]]&gt;$C$1,1,0)</f>
        <v>0</v>
      </c>
      <c r="D781">
        <v>1.0608823999999999E-2</v>
      </c>
      <c r="E7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81">
        <f>IF(AND(loocv_results__4[[#This Row],[y_true]]=0,loocv_results__4[[#This Row],[y_pred]]=0),1,0)</f>
        <v>1</v>
      </c>
      <c r="G781">
        <f>IF(AND(loocv_results__4[[#This Row],[y_true]]=0,loocv_results__4[[#This Row],[y_pred]]=1),1,0)</f>
        <v>0</v>
      </c>
      <c r="H781">
        <f>IF(AND(loocv_results__4[[#This Row],[y_true]]=1,loocv_results__4[[#This Row],[y_pred]]=0),1,0)</f>
        <v>0</v>
      </c>
      <c r="I781">
        <f>IF(AND(loocv_results__4[[#This Row],[y_true]]=1,loocv_results__4[[#This Row],[y_pred]]=1),1,0)</f>
        <v>0</v>
      </c>
    </row>
    <row r="782" spans="1:9" x14ac:dyDescent="0.25">
      <c r="A782" s="1" t="s">
        <v>1941</v>
      </c>
      <c r="B782">
        <v>0</v>
      </c>
      <c r="C782">
        <f>IF(loocv_results__4[[#This Row],[y_pred_prob]]&gt;$C$1,1,0)</f>
        <v>0</v>
      </c>
      <c r="D782">
        <v>3.6722284000000002E-3</v>
      </c>
      <c r="E7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82">
        <f>IF(AND(loocv_results__4[[#This Row],[y_true]]=0,loocv_results__4[[#This Row],[y_pred]]=0),1,0)</f>
        <v>1</v>
      </c>
      <c r="G782">
        <f>IF(AND(loocv_results__4[[#This Row],[y_true]]=0,loocv_results__4[[#This Row],[y_pred]]=1),1,0)</f>
        <v>0</v>
      </c>
      <c r="H782">
        <f>IF(AND(loocv_results__4[[#This Row],[y_true]]=1,loocv_results__4[[#This Row],[y_pred]]=0),1,0)</f>
        <v>0</v>
      </c>
      <c r="I782">
        <f>IF(AND(loocv_results__4[[#This Row],[y_true]]=1,loocv_results__4[[#This Row],[y_pred]]=1),1,0)</f>
        <v>0</v>
      </c>
    </row>
    <row r="783" spans="1:9" x14ac:dyDescent="0.25">
      <c r="A783" s="1" t="s">
        <v>1943</v>
      </c>
      <c r="B783">
        <v>0</v>
      </c>
      <c r="C783">
        <f>IF(loocv_results__4[[#This Row],[y_pred_prob]]&gt;$C$1,1,0)</f>
        <v>0</v>
      </c>
      <c r="D783">
        <v>3.9862719999999999E-3</v>
      </c>
      <c r="E7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83">
        <f>IF(AND(loocv_results__4[[#This Row],[y_true]]=0,loocv_results__4[[#This Row],[y_pred]]=0),1,0)</f>
        <v>1</v>
      </c>
      <c r="G783">
        <f>IF(AND(loocv_results__4[[#This Row],[y_true]]=0,loocv_results__4[[#This Row],[y_pred]]=1),1,0)</f>
        <v>0</v>
      </c>
      <c r="H783">
        <f>IF(AND(loocv_results__4[[#This Row],[y_true]]=1,loocv_results__4[[#This Row],[y_pred]]=0),1,0)</f>
        <v>0</v>
      </c>
      <c r="I783">
        <f>IF(AND(loocv_results__4[[#This Row],[y_true]]=1,loocv_results__4[[#This Row],[y_pred]]=1),1,0)</f>
        <v>0</v>
      </c>
    </row>
    <row r="784" spans="1:9" x14ac:dyDescent="0.25">
      <c r="A784" s="1" t="s">
        <v>1944</v>
      </c>
      <c r="B784">
        <v>0</v>
      </c>
      <c r="C784">
        <f>IF(loocv_results__4[[#This Row],[y_pred_prob]]&gt;$C$1,1,0)</f>
        <v>0</v>
      </c>
      <c r="D784">
        <v>0.18199392</v>
      </c>
      <c r="E7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84">
        <f>IF(AND(loocv_results__4[[#This Row],[y_true]]=0,loocv_results__4[[#This Row],[y_pred]]=0),1,0)</f>
        <v>1</v>
      </c>
      <c r="G784">
        <f>IF(AND(loocv_results__4[[#This Row],[y_true]]=0,loocv_results__4[[#This Row],[y_pred]]=1),1,0)</f>
        <v>0</v>
      </c>
      <c r="H784">
        <f>IF(AND(loocv_results__4[[#This Row],[y_true]]=1,loocv_results__4[[#This Row],[y_pred]]=0),1,0)</f>
        <v>0</v>
      </c>
      <c r="I784">
        <f>IF(AND(loocv_results__4[[#This Row],[y_true]]=1,loocv_results__4[[#This Row],[y_pred]]=1),1,0)</f>
        <v>0</v>
      </c>
    </row>
    <row r="785" spans="1:9" x14ac:dyDescent="0.25">
      <c r="A785" s="1" t="s">
        <v>1945</v>
      </c>
      <c r="B785">
        <v>0</v>
      </c>
      <c r="C785">
        <f>IF(loocv_results__4[[#This Row],[y_pred_prob]]&gt;$C$1,1,0)</f>
        <v>0</v>
      </c>
      <c r="D785">
        <v>3.3280384000000003E-2</v>
      </c>
      <c r="E7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85">
        <f>IF(AND(loocv_results__4[[#This Row],[y_true]]=0,loocv_results__4[[#This Row],[y_pred]]=0),1,0)</f>
        <v>1</v>
      </c>
      <c r="G785">
        <f>IF(AND(loocv_results__4[[#This Row],[y_true]]=0,loocv_results__4[[#This Row],[y_pred]]=1),1,0)</f>
        <v>0</v>
      </c>
      <c r="H785">
        <f>IF(AND(loocv_results__4[[#This Row],[y_true]]=1,loocv_results__4[[#This Row],[y_pred]]=0),1,0)</f>
        <v>0</v>
      </c>
      <c r="I785">
        <f>IF(AND(loocv_results__4[[#This Row],[y_true]]=1,loocv_results__4[[#This Row],[y_pred]]=1),1,0)</f>
        <v>0</v>
      </c>
    </row>
    <row r="786" spans="1:9" x14ac:dyDescent="0.25">
      <c r="A786" s="1" t="s">
        <v>1946</v>
      </c>
      <c r="B786">
        <v>0</v>
      </c>
      <c r="C786">
        <f>IF(loocv_results__4[[#This Row],[y_pred_prob]]&gt;$C$1,1,0)</f>
        <v>0</v>
      </c>
      <c r="D786">
        <v>5.2223974000000003E-3</v>
      </c>
      <c r="E7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86">
        <f>IF(AND(loocv_results__4[[#This Row],[y_true]]=0,loocv_results__4[[#This Row],[y_pred]]=0),1,0)</f>
        <v>1</v>
      </c>
      <c r="G786">
        <f>IF(AND(loocv_results__4[[#This Row],[y_true]]=0,loocv_results__4[[#This Row],[y_pred]]=1),1,0)</f>
        <v>0</v>
      </c>
      <c r="H786">
        <f>IF(AND(loocv_results__4[[#This Row],[y_true]]=1,loocv_results__4[[#This Row],[y_pred]]=0),1,0)</f>
        <v>0</v>
      </c>
      <c r="I786">
        <f>IF(AND(loocv_results__4[[#This Row],[y_true]]=1,loocv_results__4[[#This Row],[y_pred]]=1),1,0)</f>
        <v>0</v>
      </c>
    </row>
    <row r="787" spans="1:9" x14ac:dyDescent="0.25">
      <c r="A787" s="1" t="s">
        <v>1947</v>
      </c>
      <c r="B787">
        <v>0</v>
      </c>
      <c r="C787">
        <f>IF(loocv_results__4[[#This Row],[y_pred_prob]]&gt;$C$1,1,0)</f>
        <v>0</v>
      </c>
      <c r="D787">
        <v>2.2894455000000001E-2</v>
      </c>
      <c r="E7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87">
        <f>IF(AND(loocv_results__4[[#This Row],[y_true]]=0,loocv_results__4[[#This Row],[y_pred]]=0),1,0)</f>
        <v>1</v>
      </c>
      <c r="G787">
        <f>IF(AND(loocv_results__4[[#This Row],[y_true]]=0,loocv_results__4[[#This Row],[y_pred]]=1),1,0)</f>
        <v>0</v>
      </c>
      <c r="H787">
        <f>IF(AND(loocv_results__4[[#This Row],[y_true]]=1,loocv_results__4[[#This Row],[y_pred]]=0),1,0)</f>
        <v>0</v>
      </c>
      <c r="I787">
        <f>IF(AND(loocv_results__4[[#This Row],[y_true]]=1,loocv_results__4[[#This Row],[y_pred]]=1),1,0)</f>
        <v>0</v>
      </c>
    </row>
    <row r="788" spans="1:9" x14ac:dyDescent="0.25">
      <c r="A788" s="1" t="s">
        <v>1948</v>
      </c>
      <c r="B788">
        <v>0</v>
      </c>
      <c r="C788">
        <f>IF(loocv_results__4[[#This Row],[y_pred_prob]]&gt;$C$1,1,0)</f>
        <v>0</v>
      </c>
      <c r="D788">
        <v>2.7052723000000001E-2</v>
      </c>
      <c r="E7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88">
        <f>IF(AND(loocv_results__4[[#This Row],[y_true]]=0,loocv_results__4[[#This Row],[y_pred]]=0),1,0)</f>
        <v>1</v>
      </c>
      <c r="G788">
        <f>IF(AND(loocv_results__4[[#This Row],[y_true]]=0,loocv_results__4[[#This Row],[y_pred]]=1),1,0)</f>
        <v>0</v>
      </c>
      <c r="H788">
        <f>IF(AND(loocv_results__4[[#This Row],[y_true]]=1,loocv_results__4[[#This Row],[y_pred]]=0),1,0)</f>
        <v>0</v>
      </c>
      <c r="I788">
        <f>IF(AND(loocv_results__4[[#This Row],[y_true]]=1,loocv_results__4[[#This Row],[y_pred]]=1),1,0)</f>
        <v>0</v>
      </c>
    </row>
    <row r="789" spans="1:9" x14ac:dyDescent="0.25">
      <c r="A789" s="1" t="s">
        <v>1949</v>
      </c>
      <c r="B789">
        <v>0</v>
      </c>
      <c r="C789">
        <f>IF(loocv_results__4[[#This Row],[y_pred_prob]]&gt;$C$1,1,0)</f>
        <v>0</v>
      </c>
      <c r="D789">
        <v>8.097327E-2</v>
      </c>
      <c r="E7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89">
        <f>IF(AND(loocv_results__4[[#This Row],[y_true]]=0,loocv_results__4[[#This Row],[y_pred]]=0),1,0)</f>
        <v>1</v>
      </c>
      <c r="G789">
        <f>IF(AND(loocv_results__4[[#This Row],[y_true]]=0,loocv_results__4[[#This Row],[y_pred]]=1),1,0)</f>
        <v>0</v>
      </c>
      <c r="H789">
        <f>IF(AND(loocv_results__4[[#This Row],[y_true]]=1,loocv_results__4[[#This Row],[y_pred]]=0),1,0)</f>
        <v>0</v>
      </c>
      <c r="I789">
        <f>IF(AND(loocv_results__4[[#This Row],[y_true]]=1,loocv_results__4[[#This Row],[y_pred]]=1),1,0)</f>
        <v>0</v>
      </c>
    </row>
    <row r="790" spans="1:9" x14ac:dyDescent="0.25">
      <c r="A790" s="1" t="s">
        <v>1950</v>
      </c>
      <c r="B790">
        <v>0</v>
      </c>
      <c r="C790">
        <f>IF(loocv_results__4[[#This Row],[y_pred_prob]]&gt;$C$1,1,0)</f>
        <v>0</v>
      </c>
      <c r="D790">
        <v>1.0583967999999999E-2</v>
      </c>
      <c r="E7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90">
        <f>IF(AND(loocv_results__4[[#This Row],[y_true]]=0,loocv_results__4[[#This Row],[y_pred]]=0),1,0)</f>
        <v>1</v>
      </c>
      <c r="G790">
        <f>IF(AND(loocv_results__4[[#This Row],[y_true]]=0,loocv_results__4[[#This Row],[y_pred]]=1),1,0)</f>
        <v>0</v>
      </c>
      <c r="H790">
        <f>IF(AND(loocv_results__4[[#This Row],[y_true]]=1,loocv_results__4[[#This Row],[y_pred]]=0),1,0)</f>
        <v>0</v>
      </c>
      <c r="I790">
        <f>IF(AND(loocv_results__4[[#This Row],[y_true]]=1,loocv_results__4[[#This Row],[y_pred]]=1),1,0)</f>
        <v>0</v>
      </c>
    </row>
    <row r="791" spans="1:9" x14ac:dyDescent="0.25">
      <c r="A791" s="1" t="s">
        <v>1951</v>
      </c>
      <c r="B791">
        <v>0</v>
      </c>
      <c r="C791">
        <f>IF(loocv_results__4[[#This Row],[y_pred_prob]]&gt;$C$1,1,0)</f>
        <v>0</v>
      </c>
      <c r="D791">
        <v>2.1698497000000001E-2</v>
      </c>
      <c r="E7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91">
        <f>IF(AND(loocv_results__4[[#This Row],[y_true]]=0,loocv_results__4[[#This Row],[y_pred]]=0),1,0)</f>
        <v>1</v>
      </c>
      <c r="G791">
        <f>IF(AND(loocv_results__4[[#This Row],[y_true]]=0,loocv_results__4[[#This Row],[y_pred]]=1),1,0)</f>
        <v>0</v>
      </c>
      <c r="H791">
        <f>IF(AND(loocv_results__4[[#This Row],[y_true]]=1,loocv_results__4[[#This Row],[y_pred]]=0),1,0)</f>
        <v>0</v>
      </c>
      <c r="I791">
        <f>IF(AND(loocv_results__4[[#This Row],[y_true]]=1,loocv_results__4[[#This Row],[y_pred]]=1),1,0)</f>
        <v>0</v>
      </c>
    </row>
    <row r="792" spans="1:9" x14ac:dyDescent="0.25">
      <c r="A792" s="1" t="s">
        <v>1952</v>
      </c>
      <c r="B792">
        <v>0</v>
      </c>
      <c r="C792">
        <f>IF(loocv_results__4[[#This Row],[y_pred_prob]]&gt;$C$1,1,0)</f>
        <v>0</v>
      </c>
      <c r="D792">
        <v>7.5597883999999997E-3</v>
      </c>
      <c r="E7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92">
        <f>IF(AND(loocv_results__4[[#This Row],[y_true]]=0,loocv_results__4[[#This Row],[y_pred]]=0),1,0)</f>
        <v>1</v>
      </c>
      <c r="G792">
        <f>IF(AND(loocv_results__4[[#This Row],[y_true]]=0,loocv_results__4[[#This Row],[y_pred]]=1),1,0)</f>
        <v>0</v>
      </c>
      <c r="H792">
        <f>IF(AND(loocv_results__4[[#This Row],[y_true]]=1,loocv_results__4[[#This Row],[y_pred]]=0),1,0)</f>
        <v>0</v>
      </c>
      <c r="I792">
        <f>IF(AND(loocv_results__4[[#This Row],[y_true]]=1,loocv_results__4[[#This Row],[y_pred]]=1),1,0)</f>
        <v>0</v>
      </c>
    </row>
    <row r="793" spans="1:9" x14ac:dyDescent="0.25">
      <c r="A793" s="1" t="s">
        <v>1953</v>
      </c>
      <c r="B793">
        <v>0</v>
      </c>
      <c r="C793">
        <f>IF(loocv_results__4[[#This Row],[y_pred_prob]]&gt;$C$1,1,0)</f>
        <v>0</v>
      </c>
      <c r="D793">
        <v>1.6577498999999999E-2</v>
      </c>
      <c r="E7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93">
        <f>IF(AND(loocv_results__4[[#This Row],[y_true]]=0,loocv_results__4[[#This Row],[y_pred]]=0),1,0)</f>
        <v>1</v>
      </c>
      <c r="G793">
        <f>IF(AND(loocv_results__4[[#This Row],[y_true]]=0,loocv_results__4[[#This Row],[y_pred]]=1),1,0)</f>
        <v>0</v>
      </c>
      <c r="H793">
        <f>IF(AND(loocv_results__4[[#This Row],[y_true]]=1,loocv_results__4[[#This Row],[y_pred]]=0),1,0)</f>
        <v>0</v>
      </c>
      <c r="I793">
        <f>IF(AND(loocv_results__4[[#This Row],[y_true]]=1,loocv_results__4[[#This Row],[y_pred]]=1),1,0)</f>
        <v>0</v>
      </c>
    </row>
    <row r="794" spans="1:9" x14ac:dyDescent="0.25">
      <c r="A794" s="1" t="s">
        <v>1954</v>
      </c>
      <c r="B794">
        <v>0</v>
      </c>
      <c r="C794">
        <f>IF(loocv_results__4[[#This Row],[y_pred_prob]]&gt;$C$1,1,0)</f>
        <v>0</v>
      </c>
      <c r="D794">
        <v>2.5380455E-2</v>
      </c>
      <c r="E7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94">
        <f>IF(AND(loocv_results__4[[#This Row],[y_true]]=0,loocv_results__4[[#This Row],[y_pred]]=0),1,0)</f>
        <v>1</v>
      </c>
      <c r="G794">
        <f>IF(AND(loocv_results__4[[#This Row],[y_true]]=0,loocv_results__4[[#This Row],[y_pred]]=1),1,0)</f>
        <v>0</v>
      </c>
      <c r="H794">
        <f>IF(AND(loocv_results__4[[#This Row],[y_true]]=1,loocv_results__4[[#This Row],[y_pred]]=0),1,0)</f>
        <v>0</v>
      </c>
      <c r="I794">
        <f>IF(AND(loocv_results__4[[#This Row],[y_true]]=1,loocv_results__4[[#This Row],[y_pred]]=1),1,0)</f>
        <v>0</v>
      </c>
    </row>
    <row r="795" spans="1:9" x14ac:dyDescent="0.25">
      <c r="A795" s="1" t="s">
        <v>1955</v>
      </c>
      <c r="B795">
        <v>0</v>
      </c>
      <c r="C795">
        <f>IF(loocv_results__4[[#This Row],[y_pred_prob]]&gt;$C$1,1,0)</f>
        <v>0</v>
      </c>
      <c r="D795">
        <v>2.978456E-3</v>
      </c>
      <c r="E7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95">
        <f>IF(AND(loocv_results__4[[#This Row],[y_true]]=0,loocv_results__4[[#This Row],[y_pred]]=0),1,0)</f>
        <v>1</v>
      </c>
      <c r="G795">
        <f>IF(AND(loocv_results__4[[#This Row],[y_true]]=0,loocv_results__4[[#This Row],[y_pred]]=1),1,0)</f>
        <v>0</v>
      </c>
      <c r="H795">
        <f>IF(AND(loocv_results__4[[#This Row],[y_true]]=1,loocv_results__4[[#This Row],[y_pred]]=0),1,0)</f>
        <v>0</v>
      </c>
      <c r="I795">
        <f>IF(AND(loocv_results__4[[#This Row],[y_true]]=1,loocv_results__4[[#This Row],[y_pred]]=1),1,0)</f>
        <v>0</v>
      </c>
    </row>
    <row r="796" spans="1:9" x14ac:dyDescent="0.25">
      <c r="A796" s="1" t="s">
        <v>1956</v>
      </c>
      <c r="B796">
        <v>0</v>
      </c>
      <c r="C796">
        <f>IF(loocv_results__4[[#This Row],[y_pred_prob]]&gt;$C$1,1,0)</f>
        <v>0</v>
      </c>
      <c r="D796">
        <v>2.8395151999999999E-4</v>
      </c>
      <c r="E7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96">
        <f>IF(AND(loocv_results__4[[#This Row],[y_true]]=0,loocv_results__4[[#This Row],[y_pred]]=0),1,0)</f>
        <v>1</v>
      </c>
      <c r="G796">
        <f>IF(AND(loocv_results__4[[#This Row],[y_true]]=0,loocv_results__4[[#This Row],[y_pred]]=1),1,0)</f>
        <v>0</v>
      </c>
      <c r="H796">
        <f>IF(AND(loocv_results__4[[#This Row],[y_true]]=1,loocv_results__4[[#This Row],[y_pred]]=0),1,0)</f>
        <v>0</v>
      </c>
      <c r="I796">
        <f>IF(AND(loocv_results__4[[#This Row],[y_true]]=1,loocv_results__4[[#This Row],[y_pred]]=1),1,0)</f>
        <v>0</v>
      </c>
    </row>
    <row r="797" spans="1:9" x14ac:dyDescent="0.25">
      <c r="A797" s="1" t="s">
        <v>1957</v>
      </c>
      <c r="B797">
        <v>0</v>
      </c>
      <c r="C797">
        <f>IF(loocv_results__4[[#This Row],[y_pred_prob]]&gt;$C$1,1,0)</f>
        <v>0</v>
      </c>
      <c r="D797">
        <v>8.8330860000000004E-3</v>
      </c>
      <c r="E7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97">
        <f>IF(AND(loocv_results__4[[#This Row],[y_true]]=0,loocv_results__4[[#This Row],[y_pred]]=0),1,0)</f>
        <v>1</v>
      </c>
      <c r="G797">
        <f>IF(AND(loocv_results__4[[#This Row],[y_true]]=0,loocv_results__4[[#This Row],[y_pred]]=1),1,0)</f>
        <v>0</v>
      </c>
      <c r="H797">
        <f>IF(AND(loocv_results__4[[#This Row],[y_true]]=1,loocv_results__4[[#This Row],[y_pred]]=0),1,0)</f>
        <v>0</v>
      </c>
      <c r="I797">
        <f>IF(AND(loocv_results__4[[#This Row],[y_true]]=1,loocv_results__4[[#This Row],[y_pred]]=1),1,0)</f>
        <v>0</v>
      </c>
    </row>
    <row r="798" spans="1:9" x14ac:dyDescent="0.25">
      <c r="A798" s="1" t="s">
        <v>1958</v>
      </c>
      <c r="B798">
        <v>0</v>
      </c>
      <c r="C798">
        <f>IF(loocv_results__4[[#This Row],[y_pred_prob]]&gt;$C$1,1,0)</f>
        <v>0</v>
      </c>
      <c r="D798">
        <v>5.4007520000000003E-2</v>
      </c>
      <c r="E7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98">
        <f>IF(AND(loocv_results__4[[#This Row],[y_true]]=0,loocv_results__4[[#This Row],[y_pred]]=0),1,0)</f>
        <v>1</v>
      </c>
      <c r="G798">
        <f>IF(AND(loocv_results__4[[#This Row],[y_true]]=0,loocv_results__4[[#This Row],[y_pred]]=1),1,0)</f>
        <v>0</v>
      </c>
      <c r="H798">
        <f>IF(AND(loocv_results__4[[#This Row],[y_true]]=1,loocv_results__4[[#This Row],[y_pred]]=0),1,0)</f>
        <v>0</v>
      </c>
      <c r="I798">
        <f>IF(AND(loocv_results__4[[#This Row],[y_true]]=1,loocv_results__4[[#This Row],[y_pred]]=1),1,0)</f>
        <v>0</v>
      </c>
    </row>
    <row r="799" spans="1:9" x14ac:dyDescent="0.25">
      <c r="A799" s="1" t="s">
        <v>1959</v>
      </c>
      <c r="B799">
        <v>0</v>
      </c>
      <c r="C799">
        <f>IF(loocv_results__4[[#This Row],[y_pred_prob]]&gt;$C$1,1,0)</f>
        <v>0</v>
      </c>
      <c r="D799">
        <v>2.4993749999999999E-2</v>
      </c>
      <c r="E7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799">
        <f>IF(AND(loocv_results__4[[#This Row],[y_true]]=0,loocv_results__4[[#This Row],[y_pred]]=0),1,0)</f>
        <v>1</v>
      </c>
      <c r="G799">
        <f>IF(AND(loocv_results__4[[#This Row],[y_true]]=0,loocv_results__4[[#This Row],[y_pred]]=1),1,0)</f>
        <v>0</v>
      </c>
      <c r="H799">
        <f>IF(AND(loocv_results__4[[#This Row],[y_true]]=1,loocv_results__4[[#This Row],[y_pred]]=0),1,0)</f>
        <v>0</v>
      </c>
      <c r="I799">
        <f>IF(AND(loocv_results__4[[#This Row],[y_true]]=1,loocv_results__4[[#This Row],[y_pred]]=1),1,0)</f>
        <v>0</v>
      </c>
    </row>
    <row r="800" spans="1:9" x14ac:dyDescent="0.25">
      <c r="A800" s="1" t="s">
        <v>1960</v>
      </c>
      <c r="B800">
        <v>0</v>
      </c>
      <c r="C800">
        <f>IF(loocv_results__4[[#This Row],[y_pred_prob]]&gt;$C$1,1,0)</f>
        <v>0</v>
      </c>
      <c r="D800">
        <v>2.6978835E-2</v>
      </c>
      <c r="E8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00">
        <f>IF(AND(loocv_results__4[[#This Row],[y_true]]=0,loocv_results__4[[#This Row],[y_pred]]=0),1,0)</f>
        <v>1</v>
      </c>
      <c r="G800">
        <f>IF(AND(loocv_results__4[[#This Row],[y_true]]=0,loocv_results__4[[#This Row],[y_pred]]=1),1,0)</f>
        <v>0</v>
      </c>
      <c r="H800">
        <f>IF(AND(loocv_results__4[[#This Row],[y_true]]=1,loocv_results__4[[#This Row],[y_pred]]=0),1,0)</f>
        <v>0</v>
      </c>
      <c r="I800">
        <f>IF(AND(loocv_results__4[[#This Row],[y_true]]=1,loocv_results__4[[#This Row],[y_pred]]=1),1,0)</f>
        <v>0</v>
      </c>
    </row>
    <row r="801" spans="1:9" x14ac:dyDescent="0.25">
      <c r="A801" s="1" t="s">
        <v>1961</v>
      </c>
      <c r="B801">
        <v>0</v>
      </c>
      <c r="C801">
        <f>IF(loocv_results__4[[#This Row],[y_pred_prob]]&gt;$C$1,1,0)</f>
        <v>0</v>
      </c>
      <c r="D801">
        <v>2.0666608999999999E-2</v>
      </c>
      <c r="E8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01">
        <f>IF(AND(loocv_results__4[[#This Row],[y_true]]=0,loocv_results__4[[#This Row],[y_pred]]=0),1,0)</f>
        <v>1</v>
      </c>
      <c r="G801">
        <f>IF(AND(loocv_results__4[[#This Row],[y_true]]=0,loocv_results__4[[#This Row],[y_pred]]=1),1,0)</f>
        <v>0</v>
      </c>
      <c r="H801">
        <f>IF(AND(loocv_results__4[[#This Row],[y_true]]=1,loocv_results__4[[#This Row],[y_pred]]=0),1,0)</f>
        <v>0</v>
      </c>
      <c r="I801">
        <f>IF(AND(loocv_results__4[[#This Row],[y_true]]=1,loocv_results__4[[#This Row],[y_pred]]=1),1,0)</f>
        <v>0</v>
      </c>
    </row>
    <row r="802" spans="1:9" x14ac:dyDescent="0.25">
      <c r="A802" s="1" t="s">
        <v>1962</v>
      </c>
      <c r="B802">
        <v>0</v>
      </c>
      <c r="C802">
        <f>IF(loocv_results__4[[#This Row],[y_pred_prob]]&gt;$C$1,1,0)</f>
        <v>0</v>
      </c>
      <c r="D802">
        <v>4.0087690000000002E-2</v>
      </c>
      <c r="E8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02">
        <f>IF(AND(loocv_results__4[[#This Row],[y_true]]=0,loocv_results__4[[#This Row],[y_pred]]=0),1,0)</f>
        <v>1</v>
      </c>
      <c r="G802">
        <f>IF(AND(loocv_results__4[[#This Row],[y_true]]=0,loocv_results__4[[#This Row],[y_pred]]=1),1,0)</f>
        <v>0</v>
      </c>
      <c r="H802">
        <f>IF(AND(loocv_results__4[[#This Row],[y_true]]=1,loocv_results__4[[#This Row],[y_pred]]=0),1,0)</f>
        <v>0</v>
      </c>
      <c r="I802">
        <f>IF(AND(loocv_results__4[[#This Row],[y_true]]=1,loocv_results__4[[#This Row],[y_pred]]=1),1,0)</f>
        <v>0</v>
      </c>
    </row>
    <row r="803" spans="1:9" x14ac:dyDescent="0.25">
      <c r="A803" s="1" t="s">
        <v>1963</v>
      </c>
      <c r="B803">
        <v>0</v>
      </c>
      <c r="C803">
        <f>IF(loocv_results__4[[#This Row],[y_pred_prob]]&gt;$C$1,1,0)</f>
        <v>0</v>
      </c>
      <c r="D803">
        <v>9.8427800000000006E-3</v>
      </c>
      <c r="E8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03">
        <f>IF(AND(loocv_results__4[[#This Row],[y_true]]=0,loocv_results__4[[#This Row],[y_pred]]=0),1,0)</f>
        <v>1</v>
      </c>
      <c r="G803">
        <f>IF(AND(loocv_results__4[[#This Row],[y_true]]=0,loocv_results__4[[#This Row],[y_pred]]=1),1,0)</f>
        <v>0</v>
      </c>
      <c r="H803">
        <f>IF(AND(loocv_results__4[[#This Row],[y_true]]=1,loocv_results__4[[#This Row],[y_pred]]=0),1,0)</f>
        <v>0</v>
      </c>
      <c r="I803">
        <f>IF(AND(loocv_results__4[[#This Row],[y_true]]=1,loocv_results__4[[#This Row],[y_pred]]=1),1,0)</f>
        <v>0</v>
      </c>
    </row>
    <row r="804" spans="1:9" x14ac:dyDescent="0.25">
      <c r="A804" s="1" t="s">
        <v>1964</v>
      </c>
      <c r="B804">
        <v>0</v>
      </c>
      <c r="C804">
        <f>IF(loocv_results__4[[#This Row],[y_pred_prob]]&gt;$C$1,1,0)</f>
        <v>0</v>
      </c>
      <c r="D804">
        <v>2.2488437999999999E-2</v>
      </c>
      <c r="E8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04">
        <f>IF(AND(loocv_results__4[[#This Row],[y_true]]=0,loocv_results__4[[#This Row],[y_pred]]=0),1,0)</f>
        <v>1</v>
      </c>
      <c r="G804">
        <f>IF(AND(loocv_results__4[[#This Row],[y_true]]=0,loocv_results__4[[#This Row],[y_pred]]=1),1,0)</f>
        <v>0</v>
      </c>
      <c r="H804">
        <f>IF(AND(loocv_results__4[[#This Row],[y_true]]=1,loocv_results__4[[#This Row],[y_pred]]=0),1,0)</f>
        <v>0</v>
      </c>
      <c r="I804">
        <f>IF(AND(loocv_results__4[[#This Row],[y_true]]=1,loocv_results__4[[#This Row],[y_pred]]=1),1,0)</f>
        <v>0</v>
      </c>
    </row>
    <row r="805" spans="1:9" x14ac:dyDescent="0.25">
      <c r="A805" s="1" t="s">
        <v>1965</v>
      </c>
      <c r="B805">
        <v>0</v>
      </c>
      <c r="C805">
        <f>IF(loocv_results__4[[#This Row],[y_pred_prob]]&gt;$C$1,1,0)</f>
        <v>0</v>
      </c>
      <c r="D805">
        <v>6.9488959999999995E-5</v>
      </c>
      <c r="E8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05">
        <f>IF(AND(loocv_results__4[[#This Row],[y_true]]=0,loocv_results__4[[#This Row],[y_pred]]=0),1,0)</f>
        <v>1</v>
      </c>
      <c r="G805">
        <f>IF(AND(loocv_results__4[[#This Row],[y_true]]=0,loocv_results__4[[#This Row],[y_pred]]=1),1,0)</f>
        <v>0</v>
      </c>
      <c r="H805">
        <f>IF(AND(loocv_results__4[[#This Row],[y_true]]=1,loocv_results__4[[#This Row],[y_pred]]=0),1,0)</f>
        <v>0</v>
      </c>
      <c r="I805">
        <f>IF(AND(loocv_results__4[[#This Row],[y_true]]=1,loocv_results__4[[#This Row],[y_pred]]=1),1,0)</f>
        <v>0</v>
      </c>
    </row>
    <row r="806" spans="1:9" x14ac:dyDescent="0.25">
      <c r="A806" s="1" t="s">
        <v>1966</v>
      </c>
      <c r="B806">
        <v>0</v>
      </c>
      <c r="C806">
        <f>IF(loocv_results__4[[#This Row],[y_pred_prob]]&gt;$C$1,1,0)</f>
        <v>0</v>
      </c>
      <c r="D806">
        <v>5.9413045999999997E-2</v>
      </c>
      <c r="E8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06">
        <f>IF(AND(loocv_results__4[[#This Row],[y_true]]=0,loocv_results__4[[#This Row],[y_pred]]=0),1,0)</f>
        <v>1</v>
      </c>
      <c r="G806">
        <f>IF(AND(loocv_results__4[[#This Row],[y_true]]=0,loocv_results__4[[#This Row],[y_pred]]=1),1,0)</f>
        <v>0</v>
      </c>
      <c r="H806">
        <f>IF(AND(loocv_results__4[[#This Row],[y_true]]=1,loocv_results__4[[#This Row],[y_pred]]=0),1,0)</f>
        <v>0</v>
      </c>
      <c r="I806">
        <f>IF(AND(loocv_results__4[[#This Row],[y_true]]=1,loocv_results__4[[#This Row],[y_pred]]=1),1,0)</f>
        <v>0</v>
      </c>
    </row>
    <row r="807" spans="1:9" x14ac:dyDescent="0.25">
      <c r="A807" s="1" t="s">
        <v>1967</v>
      </c>
      <c r="B807">
        <v>0</v>
      </c>
      <c r="C807">
        <f>IF(loocv_results__4[[#This Row],[y_pred_prob]]&gt;$C$1,1,0)</f>
        <v>0</v>
      </c>
      <c r="D807">
        <v>4.6812701999999998E-2</v>
      </c>
      <c r="E8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07">
        <f>IF(AND(loocv_results__4[[#This Row],[y_true]]=0,loocv_results__4[[#This Row],[y_pred]]=0),1,0)</f>
        <v>1</v>
      </c>
      <c r="G807">
        <f>IF(AND(loocv_results__4[[#This Row],[y_true]]=0,loocv_results__4[[#This Row],[y_pred]]=1),1,0)</f>
        <v>0</v>
      </c>
      <c r="H807">
        <f>IF(AND(loocv_results__4[[#This Row],[y_true]]=1,loocv_results__4[[#This Row],[y_pred]]=0),1,0)</f>
        <v>0</v>
      </c>
      <c r="I807">
        <f>IF(AND(loocv_results__4[[#This Row],[y_true]]=1,loocv_results__4[[#This Row],[y_pred]]=1),1,0)</f>
        <v>0</v>
      </c>
    </row>
    <row r="808" spans="1:9" x14ac:dyDescent="0.25">
      <c r="A808" s="1" t="s">
        <v>1968</v>
      </c>
      <c r="B808">
        <v>0</v>
      </c>
      <c r="C808">
        <f>IF(loocv_results__4[[#This Row],[y_pred_prob]]&gt;$C$1,1,0)</f>
        <v>0</v>
      </c>
      <c r="D808">
        <v>8.4356889999999997E-3</v>
      </c>
      <c r="E8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08">
        <f>IF(AND(loocv_results__4[[#This Row],[y_true]]=0,loocv_results__4[[#This Row],[y_pred]]=0),1,0)</f>
        <v>1</v>
      </c>
      <c r="G808">
        <f>IF(AND(loocv_results__4[[#This Row],[y_true]]=0,loocv_results__4[[#This Row],[y_pred]]=1),1,0)</f>
        <v>0</v>
      </c>
      <c r="H808">
        <f>IF(AND(loocv_results__4[[#This Row],[y_true]]=1,loocv_results__4[[#This Row],[y_pred]]=0),1,0)</f>
        <v>0</v>
      </c>
      <c r="I808">
        <f>IF(AND(loocv_results__4[[#This Row],[y_true]]=1,loocv_results__4[[#This Row],[y_pred]]=1),1,0)</f>
        <v>0</v>
      </c>
    </row>
    <row r="809" spans="1:9" x14ac:dyDescent="0.25">
      <c r="A809" s="1" t="s">
        <v>1969</v>
      </c>
      <c r="B809">
        <v>0</v>
      </c>
      <c r="C809">
        <f>IF(loocv_results__4[[#This Row],[y_pred_prob]]&gt;$C$1,1,0)</f>
        <v>0</v>
      </c>
      <c r="D809">
        <v>4.3394164E-5</v>
      </c>
      <c r="E8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09">
        <f>IF(AND(loocv_results__4[[#This Row],[y_true]]=0,loocv_results__4[[#This Row],[y_pred]]=0),1,0)</f>
        <v>1</v>
      </c>
      <c r="G809">
        <f>IF(AND(loocv_results__4[[#This Row],[y_true]]=0,loocv_results__4[[#This Row],[y_pred]]=1),1,0)</f>
        <v>0</v>
      </c>
      <c r="H809">
        <f>IF(AND(loocv_results__4[[#This Row],[y_true]]=1,loocv_results__4[[#This Row],[y_pred]]=0),1,0)</f>
        <v>0</v>
      </c>
      <c r="I809">
        <f>IF(AND(loocv_results__4[[#This Row],[y_true]]=1,loocv_results__4[[#This Row],[y_pred]]=1),1,0)</f>
        <v>0</v>
      </c>
    </row>
    <row r="810" spans="1:9" x14ac:dyDescent="0.25">
      <c r="A810" s="1" t="s">
        <v>1970</v>
      </c>
      <c r="B810">
        <v>0</v>
      </c>
      <c r="C810">
        <f>IF(loocv_results__4[[#This Row],[y_pred_prob]]&gt;$C$1,1,0)</f>
        <v>0</v>
      </c>
      <c r="D810">
        <v>1.8132288E-2</v>
      </c>
      <c r="E8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10">
        <f>IF(AND(loocv_results__4[[#This Row],[y_true]]=0,loocv_results__4[[#This Row],[y_pred]]=0),1,0)</f>
        <v>1</v>
      </c>
      <c r="G810">
        <f>IF(AND(loocv_results__4[[#This Row],[y_true]]=0,loocv_results__4[[#This Row],[y_pred]]=1),1,0)</f>
        <v>0</v>
      </c>
      <c r="H810">
        <f>IF(AND(loocv_results__4[[#This Row],[y_true]]=1,loocv_results__4[[#This Row],[y_pred]]=0),1,0)</f>
        <v>0</v>
      </c>
      <c r="I810">
        <f>IF(AND(loocv_results__4[[#This Row],[y_true]]=1,loocv_results__4[[#This Row],[y_pred]]=1),1,0)</f>
        <v>0</v>
      </c>
    </row>
    <row r="811" spans="1:9" x14ac:dyDescent="0.25">
      <c r="A811" s="1" t="s">
        <v>1971</v>
      </c>
      <c r="B811">
        <v>0</v>
      </c>
      <c r="C811">
        <f>IF(loocv_results__4[[#This Row],[y_pred_prob]]&gt;$C$1,1,0)</f>
        <v>0</v>
      </c>
      <c r="D811">
        <v>1.5664415E-4</v>
      </c>
      <c r="E8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11">
        <f>IF(AND(loocv_results__4[[#This Row],[y_true]]=0,loocv_results__4[[#This Row],[y_pred]]=0),1,0)</f>
        <v>1</v>
      </c>
      <c r="G811">
        <f>IF(AND(loocv_results__4[[#This Row],[y_true]]=0,loocv_results__4[[#This Row],[y_pred]]=1),1,0)</f>
        <v>0</v>
      </c>
      <c r="H811">
        <f>IF(AND(loocv_results__4[[#This Row],[y_true]]=1,loocv_results__4[[#This Row],[y_pred]]=0),1,0)</f>
        <v>0</v>
      </c>
      <c r="I811">
        <f>IF(AND(loocv_results__4[[#This Row],[y_true]]=1,loocv_results__4[[#This Row],[y_pred]]=1),1,0)</f>
        <v>0</v>
      </c>
    </row>
    <row r="812" spans="1:9" x14ac:dyDescent="0.25">
      <c r="A812" s="1" t="s">
        <v>1972</v>
      </c>
      <c r="B812">
        <v>0</v>
      </c>
      <c r="C812">
        <f>IF(loocv_results__4[[#This Row],[y_pred_prob]]&gt;$C$1,1,0)</f>
        <v>0</v>
      </c>
      <c r="D812">
        <v>3.6039535999999998E-3</v>
      </c>
      <c r="E8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12">
        <f>IF(AND(loocv_results__4[[#This Row],[y_true]]=0,loocv_results__4[[#This Row],[y_pred]]=0),1,0)</f>
        <v>1</v>
      </c>
      <c r="G812">
        <f>IF(AND(loocv_results__4[[#This Row],[y_true]]=0,loocv_results__4[[#This Row],[y_pred]]=1),1,0)</f>
        <v>0</v>
      </c>
      <c r="H812">
        <f>IF(AND(loocv_results__4[[#This Row],[y_true]]=1,loocv_results__4[[#This Row],[y_pred]]=0),1,0)</f>
        <v>0</v>
      </c>
      <c r="I812">
        <f>IF(AND(loocv_results__4[[#This Row],[y_true]]=1,loocv_results__4[[#This Row],[y_pred]]=1),1,0)</f>
        <v>0</v>
      </c>
    </row>
    <row r="813" spans="1:9" x14ac:dyDescent="0.25">
      <c r="A813" s="1" t="s">
        <v>1973</v>
      </c>
      <c r="B813">
        <v>0</v>
      </c>
      <c r="C813">
        <f>IF(loocv_results__4[[#This Row],[y_pred_prob]]&gt;$C$1,1,0)</f>
        <v>0</v>
      </c>
      <c r="D813">
        <v>1.7238881000000001E-2</v>
      </c>
      <c r="E8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13">
        <f>IF(AND(loocv_results__4[[#This Row],[y_true]]=0,loocv_results__4[[#This Row],[y_pred]]=0),1,0)</f>
        <v>1</v>
      </c>
      <c r="G813">
        <f>IF(AND(loocv_results__4[[#This Row],[y_true]]=0,loocv_results__4[[#This Row],[y_pred]]=1),1,0)</f>
        <v>0</v>
      </c>
      <c r="H813">
        <f>IF(AND(loocv_results__4[[#This Row],[y_true]]=1,loocv_results__4[[#This Row],[y_pred]]=0),1,0)</f>
        <v>0</v>
      </c>
      <c r="I813">
        <f>IF(AND(loocv_results__4[[#This Row],[y_true]]=1,loocv_results__4[[#This Row],[y_pred]]=1),1,0)</f>
        <v>0</v>
      </c>
    </row>
    <row r="814" spans="1:9" x14ac:dyDescent="0.25">
      <c r="A814" s="1" t="s">
        <v>1974</v>
      </c>
      <c r="B814">
        <v>0</v>
      </c>
      <c r="C814">
        <f>IF(loocv_results__4[[#This Row],[y_pred_prob]]&gt;$C$1,1,0)</f>
        <v>0</v>
      </c>
      <c r="D814">
        <v>0.13420594999999999</v>
      </c>
      <c r="E8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14">
        <f>IF(AND(loocv_results__4[[#This Row],[y_true]]=0,loocv_results__4[[#This Row],[y_pred]]=0),1,0)</f>
        <v>1</v>
      </c>
      <c r="G814">
        <f>IF(AND(loocv_results__4[[#This Row],[y_true]]=0,loocv_results__4[[#This Row],[y_pred]]=1),1,0)</f>
        <v>0</v>
      </c>
      <c r="H814">
        <f>IF(AND(loocv_results__4[[#This Row],[y_true]]=1,loocv_results__4[[#This Row],[y_pred]]=0),1,0)</f>
        <v>0</v>
      </c>
      <c r="I814">
        <f>IF(AND(loocv_results__4[[#This Row],[y_true]]=1,loocv_results__4[[#This Row],[y_pred]]=1),1,0)</f>
        <v>0</v>
      </c>
    </row>
    <row r="815" spans="1:9" x14ac:dyDescent="0.25">
      <c r="A815" s="1" t="s">
        <v>1975</v>
      </c>
      <c r="B815">
        <v>0</v>
      </c>
      <c r="C815">
        <f>IF(loocv_results__4[[#This Row],[y_pred_prob]]&gt;$C$1,1,0)</f>
        <v>0</v>
      </c>
      <c r="D815">
        <v>8.3392559999999998E-3</v>
      </c>
      <c r="E8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15">
        <f>IF(AND(loocv_results__4[[#This Row],[y_true]]=0,loocv_results__4[[#This Row],[y_pred]]=0),1,0)</f>
        <v>1</v>
      </c>
      <c r="G815">
        <f>IF(AND(loocv_results__4[[#This Row],[y_true]]=0,loocv_results__4[[#This Row],[y_pred]]=1),1,0)</f>
        <v>0</v>
      </c>
      <c r="H815">
        <f>IF(AND(loocv_results__4[[#This Row],[y_true]]=1,loocv_results__4[[#This Row],[y_pred]]=0),1,0)</f>
        <v>0</v>
      </c>
      <c r="I815">
        <f>IF(AND(loocv_results__4[[#This Row],[y_true]]=1,loocv_results__4[[#This Row],[y_pred]]=1),1,0)</f>
        <v>0</v>
      </c>
    </row>
    <row r="816" spans="1:9" x14ac:dyDescent="0.25">
      <c r="A816" s="1" t="s">
        <v>1976</v>
      </c>
      <c r="B816">
        <v>0</v>
      </c>
      <c r="C816">
        <f>IF(loocv_results__4[[#This Row],[y_pred_prob]]&gt;$C$1,1,0)</f>
        <v>0</v>
      </c>
      <c r="D816">
        <v>3.7666987999999998E-2</v>
      </c>
      <c r="E8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16">
        <f>IF(AND(loocv_results__4[[#This Row],[y_true]]=0,loocv_results__4[[#This Row],[y_pred]]=0),1,0)</f>
        <v>1</v>
      </c>
      <c r="G816">
        <f>IF(AND(loocv_results__4[[#This Row],[y_true]]=0,loocv_results__4[[#This Row],[y_pred]]=1),1,0)</f>
        <v>0</v>
      </c>
      <c r="H816">
        <f>IF(AND(loocv_results__4[[#This Row],[y_true]]=1,loocv_results__4[[#This Row],[y_pred]]=0),1,0)</f>
        <v>0</v>
      </c>
      <c r="I816">
        <f>IF(AND(loocv_results__4[[#This Row],[y_true]]=1,loocv_results__4[[#This Row],[y_pred]]=1),1,0)</f>
        <v>0</v>
      </c>
    </row>
    <row r="817" spans="1:9" x14ac:dyDescent="0.25">
      <c r="A817" s="1" t="s">
        <v>1977</v>
      </c>
      <c r="B817">
        <v>0</v>
      </c>
      <c r="C817">
        <f>IF(loocv_results__4[[#This Row],[y_pred_prob]]&gt;$C$1,1,0)</f>
        <v>0</v>
      </c>
      <c r="D817">
        <v>4.6674352000000002E-2</v>
      </c>
      <c r="E8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17">
        <f>IF(AND(loocv_results__4[[#This Row],[y_true]]=0,loocv_results__4[[#This Row],[y_pred]]=0),1,0)</f>
        <v>1</v>
      </c>
      <c r="G817">
        <f>IF(AND(loocv_results__4[[#This Row],[y_true]]=0,loocv_results__4[[#This Row],[y_pred]]=1),1,0)</f>
        <v>0</v>
      </c>
      <c r="H817">
        <f>IF(AND(loocv_results__4[[#This Row],[y_true]]=1,loocv_results__4[[#This Row],[y_pred]]=0),1,0)</f>
        <v>0</v>
      </c>
      <c r="I817">
        <f>IF(AND(loocv_results__4[[#This Row],[y_true]]=1,loocv_results__4[[#This Row],[y_pred]]=1),1,0)</f>
        <v>0</v>
      </c>
    </row>
    <row r="818" spans="1:9" x14ac:dyDescent="0.25">
      <c r="A818" s="1" t="s">
        <v>1978</v>
      </c>
      <c r="B818">
        <v>0</v>
      </c>
      <c r="C818">
        <f>IF(loocv_results__4[[#This Row],[y_pred_prob]]&gt;$C$1,1,0)</f>
        <v>0</v>
      </c>
      <c r="D818">
        <v>0.10218849000000001</v>
      </c>
      <c r="E8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18">
        <f>IF(AND(loocv_results__4[[#This Row],[y_true]]=0,loocv_results__4[[#This Row],[y_pred]]=0),1,0)</f>
        <v>1</v>
      </c>
      <c r="G818">
        <f>IF(AND(loocv_results__4[[#This Row],[y_true]]=0,loocv_results__4[[#This Row],[y_pred]]=1),1,0)</f>
        <v>0</v>
      </c>
      <c r="H818">
        <f>IF(AND(loocv_results__4[[#This Row],[y_true]]=1,loocv_results__4[[#This Row],[y_pred]]=0),1,0)</f>
        <v>0</v>
      </c>
      <c r="I818">
        <f>IF(AND(loocv_results__4[[#This Row],[y_true]]=1,loocv_results__4[[#This Row],[y_pred]]=1),1,0)</f>
        <v>0</v>
      </c>
    </row>
    <row r="819" spans="1:9" x14ac:dyDescent="0.25">
      <c r="A819" s="1" t="s">
        <v>1979</v>
      </c>
      <c r="B819">
        <v>0</v>
      </c>
      <c r="C819">
        <f>IF(loocv_results__4[[#This Row],[y_pred_prob]]&gt;$C$1,1,0)</f>
        <v>0</v>
      </c>
      <c r="D819">
        <v>8.1709060000000001E-4</v>
      </c>
      <c r="E8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19">
        <f>IF(AND(loocv_results__4[[#This Row],[y_true]]=0,loocv_results__4[[#This Row],[y_pred]]=0),1,0)</f>
        <v>1</v>
      </c>
      <c r="G819">
        <f>IF(AND(loocv_results__4[[#This Row],[y_true]]=0,loocv_results__4[[#This Row],[y_pred]]=1),1,0)</f>
        <v>0</v>
      </c>
      <c r="H819">
        <f>IF(AND(loocv_results__4[[#This Row],[y_true]]=1,loocv_results__4[[#This Row],[y_pred]]=0),1,0)</f>
        <v>0</v>
      </c>
      <c r="I819">
        <f>IF(AND(loocv_results__4[[#This Row],[y_true]]=1,loocv_results__4[[#This Row],[y_pred]]=1),1,0)</f>
        <v>0</v>
      </c>
    </row>
    <row r="820" spans="1:9" x14ac:dyDescent="0.25">
      <c r="A820" s="1" t="s">
        <v>1980</v>
      </c>
      <c r="B820">
        <v>0</v>
      </c>
      <c r="C820">
        <f>IF(loocv_results__4[[#This Row],[y_pred_prob]]&gt;$C$1,1,0)</f>
        <v>0</v>
      </c>
      <c r="D820">
        <v>8.8758069999999994E-2</v>
      </c>
      <c r="E8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20">
        <f>IF(AND(loocv_results__4[[#This Row],[y_true]]=0,loocv_results__4[[#This Row],[y_pred]]=0),1,0)</f>
        <v>1</v>
      </c>
      <c r="G820">
        <f>IF(AND(loocv_results__4[[#This Row],[y_true]]=0,loocv_results__4[[#This Row],[y_pred]]=1),1,0)</f>
        <v>0</v>
      </c>
      <c r="H820">
        <f>IF(AND(loocv_results__4[[#This Row],[y_true]]=1,loocv_results__4[[#This Row],[y_pred]]=0),1,0)</f>
        <v>0</v>
      </c>
      <c r="I820">
        <f>IF(AND(loocv_results__4[[#This Row],[y_true]]=1,loocv_results__4[[#This Row],[y_pred]]=1),1,0)</f>
        <v>0</v>
      </c>
    </row>
    <row r="821" spans="1:9" x14ac:dyDescent="0.25">
      <c r="A821" s="1" t="s">
        <v>1981</v>
      </c>
      <c r="B821">
        <v>0</v>
      </c>
      <c r="C821">
        <f>IF(loocv_results__4[[#This Row],[y_pred_prob]]&gt;$C$1,1,0)</f>
        <v>1</v>
      </c>
      <c r="D821">
        <v>0.45253290000000002</v>
      </c>
      <c r="E8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821">
        <f>IF(AND(loocv_results__4[[#This Row],[y_true]]=0,loocv_results__4[[#This Row],[y_pred]]=0),1,0)</f>
        <v>0</v>
      </c>
      <c r="G821">
        <f>IF(AND(loocv_results__4[[#This Row],[y_true]]=0,loocv_results__4[[#This Row],[y_pred]]=1),1,0)</f>
        <v>1</v>
      </c>
      <c r="H821">
        <f>IF(AND(loocv_results__4[[#This Row],[y_true]]=1,loocv_results__4[[#This Row],[y_pred]]=0),1,0)</f>
        <v>0</v>
      </c>
      <c r="I821">
        <f>IF(AND(loocv_results__4[[#This Row],[y_true]]=1,loocv_results__4[[#This Row],[y_pred]]=1),1,0)</f>
        <v>0</v>
      </c>
    </row>
    <row r="822" spans="1:9" x14ac:dyDescent="0.25">
      <c r="A822" s="1" t="s">
        <v>1982</v>
      </c>
      <c r="B822">
        <v>0</v>
      </c>
      <c r="C822">
        <f>IF(loocv_results__4[[#This Row],[y_pred_prob]]&gt;$C$1,1,0)</f>
        <v>0</v>
      </c>
      <c r="D822">
        <v>7.2369459999999997E-2</v>
      </c>
      <c r="E8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22">
        <f>IF(AND(loocv_results__4[[#This Row],[y_true]]=0,loocv_results__4[[#This Row],[y_pred]]=0),1,0)</f>
        <v>1</v>
      </c>
      <c r="G822">
        <f>IF(AND(loocv_results__4[[#This Row],[y_true]]=0,loocv_results__4[[#This Row],[y_pred]]=1),1,0)</f>
        <v>0</v>
      </c>
      <c r="H822">
        <f>IF(AND(loocv_results__4[[#This Row],[y_true]]=1,loocv_results__4[[#This Row],[y_pred]]=0),1,0)</f>
        <v>0</v>
      </c>
      <c r="I822">
        <f>IF(AND(loocv_results__4[[#This Row],[y_true]]=1,loocv_results__4[[#This Row],[y_pred]]=1),1,0)</f>
        <v>0</v>
      </c>
    </row>
    <row r="823" spans="1:9" x14ac:dyDescent="0.25">
      <c r="A823" s="1" t="s">
        <v>1983</v>
      </c>
      <c r="B823">
        <v>0</v>
      </c>
      <c r="C823">
        <f>IF(loocv_results__4[[#This Row],[y_pred_prob]]&gt;$C$1,1,0)</f>
        <v>0</v>
      </c>
      <c r="D823">
        <v>4.4645756000000002E-2</v>
      </c>
      <c r="E8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23">
        <f>IF(AND(loocv_results__4[[#This Row],[y_true]]=0,loocv_results__4[[#This Row],[y_pred]]=0),1,0)</f>
        <v>1</v>
      </c>
      <c r="G823">
        <f>IF(AND(loocv_results__4[[#This Row],[y_true]]=0,loocv_results__4[[#This Row],[y_pred]]=1),1,0)</f>
        <v>0</v>
      </c>
      <c r="H823">
        <f>IF(AND(loocv_results__4[[#This Row],[y_true]]=1,loocv_results__4[[#This Row],[y_pred]]=0),1,0)</f>
        <v>0</v>
      </c>
      <c r="I823">
        <f>IF(AND(loocv_results__4[[#This Row],[y_true]]=1,loocv_results__4[[#This Row],[y_pred]]=1),1,0)</f>
        <v>0</v>
      </c>
    </row>
    <row r="824" spans="1:9" x14ac:dyDescent="0.25">
      <c r="A824" s="1" t="s">
        <v>1984</v>
      </c>
      <c r="B824">
        <v>0</v>
      </c>
      <c r="C824">
        <f>IF(loocv_results__4[[#This Row],[y_pred_prob]]&gt;$C$1,1,0)</f>
        <v>0</v>
      </c>
      <c r="D824">
        <v>1.3475163E-2</v>
      </c>
      <c r="E8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24">
        <f>IF(AND(loocv_results__4[[#This Row],[y_true]]=0,loocv_results__4[[#This Row],[y_pred]]=0),1,0)</f>
        <v>1</v>
      </c>
      <c r="G824">
        <f>IF(AND(loocv_results__4[[#This Row],[y_true]]=0,loocv_results__4[[#This Row],[y_pred]]=1),1,0)</f>
        <v>0</v>
      </c>
      <c r="H824">
        <f>IF(AND(loocv_results__4[[#This Row],[y_true]]=1,loocv_results__4[[#This Row],[y_pred]]=0),1,0)</f>
        <v>0</v>
      </c>
      <c r="I824">
        <f>IF(AND(loocv_results__4[[#This Row],[y_true]]=1,loocv_results__4[[#This Row],[y_pred]]=1),1,0)</f>
        <v>0</v>
      </c>
    </row>
    <row r="825" spans="1:9" x14ac:dyDescent="0.25">
      <c r="A825" s="1" t="s">
        <v>1985</v>
      </c>
      <c r="B825">
        <v>0</v>
      </c>
      <c r="C825">
        <f>IF(loocv_results__4[[#This Row],[y_pred_prob]]&gt;$C$1,1,0)</f>
        <v>0</v>
      </c>
      <c r="D825">
        <v>7.2892635999999997E-2</v>
      </c>
      <c r="E8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25">
        <f>IF(AND(loocv_results__4[[#This Row],[y_true]]=0,loocv_results__4[[#This Row],[y_pred]]=0),1,0)</f>
        <v>1</v>
      </c>
      <c r="G825">
        <f>IF(AND(loocv_results__4[[#This Row],[y_true]]=0,loocv_results__4[[#This Row],[y_pred]]=1),1,0)</f>
        <v>0</v>
      </c>
      <c r="H825">
        <f>IF(AND(loocv_results__4[[#This Row],[y_true]]=1,loocv_results__4[[#This Row],[y_pred]]=0),1,0)</f>
        <v>0</v>
      </c>
      <c r="I825">
        <f>IF(AND(loocv_results__4[[#This Row],[y_true]]=1,loocv_results__4[[#This Row],[y_pred]]=1),1,0)</f>
        <v>0</v>
      </c>
    </row>
    <row r="826" spans="1:9" x14ac:dyDescent="0.25">
      <c r="A826" s="1" t="s">
        <v>1986</v>
      </c>
      <c r="B826">
        <v>0</v>
      </c>
      <c r="C826">
        <f>IF(loocv_results__4[[#This Row],[y_pred_prob]]&gt;$C$1,1,0)</f>
        <v>0</v>
      </c>
      <c r="D826">
        <v>4.7003219999999998E-2</v>
      </c>
      <c r="E8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26">
        <f>IF(AND(loocv_results__4[[#This Row],[y_true]]=0,loocv_results__4[[#This Row],[y_pred]]=0),1,0)</f>
        <v>1</v>
      </c>
      <c r="G826">
        <f>IF(AND(loocv_results__4[[#This Row],[y_true]]=0,loocv_results__4[[#This Row],[y_pred]]=1),1,0)</f>
        <v>0</v>
      </c>
      <c r="H826">
        <f>IF(AND(loocv_results__4[[#This Row],[y_true]]=1,loocv_results__4[[#This Row],[y_pred]]=0),1,0)</f>
        <v>0</v>
      </c>
      <c r="I826">
        <f>IF(AND(loocv_results__4[[#This Row],[y_true]]=1,loocv_results__4[[#This Row],[y_pred]]=1),1,0)</f>
        <v>0</v>
      </c>
    </row>
    <row r="827" spans="1:9" x14ac:dyDescent="0.25">
      <c r="A827" s="1" t="s">
        <v>1987</v>
      </c>
      <c r="B827">
        <v>0</v>
      </c>
      <c r="C827">
        <f>IF(loocv_results__4[[#This Row],[y_pred_prob]]&gt;$C$1,1,0)</f>
        <v>0</v>
      </c>
      <c r="D827">
        <v>1.1188435E-2</v>
      </c>
      <c r="E8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27">
        <f>IF(AND(loocv_results__4[[#This Row],[y_true]]=0,loocv_results__4[[#This Row],[y_pred]]=0),1,0)</f>
        <v>1</v>
      </c>
      <c r="G827">
        <f>IF(AND(loocv_results__4[[#This Row],[y_true]]=0,loocv_results__4[[#This Row],[y_pred]]=1),1,0)</f>
        <v>0</v>
      </c>
      <c r="H827">
        <f>IF(AND(loocv_results__4[[#This Row],[y_true]]=1,loocv_results__4[[#This Row],[y_pred]]=0),1,0)</f>
        <v>0</v>
      </c>
      <c r="I827">
        <f>IF(AND(loocv_results__4[[#This Row],[y_true]]=1,loocv_results__4[[#This Row],[y_pred]]=1),1,0)</f>
        <v>0</v>
      </c>
    </row>
    <row r="828" spans="1:9" x14ac:dyDescent="0.25">
      <c r="A828" s="1" t="s">
        <v>1988</v>
      </c>
      <c r="B828">
        <v>0</v>
      </c>
      <c r="C828">
        <f>IF(loocv_results__4[[#This Row],[y_pred_prob]]&gt;$C$1,1,0)</f>
        <v>0</v>
      </c>
      <c r="D828">
        <v>1.9852656999999999E-2</v>
      </c>
      <c r="E8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28">
        <f>IF(AND(loocv_results__4[[#This Row],[y_true]]=0,loocv_results__4[[#This Row],[y_pred]]=0),1,0)</f>
        <v>1</v>
      </c>
      <c r="G828">
        <f>IF(AND(loocv_results__4[[#This Row],[y_true]]=0,loocv_results__4[[#This Row],[y_pred]]=1),1,0)</f>
        <v>0</v>
      </c>
      <c r="H828">
        <f>IF(AND(loocv_results__4[[#This Row],[y_true]]=1,loocv_results__4[[#This Row],[y_pred]]=0),1,0)</f>
        <v>0</v>
      </c>
      <c r="I828">
        <f>IF(AND(loocv_results__4[[#This Row],[y_true]]=1,loocv_results__4[[#This Row],[y_pred]]=1),1,0)</f>
        <v>0</v>
      </c>
    </row>
    <row r="829" spans="1:9" x14ac:dyDescent="0.25">
      <c r="A829" s="1" t="s">
        <v>1989</v>
      </c>
      <c r="B829">
        <v>0</v>
      </c>
      <c r="C829">
        <f>IF(loocv_results__4[[#This Row],[y_pred_prob]]&gt;$C$1,1,0)</f>
        <v>0</v>
      </c>
      <c r="D829">
        <v>4.6991456000000001E-2</v>
      </c>
      <c r="E8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29">
        <f>IF(AND(loocv_results__4[[#This Row],[y_true]]=0,loocv_results__4[[#This Row],[y_pred]]=0),1,0)</f>
        <v>1</v>
      </c>
      <c r="G829">
        <f>IF(AND(loocv_results__4[[#This Row],[y_true]]=0,loocv_results__4[[#This Row],[y_pred]]=1),1,0)</f>
        <v>0</v>
      </c>
      <c r="H829">
        <f>IF(AND(loocv_results__4[[#This Row],[y_true]]=1,loocv_results__4[[#This Row],[y_pred]]=0),1,0)</f>
        <v>0</v>
      </c>
      <c r="I829">
        <f>IF(AND(loocv_results__4[[#This Row],[y_true]]=1,loocv_results__4[[#This Row],[y_pred]]=1),1,0)</f>
        <v>0</v>
      </c>
    </row>
    <row r="830" spans="1:9" x14ac:dyDescent="0.25">
      <c r="A830" s="1" t="s">
        <v>1990</v>
      </c>
      <c r="B830">
        <v>0</v>
      </c>
      <c r="C830">
        <f>IF(loocv_results__4[[#This Row],[y_pred_prob]]&gt;$C$1,1,0)</f>
        <v>0</v>
      </c>
      <c r="D830">
        <v>3.416556E-4</v>
      </c>
      <c r="E8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30">
        <f>IF(AND(loocv_results__4[[#This Row],[y_true]]=0,loocv_results__4[[#This Row],[y_pred]]=0),1,0)</f>
        <v>1</v>
      </c>
      <c r="G830">
        <f>IF(AND(loocv_results__4[[#This Row],[y_true]]=0,loocv_results__4[[#This Row],[y_pred]]=1),1,0)</f>
        <v>0</v>
      </c>
      <c r="H830">
        <f>IF(AND(loocv_results__4[[#This Row],[y_true]]=1,loocv_results__4[[#This Row],[y_pred]]=0),1,0)</f>
        <v>0</v>
      </c>
      <c r="I830">
        <f>IF(AND(loocv_results__4[[#This Row],[y_true]]=1,loocv_results__4[[#This Row],[y_pred]]=1),1,0)</f>
        <v>0</v>
      </c>
    </row>
    <row r="831" spans="1:9" x14ac:dyDescent="0.25">
      <c r="A831" s="1" t="s">
        <v>1991</v>
      </c>
      <c r="B831">
        <v>0</v>
      </c>
      <c r="C831">
        <f>IF(loocv_results__4[[#This Row],[y_pred_prob]]&gt;$C$1,1,0)</f>
        <v>0</v>
      </c>
      <c r="D831">
        <v>1.0082117999999999E-2</v>
      </c>
      <c r="E8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31">
        <f>IF(AND(loocv_results__4[[#This Row],[y_true]]=0,loocv_results__4[[#This Row],[y_pred]]=0),1,0)</f>
        <v>1</v>
      </c>
      <c r="G831">
        <f>IF(AND(loocv_results__4[[#This Row],[y_true]]=0,loocv_results__4[[#This Row],[y_pred]]=1),1,0)</f>
        <v>0</v>
      </c>
      <c r="H831">
        <f>IF(AND(loocv_results__4[[#This Row],[y_true]]=1,loocv_results__4[[#This Row],[y_pred]]=0),1,0)</f>
        <v>0</v>
      </c>
      <c r="I831">
        <f>IF(AND(loocv_results__4[[#This Row],[y_true]]=1,loocv_results__4[[#This Row],[y_pred]]=1),1,0)</f>
        <v>0</v>
      </c>
    </row>
    <row r="832" spans="1:9" x14ac:dyDescent="0.25">
      <c r="A832" s="1" t="s">
        <v>1992</v>
      </c>
      <c r="B832">
        <v>0</v>
      </c>
      <c r="C832">
        <f>IF(loocv_results__4[[#This Row],[y_pred_prob]]&gt;$C$1,1,0)</f>
        <v>0</v>
      </c>
      <c r="D832">
        <v>1.3460072E-2</v>
      </c>
      <c r="E8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32">
        <f>IF(AND(loocv_results__4[[#This Row],[y_true]]=0,loocv_results__4[[#This Row],[y_pred]]=0),1,0)</f>
        <v>1</v>
      </c>
      <c r="G832">
        <f>IF(AND(loocv_results__4[[#This Row],[y_true]]=0,loocv_results__4[[#This Row],[y_pred]]=1),1,0)</f>
        <v>0</v>
      </c>
      <c r="H832">
        <f>IF(AND(loocv_results__4[[#This Row],[y_true]]=1,loocv_results__4[[#This Row],[y_pred]]=0),1,0)</f>
        <v>0</v>
      </c>
      <c r="I832">
        <f>IF(AND(loocv_results__4[[#This Row],[y_true]]=1,loocv_results__4[[#This Row],[y_pred]]=1),1,0)</f>
        <v>0</v>
      </c>
    </row>
    <row r="833" spans="1:9" x14ac:dyDescent="0.25">
      <c r="A833" s="1" t="s">
        <v>1993</v>
      </c>
      <c r="B833">
        <v>0</v>
      </c>
      <c r="C833">
        <f>IF(loocv_results__4[[#This Row],[y_pred_prob]]&gt;$C$1,1,0)</f>
        <v>0</v>
      </c>
      <c r="D833">
        <v>1.514474E-2</v>
      </c>
      <c r="E8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33">
        <f>IF(AND(loocv_results__4[[#This Row],[y_true]]=0,loocv_results__4[[#This Row],[y_pred]]=0),1,0)</f>
        <v>1</v>
      </c>
      <c r="G833">
        <f>IF(AND(loocv_results__4[[#This Row],[y_true]]=0,loocv_results__4[[#This Row],[y_pred]]=1),1,0)</f>
        <v>0</v>
      </c>
      <c r="H833">
        <f>IF(AND(loocv_results__4[[#This Row],[y_true]]=1,loocv_results__4[[#This Row],[y_pred]]=0),1,0)</f>
        <v>0</v>
      </c>
      <c r="I833">
        <f>IF(AND(loocv_results__4[[#This Row],[y_true]]=1,loocv_results__4[[#This Row],[y_pred]]=1),1,0)</f>
        <v>0</v>
      </c>
    </row>
    <row r="834" spans="1:9" x14ac:dyDescent="0.25">
      <c r="A834" s="1" t="s">
        <v>1994</v>
      </c>
      <c r="B834">
        <v>0</v>
      </c>
      <c r="C834">
        <f>IF(loocv_results__4[[#This Row],[y_pred_prob]]&gt;$C$1,1,0)</f>
        <v>0</v>
      </c>
      <c r="D834">
        <v>1.0434252E-3</v>
      </c>
      <c r="E8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34">
        <f>IF(AND(loocv_results__4[[#This Row],[y_true]]=0,loocv_results__4[[#This Row],[y_pred]]=0),1,0)</f>
        <v>1</v>
      </c>
      <c r="G834">
        <f>IF(AND(loocv_results__4[[#This Row],[y_true]]=0,loocv_results__4[[#This Row],[y_pred]]=1),1,0)</f>
        <v>0</v>
      </c>
      <c r="H834">
        <f>IF(AND(loocv_results__4[[#This Row],[y_true]]=1,loocv_results__4[[#This Row],[y_pred]]=0),1,0)</f>
        <v>0</v>
      </c>
      <c r="I834">
        <f>IF(AND(loocv_results__4[[#This Row],[y_true]]=1,loocv_results__4[[#This Row],[y_pred]]=1),1,0)</f>
        <v>0</v>
      </c>
    </row>
    <row r="835" spans="1:9" x14ac:dyDescent="0.25">
      <c r="A835" s="1" t="s">
        <v>1995</v>
      </c>
      <c r="B835">
        <v>0</v>
      </c>
      <c r="C835">
        <f>IF(loocv_results__4[[#This Row],[y_pred_prob]]&gt;$C$1,1,0)</f>
        <v>0</v>
      </c>
      <c r="D835">
        <v>8.9161870000000004E-2</v>
      </c>
      <c r="E8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35">
        <f>IF(AND(loocv_results__4[[#This Row],[y_true]]=0,loocv_results__4[[#This Row],[y_pred]]=0),1,0)</f>
        <v>1</v>
      </c>
      <c r="G835">
        <f>IF(AND(loocv_results__4[[#This Row],[y_true]]=0,loocv_results__4[[#This Row],[y_pred]]=1),1,0)</f>
        <v>0</v>
      </c>
      <c r="H835">
        <f>IF(AND(loocv_results__4[[#This Row],[y_true]]=1,loocv_results__4[[#This Row],[y_pred]]=0),1,0)</f>
        <v>0</v>
      </c>
      <c r="I835">
        <f>IF(AND(loocv_results__4[[#This Row],[y_true]]=1,loocv_results__4[[#This Row],[y_pred]]=1),1,0)</f>
        <v>0</v>
      </c>
    </row>
    <row r="836" spans="1:9" x14ac:dyDescent="0.25">
      <c r="A836" s="1" t="s">
        <v>1996</v>
      </c>
      <c r="B836">
        <v>0</v>
      </c>
      <c r="C836">
        <f>IF(loocv_results__4[[#This Row],[y_pred_prob]]&gt;$C$1,1,0)</f>
        <v>0</v>
      </c>
      <c r="D836">
        <v>2.9912735999999999E-2</v>
      </c>
      <c r="E8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36">
        <f>IF(AND(loocv_results__4[[#This Row],[y_true]]=0,loocv_results__4[[#This Row],[y_pred]]=0),1,0)</f>
        <v>1</v>
      </c>
      <c r="G836">
        <f>IF(AND(loocv_results__4[[#This Row],[y_true]]=0,loocv_results__4[[#This Row],[y_pred]]=1),1,0)</f>
        <v>0</v>
      </c>
      <c r="H836">
        <f>IF(AND(loocv_results__4[[#This Row],[y_true]]=1,loocv_results__4[[#This Row],[y_pred]]=0),1,0)</f>
        <v>0</v>
      </c>
      <c r="I836">
        <f>IF(AND(loocv_results__4[[#This Row],[y_true]]=1,loocv_results__4[[#This Row],[y_pred]]=1),1,0)</f>
        <v>0</v>
      </c>
    </row>
    <row r="837" spans="1:9" x14ac:dyDescent="0.25">
      <c r="A837" s="1" t="s">
        <v>1997</v>
      </c>
      <c r="B837">
        <v>0</v>
      </c>
      <c r="C837">
        <f>IF(loocv_results__4[[#This Row],[y_pred_prob]]&gt;$C$1,1,0)</f>
        <v>0</v>
      </c>
      <c r="D837">
        <v>8.1388390000000001E-3</v>
      </c>
      <c r="E8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37">
        <f>IF(AND(loocv_results__4[[#This Row],[y_true]]=0,loocv_results__4[[#This Row],[y_pred]]=0),1,0)</f>
        <v>1</v>
      </c>
      <c r="G837">
        <f>IF(AND(loocv_results__4[[#This Row],[y_true]]=0,loocv_results__4[[#This Row],[y_pred]]=1),1,0)</f>
        <v>0</v>
      </c>
      <c r="H837">
        <f>IF(AND(loocv_results__4[[#This Row],[y_true]]=1,loocv_results__4[[#This Row],[y_pred]]=0),1,0)</f>
        <v>0</v>
      </c>
      <c r="I837">
        <f>IF(AND(loocv_results__4[[#This Row],[y_true]]=1,loocv_results__4[[#This Row],[y_pred]]=1),1,0)</f>
        <v>0</v>
      </c>
    </row>
    <row r="838" spans="1:9" x14ac:dyDescent="0.25">
      <c r="A838" s="1" t="s">
        <v>1998</v>
      </c>
      <c r="B838">
        <v>0</v>
      </c>
      <c r="C838">
        <f>IF(loocv_results__4[[#This Row],[y_pred_prob]]&gt;$C$1,1,0)</f>
        <v>0</v>
      </c>
      <c r="D838">
        <v>5.7911894999999998E-2</v>
      </c>
      <c r="E8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38">
        <f>IF(AND(loocv_results__4[[#This Row],[y_true]]=0,loocv_results__4[[#This Row],[y_pred]]=0),1,0)</f>
        <v>1</v>
      </c>
      <c r="G838">
        <f>IF(AND(loocv_results__4[[#This Row],[y_true]]=0,loocv_results__4[[#This Row],[y_pred]]=1),1,0)</f>
        <v>0</v>
      </c>
      <c r="H838">
        <f>IF(AND(loocv_results__4[[#This Row],[y_true]]=1,loocv_results__4[[#This Row],[y_pred]]=0),1,0)</f>
        <v>0</v>
      </c>
      <c r="I838">
        <f>IF(AND(loocv_results__4[[#This Row],[y_true]]=1,loocv_results__4[[#This Row],[y_pred]]=1),1,0)</f>
        <v>0</v>
      </c>
    </row>
    <row r="839" spans="1:9" x14ac:dyDescent="0.25">
      <c r="A839" s="1" t="s">
        <v>1999</v>
      </c>
      <c r="B839">
        <v>0</v>
      </c>
      <c r="C839">
        <f>IF(loocv_results__4[[#This Row],[y_pred_prob]]&gt;$C$1,1,0)</f>
        <v>0</v>
      </c>
      <c r="D839">
        <v>3.0605044000000001E-2</v>
      </c>
      <c r="E8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39">
        <f>IF(AND(loocv_results__4[[#This Row],[y_true]]=0,loocv_results__4[[#This Row],[y_pred]]=0),1,0)</f>
        <v>1</v>
      </c>
      <c r="G839">
        <f>IF(AND(loocv_results__4[[#This Row],[y_true]]=0,loocv_results__4[[#This Row],[y_pred]]=1),1,0)</f>
        <v>0</v>
      </c>
      <c r="H839">
        <f>IF(AND(loocv_results__4[[#This Row],[y_true]]=1,loocv_results__4[[#This Row],[y_pred]]=0),1,0)</f>
        <v>0</v>
      </c>
      <c r="I839">
        <f>IF(AND(loocv_results__4[[#This Row],[y_true]]=1,loocv_results__4[[#This Row],[y_pred]]=1),1,0)</f>
        <v>0</v>
      </c>
    </row>
    <row r="840" spans="1:9" x14ac:dyDescent="0.25">
      <c r="A840" s="1" t="s">
        <v>2000</v>
      </c>
      <c r="B840">
        <v>0</v>
      </c>
      <c r="C840">
        <f>IF(loocv_results__4[[#This Row],[y_pred_prob]]&gt;$C$1,1,0)</f>
        <v>1</v>
      </c>
      <c r="D840">
        <v>0.36525837</v>
      </c>
      <c r="E8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840">
        <f>IF(AND(loocv_results__4[[#This Row],[y_true]]=0,loocv_results__4[[#This Row],[y_pred]]=0),1,0)</f>
        <v>0</v>
      </c>
      <c r="G840">
        <f>IF(AND(loocv_results__4[[#This Row],[y_true]]=0,loocv_results__4[[#This Row],[y_pred]]=1),1,0)</f>
        <v>1</v>
      </c>
      <c r="H840">
        <f>IF(AND(loocv_results__4[[#This Row],[y_true]]=1,loocv_results__4[[#This Row],[y_pred]]=0),1,0)</f>
        <v>0</v>
      </c>
      <c r="I840">
        <f>IF(AND(loocv_results__4[[#This Row],[y_true]]=1,loocv_results__4[[#This Row],[y_pred]]=1),1,0)</f>
        <v>0</v>
      </c>
    </row>
    <row r="841" spans="1:9" x14ac:dyDescent="0.25">
      <c r="A841" s="1" t="s">
        <v>2001</v>
      </c>
      <c r="B841">
        <v>0</v>
      </c>
      <c r="C841">
        <f>IF(loocv_results__4[[#This Row],[y_pred_prob]]&gt;$C$1,1,0)</f>
        <v>0</v>
      </c>
      <c r="D841">
        <v>1.4327924000000001E-2</v>
      </c>
      <c r="E8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41">
        <f>IF(AND(loocv_results__4[[#This Row],[y_true]]=0,loocv_results__4[[#This Row],[y_pred]]=0),1,0)</f>
        <v>1</v>
      </c>
      <c r="G841">
        <f>IF(AND(loocv_results__4[[#This Row],[y_true]]=0,loocv_results__4[[#This Row],[y_pred]]=1),1,0)</f>
        <v>0</v>
      </c>
      <c r="H841">
        <f>IF(AND(loocv_results__4[[#This Row],[y_true]]=1,loocv_results__4[[#This Row],[y_pred]]=0),1,0)</f>
        <v>0</v>
      </c>
      <c r="I841">
        <f>IF(AND(loocv_results__4[[#This Row],[y_true]]=1,loocv_results__4[[#This Row],[y_pred]]=1),1,0)</f>
        <v>0</v>
      </c>
    </row>
    <row r="842" spans="1:9" x14ac:dyDescent="0.25">
      <c r="A842" s="1" t="s">
        <v>2002</v>
      </c>
      <c r="B842">
        <v>0</v>
      </c>
      <c r="C842">
        <f>IF(loocv_results__4[[#This Row],[y_pred_prob]]&gt;$C$1,1,0)</f>
        <v>0</v>
      </c>
      <c r="D842">
        <v>3.6504712000000002E-2</v>
      </c>
      <c r="E8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42">
        <f>IF(AND(loocv_results__4[[#This Row],[y_true]]=0,loocv_results__4[[#This Row],[y_pred]]=0),1,0)</f>
        <v>1</v>
      </c>
      <c r="G842">
        <f>IF(AND(loocv_results__4[[#This Row],[y_true]]=0,loocv_results__4[[#This Row],[y_pred]]=1),1,0)</f>
        <v>0</v>
      </c>
      <c r="H842">
        <f>IF(AND(loocv_results__4[[#This Row],[y_true]]=1,loocv_results__4[[#This Row],[y_pred]]=0),1,0)</f>
        <v>0</v>
      </c>
      <c r="I842">
        <f>IF(AND(loocv_results__4[[#This Row],[y_true]]=1,loocv_results__4[[#This Row],[y_pred]]=1),1,0)</f>
        <v>0</v>
      </c>
    </row>
    <row r="843" spans="1:9" x14ac:dyDescent="0.25">
      <c r="A843" s="1" t="s">
        <v>2003</v>
      </c>
      <c r="B843">
        <v>0</v>
      </c>
      <c r="C843">
        <f>IF(loocv_results__4[[#This Row],[y_pred_prob]]&gt;$C$1,1,0)</f>
        <v>0</v>
      </c>
      <c r="D843">
        <v>5.570373E-2</v>
      </c>
      <c r="E8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43">
        <f>IF(AND(loocv_results__4[[#This Row],[y_true]]=0,loocv_results__4[[#This Row],[y_pred]]=0),1,0)</f>
        <v>1</v>
      </c>
      <c r="G843">
        <f>IF(AND(loocv_results__4[[#This Row],[y_true]]=0,loocv_results__4[[#This Row],[y_pred]]=1),1,0)</f>
        <v>0</v>
      </c>
      <c r="H843">
        <f>IF(AND(loocv_results__4[[#This Row],[y_true]]=1,loocv_results__4[[#This Row],[y_pred]]=0),1,0)</f>
        <v>0</v>
      </c>
      <c r="I843">
        <f>IF(AND(loocv_results__4[[#This Row],[y_true]]=1,loocv_results__4[[#This Row],[y_pred]]=1),1,0)</f>
        <v>0</v>
      </c>
    </row>
    <row r="844" spans="1:9" x14ac:dyDescent="0.25">
      <c r="A844" s="1" t="s">
        <v>2004</v>
      </c>
      <c r="B844">
        <v>0</v>
      </c>
      <c r="C844">
        <f>IF(loocv_results__4[[#This Row],[y_pred_prob]]&gt;$C$1,1,0)</f>
        <v>0</v>
      </c>
      <c r="D844">
        <v>0.20921313999999999</v>
      </c>
      <c r="E8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44">
        <f>IF(AND(loocv_results__4[[#This Row],[y_true]]=0,loocv_results__4[[#This Row],[y_pred]]=0),1,0)</f>
        <v>1</v>
      </c>
      <c r="G844">
        <f>IF(AND(loocv_results__4[[#This Row],[y_true]]=0,loocv_results__4[[#This Row],[y_pred]]=1),1,0)</f>
        <v>0</v>
      </c>
      <c r="H844">
        <f>IF(AND(loocv_results__4[[#This Row],[y_true]]=1,loocv_results__4[[#This Row],[y_pred]]=0),1,0)</f>
        <v>0</v>
      </c>
      <c r="I844">
        <f>IF(AND(loocv_results__4[[#This Row],[y_true]]=1,loocv_results__4[[#This Row],[y_pred]]=1),1,0)</f>
        <v>0</v>
      </c>
    </row>
    <row r="845" spans="1:9" x14ac:dyDescent="0.25">
      <c r="A845" s="1" t="s">
        <v>2005</v>
      </c>
      <c r="B845">
        <v>0</v>
      </c>
      <c r="C845">
        <f>IF(loocv_results__4[[#This Row],[y_pred_prob]]&gt;$C$1,1,0)</f>
        <v>0</v>
      </c>
      <c r="D845">
        <v>0.15705616999999999</v>
      </c>
      <c r="E8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45">
        <f>IF(AND(loocv_results__4[[#This Row],[y_true]]=0,loocv_results__4[[#This Row],[y_pred]]=0),1,0)</f>
        <v>1</v>
      </c>
      <c r="G845">
        <f>IF(AND(loocv_results__4[[#This Row],[y_true]]=0,loocv_results__4[[#This Row],[y_pred]]=1),1,0)</f>
        <v>0</v>
      </c>
      <c r="H845">
        <f>IF(AND(loocv_results__4[[#This Row],[y_true]]=1,loocv_results__4[[#This Row],[y_pred]]=0),1,0)</f>
        <v>0</v>
      </c>
      <c r="I845">
        <f>IF(AND(loocv_results__4[[#This Row],[y_true]]=1,loocv_results__4[[#This Row],[y_pred]]=1),1,0)</f>
        <v>0</v>
      </c>
    </row>
    <row r="846" spans="1:9" x14ac:dyDescent="0.25">
      <c r="A846" s="1" t="s">
        <v>2006</v>
      </c>
      <c r="B846">
        <v>0</v>
      </c>
      <c r="C846">
        <f>IF(loocv_results__4[[#This Row],[y_pred_prob]]&gt;$C$1,1,0)</f>
        <v>0</v>
      </c>
      <c r="D846">
        <v>0.20451011999999999</v>
      </c>
      <c r="E8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46">
        <f>IF(AND(loocv_results__4[[#This Row],[y_true]]=0,loocv_results__4[[#This Row],[y_pred]]=0),1,0)</f>
        <v>1</v>
      </c>
      <c r="G846">
        <f>IF(AND(loocv_results__4[[#This Row],[y_true]]=0,loocv_results__4[[#This Row],[y_pred]]=1),1,0)</f>
        <v>0</v>
      </c>
      <c r="H846">
        <f>IF(AND(loocv_results__4[[#This Row],[y_true]]=1,loocv_results__4[[#This Row],[y_pred]]=0),1,0)</f>
        <v>0</v>
      </c>
      <c r="I846">
        <f>IF(AND(loocv_results__4[[#This Row],[y_true]]=1,loocv_results__4[[#This Row],[y_pred]]=1),1,0)</f>
        <v>0</v>
      </c>
    </row>
    <row r="847" spans="1:9" x14ac:dyDescent="0.25">
      <c r="A847" s="1" t="s">
        <v>2007</v>
      </c>
      <c r="B847">
        <v>0</v>
      </c>
      <c r="C847">
        <f>IF(loocv_results__4[[#This Row],[y_pred_prob]]&gt;$C$1,1,0)</f>
        <v>0</v>
      </c>
      <c r="D847">
        <v>3.7700039999999997E-2</v>
      </c>
      <c r="E8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47">
        <f>IF(AND(loocv_results__4[[#This Row],[y_true]]=0,loocv_results__4[[#This Row],[y_pred]]=0),1,0)</f>
        <v>1</v>
      </c>
      <c r="G847">
        <f>IF(AND(loocv_results__4[[#This Row],[y_true]]=0,loocv_results__4[[#This Row],[y_pred]]=1),1,0)</f>
        <v>0</v>
      </c>
      <c r="H847">
        <f>IF(AND(loocv_results__4[[#This Row],[y_true]]=1,loocv_results__4[[#This Row],[y_pred]]=0),1,0)</f>
        <v>0</v>
      </c>
      <c r="I847">
        <f>IF(AND(loocv_results__4[[#This Row],[y_true]]=1,loocv_results__4[[#This Row],[y_pred]]=1),1,0)</f>
        <v>0</v>
      </c>
    </row>
    <row r="848" spans="1:9" x14ac:dyDescent="0.25">
      <c r="A848" s="1" t="s">
        <v>2008</v>
      </c>
      <c r="B848">
        <v>0</v>
      </c>
      <c r="C848">
        <f>IF(loocv_results__4[[#This Row],[y_pred_prob]]&gt;$C$1,1,0)</f>
        <v>0</v>
      </c>
      <c r="D848">
        <v>1.2798722E-2</v>
      </c>
      <c r="E8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48">
        <f>IF(AND(loocv_results__4[[#This Row],[y_true]]=0,loocv_results__4[[#This Row],[y_pred]]=0),1,0)</f>
        <v>1</v>
      </c>
      <c r="G848">
        <f>IF(AND(loocv_results__4[[#This Row],[y_true]]=0,loocv_results__4[[#This Row],[y_pred]]=1),1,0)</f>
        <v>0</v>
      </c>
      <c r="H848">
        <f>IF(AND(loocv_results__4[[#This Row],[y_true]]=1,loocv_results__4[[#This Row],[y_pred]]=0),1,0)</f>
        <v>0</v>
      </c>
      <c r="I848">
        <f>IF(AND(loocv_results__4[[#This Row],[y_true]]=1,loocv_results__4[[#This Row],[y_pred]]=1),1,0)</f>
        <v>0</v>
      </c>
    </row>
    <row r="849" spans="1:9" x14ac:dyDescent="0.25">
      <c r="A849" s="1" t="s">
        <v>2010</v>
      </c>
      <c r="B849">
        <v>0</v>
      </c>
      <c r="C849">
        <f>IF(loocv_results__4[[#This Row],[y_pred_prob]]&gt;$C$1,1,0)</f>
        <v>0</v>
      </c>
      <c r="D849">
        <v>9.5471600000000004E-2</v>
      </c>
      <c r="E8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49">
        <f>IF(AND(loocv_results__4[[#This Row],[y_true]]=0,loocv_results__4[[#This Row],[y_pred]]=0),1,0)</f>
        <v>1</v>
      </c>
      <c r="G849">
        <f>IF(AND(loocv_results__4[[#This Row],[y_true]]=0,loocv_results__4[[#This Row],[y_pred]]=1),1,0)</f>
        <v>0</v>
      </c>
      <c r="H849">
        <f>IF(AND(loocv_results__4[[#This Row],[y_true]]=1,loocv_results__4[[#This Row],[y_pred]]=0),1,0)</f>
        <v>0</v>
      </c>
      <c r="I849">
        <f>IF(AND(loocv_results__4[[#This Row],[y_true]]=1,loocv_results__4[[#This Row],[y_pred]]=1),1,0)</f>
        <v>0</v>
      </c>
    </row>
    <row r="850" spans="1:9" x14ac:dyDescent="0.25">
      <c r="A850" s="1" t="s">
        <v>2011</v>
      </c>
      <c r="B850">
        <v>0</v>
      </c>
      <c r="C850">
        <f>IF(loocv_results__4[[#This Row],[y_pred_prob]]&gt;$C$1,1,0)</f>
        <v>0</v>
      </c>
      <c r="D850">
        <v>3.5463297999999998E-5</v>
      </c>
      <c r="E8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50">
        <f>IF(AND(loocv_results__4[[#This Row],[y_true]]=0,loocv_results__4[[#This Row],[y_pred]]=0),1,0)</f>
        <v>1</v>
      </c>
      <c r="G850">
        <f>IF(AND(loocv_results__4[[#This Row],[y_true]]=0,loocv_results__4[[#This Row],[y_pred]]=1),1,0)</f>
        <v>0</v>
      </c>
      <c r="H850">
        <f>IF(AND(loocv_results__4[[#This Row],[y_true]]=1,loocv_results__4[[#This Row],[y_pred]]=0),1,0)</f>
        <v>0</v>
      </c>
      <c r="I850">
        <f>IF(AND(loocv_results__4[[#This Row],[y_true]]=1,loocv_results__4[[#This Row],[y_pred]]=1),1,0)</f>
        <v>0</v>
      </c>
    </row>
    <row r="851" spans="1:9" x14ac:dyDescent="0.25">
      <c r="A851" s="1" t="s">
        <v>2012</v>
      </c>
      <c r="B851">
        <v>0</v>
      </c>
      <c r="C851">
        <f>IF(loocv_results__4[[#This Row],[y_pred_prob]]&gt;$C$1,1,0)</f>
        <v>0</v>
      </c>
      <c r="D851">
        <v>1.5797486999999999E-2</v>
      </c>
      <c r="E8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51">
        <f>IF(AND(loocv_results__4[[#This Row],[y_true]]=0,loocv_results__4[[#This Row],[y_pred]]=0),1,0)</f>
        <v>1</v>
      </c>
      <c r="G851">
        <f>IF(AND(loocv_results__4[[#This Row],[y_true]]=0,loocv_results__4[[#This Row],[y_pred]]=1),1,0)</f>
        <v>0</v>
      </c>
      <c r="H851">
        <f>IF(AND(loocv_results__4[[#This Row],[y_true]]=1,loocv_results__4[[#This Row],[y_pred]]=0),1,0)</f>
        <v>0</v>
      </c>
      <c r="I851">
        <f>IF(AND(loocv_results__4[[#This Row],[y_true]]=1,loocv_results__4[[#This Row],[y_pred]]=1),1,0)</f>
        <v>0</v>
      </c>
    </row>
    <row r="852" spans="1:9" x14ac:dyDescent="0.25">
      <c r="A852" s="1" t="s">
        <v>2013</v>
      </c>
      <c r="B852">
        <v>0</v>
      </c>
      <c r="C852">
        <f>IF(loocv_results__4[[#This Row],[y_pred_prob]]&gt;$C$1,1,0)</f>
        <v>0</v>
      </c>
      <c r="D852">
        <v>0.13018084999999999</v>
      </c>
      <c r="E8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52">
        <f>IF(AND(loocv_results__4[[#This Row],[y_true]]=0,loocv_results__4[[#This Row],[y_pred]]=0),1,0)</f>
        <v>1</v>
      </c>
      <c r="G852">
        <f>IF(AND(loocv_results__4[[#This Row],[y_true]]=0,loocv_results__4[[#This Row],[y_pred]]=1),1,0)</f>
        <v>0</v>
      </c>
      <c r="H852">
        <f>IF(AND(loocv_results__4[[#This Row],[y_true]]=1,loocv_results__4[[#This Row],[y_pred]]=0),1,0)</f>
        <v>0</v>
      </c>
      <c r="I852">
        <f>IF(AND(loocv_results__4[[#This Row],[y_true]]=1,loocv_results__4[[#This Row],[y_pred]]=1),1,0)</f>
        <v>0</v>
      </c>
    </row>
    <row r="853" spans="1:9" x14ac:dyDescent="0.25">
      <c r="A853" s="1" t="s">
        <v>2014</v>
      </c>
      <c r="B853">
        <v>0</v>
      </c>
      <c r="C853">
        <f>IF(loocv_results__4[[#This Row],[y_pred_prob]]&gt;$C$1,1,0)</f>
        <v>0</v>
      </c>
      <c r="D853">
        <v>6.3861476000000002E-4</v>
      </c>
      <c r="E8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53">
        <f>IF(AND(loocv_results__4[[#This Row],[y_true]]=0,loocv_results__4[[#This Row],[y_pred]]=0),1,0)</f>
        <v>1</v>
      </c>
      <c r="G853">
        <f>IF(AND(loocv_results__4[[#This Row],[y_true]]=0,loocv_results__4[[#This Row],[y_pred]]=1),1,0)</f>
        <v>0</v>
      </c>
      <c r="H853">
        <f>IF(AND(loocv_results__4[[#This Row],[y_true]]=1,loocv_results__4[[#This Row],[y_pred]]=0),1,0)</f>
        <v>0</v>
      </c>
      <c r="I853">
        <f>IF(AND(loocv_results__4[[#This Row],[y_true]]=1,loocv_results__4[[#This Row],[y_pred]]=1),1,0)</f>
        <v>0</v>
      </c>
    </row>
    <row r="854" spans="1:9" x14ac:dyDescent="0.25">
      <c r="A854" s="1" t="s">
        <v>2016</v>
      </c>
      <c r="B854">
        <v>0</v>
      </c>
      <c r="C854">
        <f>IF(loocv_results__4[[#This Row],[y_pred_prob]]&gt;$C$1,1,0)</f>
        <v>0</v>
      </c>
      <c r="D854">
        <v>1.7602945000000001E-6</v>
      </c>
      <c r="E8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54">
        <f>IF(AND(loocv_results__4[[#This Row],[y_true]]=0,loocv_results__4[[#This Row],[y_pred]]=0),1,0)</f>
        <v>1</v>
      </c>
      <c r="G854">
        <f>IF(AND(loocv_results__4[[#This Row],[y_true]]=0,loocv_results__4[[#This Row],[y_pred]]=1),1,0)</f>
        <v>0</v>
      </c>
      <c r="H854">
        <f>IF(AND(loocv_results__4[[#This Row],[y_true]]=1,loocv_results__4[[#This Row],[y_pred]]=0),1,0)</f>
        <v>0</v>
      </c>
      <c r="I854">
        <f>IF(AND(loocv_results__4[[#This Row],[y_true]]=1,loocv_results__4[[#This Row],[y_pred]]=1),1,0)</f>
        <v>0</v>
      </c>
    </row>
    <row r="855" spans="1:9" x14ac:dyDescent="0.25">
      <c r="A855" s="1" t="s">
        <v>2017</v>
      </c>
      <c r="B855">
        <v>0</v>
      </c>
      <c r="C855">
        <f>IF(loocv_results__4[[#This Row],[y_pred_prob]]&gt;$C$1,1,0)</f>
        <v>0</v>
      </c>
      <c r="D855">
        <v>1.5249854E-6</v>
      </c>
      <c r="E8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55">
        <f>IF(AND(loocv_results__4[[#This Row],[y_true]]=0,loocv_results__4[[#This Row],[y_pred]]=0),1,0)</f>
        <v>1</v>
      </c>
      <c r="G855">
        <f>IF(AND(loocv_results__4[[#This Row],[y_true]]=0,loocv_results__4[[#This Row],[y_pred]]=1),1,0)</f>
        <v>0</v>
      </c>
      <c r="H855">
        <f>IF(AND(loocv_results__4[[#This Row],[y_true]]=1,loocv_results__4[[#This Row],[y_pred]]=0),1,0)</f>
        <v>0</v>
      </c>
      <c r="I855">
        <f>IF(AND(loocv_results__4[[#This Row],[y_true]]=1,loocv_results__4[[#This Row],[y_pred]]=1),1,0)</f>
        <v>0</v>
      </c>
    </row>
    <row r="856" spans="1:9" x14ac:dyDescent="0.25">
      <c r="A856" s="1" t="s">
        <v>2018</v>
      </c>
      <c r="B856">
        <v>0</v>
      </c>
      <c r="C856">
        <f>IF(loocv_results__4[[#This Row],[y_pred_prob]]&gt;$C$1,1,0)</f>
        <v>0</v>
      </c>
      <c r="D856">
        <v>7.8173729999999997E-2</v>
      </c>
      <c r="E8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56">
        <f>IF(AND(loocv_results__4[[#This Row],[y_true]]=0,loocv_results__4[[#This Row],[y_pred]]=0),1,0)</f>
        <v>1</v>
      </c>
      <c r="G856">
        <f>IF(AND(loocv_results__4[[#This Row],[y_true]]=0,loocv_results__4[[#This Row],[y_pred]]=1),1,0)</f>
        <v>0</v>
      </c>
      <c r="H856">
        <f>IF(AND(loocv_results__4[[#This Row],[y_true]]=1,loocv_results__4[[#This Row],[y_pred]]=0),1,0)</f>
        <v>0</v>
      </c>
      <c r="I856">
        <f>IF(AND(loocv_results__4[[#This Row],[y_true]]=1,loocv_results__4[[#This Row],[y_pred]]=1),1,0)</f>
        <v>0</v>
      </c>
    </row>
    <row r="857" spans="1:9" x14ac:dyDescent="0.25">
      <c r="A857" s="1" t="s">
        <v>2019</v>
      </c>
      <c r="B857">
        <v>0</v>
      </c>
      <c r="C857">
        <f>IF(loocv_results__4[[#This Row],[y_pred_prob]]&gt;$C$1,1,0)</f>
        <v>0</v>
      </c>
      <c r="D857">
        <v>6.0433269999999997E-2</v>
      </c>
      <c r="E8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57">
        <f>IF(AND(loocv_results__4[[#This Row],[y_true]]=0,loocv_results__4[[#This Row],[y_pred]]=0),1,0)</f>
        <v>1</v>
      </c>
      <c r="G857">
        <f>IF(AND(loocv_results__4[[#This Row],[y_true]]=0,loocv_results__4[[#This Row],[y_pred]]=1),1,0)</f>
        <v>0</v>
      </c>
      <c r="H857">
        <f>IF(AND(loocv_results__4[[#This Row],[y_true]]=1,loocv_results__4[[#This Row],[y_pred]]=0),1,0)</f>
        <v>0</v>
      </c>
      <c r="I857">
        <f>IF(AND(loocv_results__4[[#This Row],[y_true]]=1,loocv_results__4[[#This Row],[y_pred]]=1),1,0)</f>
        <v>0</v>
      </c>
    </row>
    <row r="858" spans="1:9" x14ac:dyDescent="0.25">
      <c r="A858" s="1" t="s">
        <v>2020</v>
      </c>
      <c r="B858">
        <v>0</v>
      </c>
      <c r="C858">
        <f>IF(loocv_results__4[[#This Row],[y_pred_prob]]&gt;$C$1,1,0)</f>
        <v>0</v>
      </c>
      <c r="D858">
        <v>2.952526E-3</v>
      </c>
      <c r="E8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58">
        <f>IF(AND(loocv_results__4[[#This Row],[y_true]]=0,loocv_results__4[[#This Row],[y_pred]]=0),1,0)</f>
        <v>1</v>
      </c>
      <c r="G858">
        <f>IF(AND(loocv_results__4[[#This Row],[y_true]]=0,loocv_results__4[[#This Row],[y_pred]]=1),1,0)</f>
        <v>0</v>
      </c>
      <c r="H858">
        <f>IF(AND(loocv_results__4[[#This Row],[y_true]]=1,loocv_results__4[[#This Row],[y_pred]]=0),1,0)</f>
        <v>0</v>
      </c>
      <c r="I858">
        <f>IF(AND(loocv_results__4[[#This Row],[y_true]]=1,loocv_results__4[[#This Row],[y_pred]]=1),1,0)</f>
        <v>0</v>
      </c>
    </row>
    <row r="859" spans="1:9" x14ac:dyDescent="0.25">
      <c r="A859" s="1" t="s">
        <v>2021</v>
      </c>
      <c r="B859">
        <v>0</v>
      </c>
      <c r="C859">
        <f>IF(loocv_results__4[[#This Row],[y_pred_prob]]&gt;$C$1,1,0)</f>
        <v>0</v>
      </c>
      <c r="D859">
        <v>2.2683519999999999E-2</v>
      </c>
      <c r="E8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59">
        <f>IF(AND(loocv_results__4[[#This Row],[y_true]]=0,loocv_results__4[[#This Row],[y_pred]]=0),1,0)</f>
        <v>1</v>
      </c>
      <c r="G859">
        <f>IF(AND(loocv_results__4[[#This Row],[y_true]]=0,loocv_results__4[[#This Row],[y_pred]]=1),1,0)</f>
        <v>0</v>
      </c>
      <c r="H859">
        <f>IF(AND(loocv_results__4[[#This Row],[y_true]]=1,loocv_results__4[[#This Row],[y_pred]]=0),1,0)</f>
        <v>0</v>
      </c>
      <c r="I859">
        <f>IF(AND(loocv_results__4[[#This Row],[y_true]]=1,loocv_results__4[[#This Row],[y_pred]]=1),1,0)</f>
        <v>0</v>
      </c>
    </row>
    <row r="860" spans="1:9" x14ac:dyDescent="0.25">
      <c r="A860" s="1" t="s">
        <v>2023</v>
      </c>
      <c r="B860">
        <v>0</v>
      </c>
      <c r="C860">
        <f>IF(loocv_results__4[[#This Row],[y_pred_prob]]&gt;$C$1,1,0)</f>
        <v>0</v>
      </c>
      <c r="D860">
        <v>2.0868054E-2</v>
      </c>
      <c r="E8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60">
        <f>IF(AND(loocv_results__4[[#This Row],[y_true]]=0,loocv_results__4[[#This Row],[y_pred]]=0),1,0)</f>
        <v>1</v>
      </c>
      <c r="G860">
        <f>IF(AND(loocv_results__4[[#This Row],[y_true]]=0,loocv_results__4[[#This Row],[y_pred]]=1),1,0)</f>
        <v>0</v>
      </c>
      <c r="H860">
        <f>IF(AND(loocv_results__4[[#This Row],[y_true]]=1,loocv_results__4[[#This Row],[y_pred]]=0),1,0)</f>
        <v>0</v>
      </c>
      <c r="I860">
        <f>IF(AND(loocv_results__4[[#This Row],[y_true]]=1,loocv_results__4[[#This Row],[y_pred]]=1),1,0)</f>
        <v>0</v>
      </c>
    </row>
    <row r="861" spans="1:9" x14ac:dyDescent="0.25">
      <c r="A861" s="1" t="s">
        <v>2024</v>
      </c>
      <c r="B861">
        <v>0</v>
      </c>
      <c r="C861">
        <f>IF(loocv_results__4[[#This Row],[y_pred_prob]]&gt;$C$1,1,0)</f>
        <v>0</v>
      </c>
      <c r="D861">
        <v>9.0162599999999996E-2</v>
      </c>
      <c r="E8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61">
        <f>IF(AND(loocv_results__4[[#This Row],[y_true]]=0,loocv_results__4[[#This Row],[y_pred]]=0),1,0)</f>
        <v>1</v>
      </c>
      <c r="G861">
        <f>IF(AND(loocv_results__4[[#This Row],[y_true]]=0,loocv_results__4[[#This Row],[y_pred]]=1),1,0)</f>
        <v>0</v>
      </c>
      <c r="H861">
        <f>IF(AND(loocv_results__4[[#This Row],[y_true]]=1,loocv_results__4[[#This Row],[y_pred]]=0),1,0)</f>
        <v>0</v>
      </c>
      <c r="I861">
        <f>IF(AND(loocv_results__4[[#This Row],[y_true]]=1,loocv_results__4[[#This Row],[y_pred]]=1),1,0)</f>
        <v>0</v>
      </c>
    </row>
    <row r="862" spans="1:9" x14ac:dyDescent="0.25">
      <c r="A862" s="1" t="s">
        <v>2025</v>
      </c>
      <c r="B862">
        <v>0</v>
      </c>
      <c r="C862">
        <f>IF(loocv_results__4[[#This Row],[y_pred_prob]]&gt;$C$1,1,0)</f>
        <v>0</v>
      </c>
      <c r="D862">
        <v>0.15339616</v>
      </c>
      <c r="E8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62">
        <f>IF(AND(loocv_results__4[[#This Row],[y_true]]=0,loocv_results__4[[#This Row],[y_pred]]=0),1,0)</f>
        <v>1</v>
      </c>
      <c r="G862">
        <f>IF(AND(loocv_results__4[[#This Row],[y_true]]=0,loocv_results__4[[#This Row],[y_pred]]=1),1,0)</f>
        <v>0</v>
      </c>
      <c r="H862">
        <f>IF(AND(loocv_results__4[[#This Row],[y_true]]=1,loocv_results__4[[#This Row],[y_pred]]=0),1,0)</f>
        <v>0</v>
      </c>
      <c r="I862">
        <f>IF(AND(loocv_results__4[[#This Row],[y_true]]=1,loocv_results__4[[#This Row],[y_pred]]=1),1,0)</f>
        <v>0</v>
      </c>
    </row>
    <row r="863" spans="1:9" x14ac:dyDescent="0.25">
      <c r="A863" s="1" t="s">
        <v>2026</v>
      </c>
      <c r="B863">
        <v>0</v>
      </c>
      <c r="C863">
        <f>IF(loocv_results__4[[#This Row],[y_pred_prob]]&gt;$C$1,1,0)</f>
        <v>0</v>
      </c>
      <c r="D863">
        <v>5.1072492999999997E-2</v>
      </c>
      <c r="E8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63">
        <f>IF(AND(loocv_results__4[[#This Row],[y_true]]=0,loocv_results__4[[#This Row],[y_pred]]=0),1,0)</f>
        <v>1</v>
      </c>
      <c r="G863">
        <f>IF(AND(loocv_results__4[[#This Row],[y_true]]=0,loocv_results__4[[#This Row],[y_pred]]=1),1,0)</f>
        <v>0</v>
      </c>
      <c r="H863">
        <f>IF(AND(loocv_results__4[[#This Row],[y_true]]=1,loocv_results__4[[#This Row],[y_pred]]=0),1,0)</f>
        <v>0</v>
      </c>
      <c r="I863">
        <f>IF(AND(loocv_results__4[[#This Row],[y_true]]=1,loocv_results__4[[#This Row],[y_pred]]=1),1,0)</f>
        <v>0</v>
      </c>
    </row>
    <row r="864" spans="1:9" x14ac:dyDescent="0.25">
      <c r="A864" s="1" t="s">
        <v>2027</v>
      </c>
      <c r="B864">
        <v>0</v>
      </c>
      <c r="C864">
        <f>IF(loocv_results__4[[#This Row],[y_pred_prob]]&gt;$C$1,1,0)</f>
        <v>0</v>
      </c>
      <c r="D864">
        <v>0.16290300999999999</v>
      </c>
      <c r="E8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64">
        <f>IF(AND(loocv_results__4[[#This Row],[y_true]]=0,loocv_results__4[[#This Row],[y_pred]]=0),1,0)</f>
        <v>1</v>
      </c>
      <c r="G864">
        <f>IF(AND(loocv_results__4[[#This Row],[y_true]]=0,loocv_results__4[[#This Row],[y_pred]]=1),1,0)</f>
        <v>0</v>
      </c>
      <c r="H864">
        <f>IF(AND(loocv_results__4[[#This Row],[y_true]]=1,loocv_results__4[[#This Row],[y_pred]]=0),1,0)</f>
        <v>0</v>
      </c>
      <c r="I864">
        <f>IF(AND(loocv_results__4[[#This Row],[y_true]]=1,loocv_results__4[[#This Row],[y_pred]]=1),1,0)</f>
        <v>0</v>
      </c>
    </row>
    <row r="865" spans="1:9" x14ac:dyDescent="0.25">
      <c r="A865" s="1" t="s">
        <v>2028</v>
      </c>
      <c r="B865">
        <v>0</v>
      </c>
      <c r="C865">
        <f>IF(loocv_results__4[[#This Row],[y_pred_prob]]&gt;$C$1,1,0)</f>
        <v>1</v>
      </c>
      <c r="D865">
        <v>0.43561137</v>
      </c>
      <c r="E8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865">
        <f>IF(AND(loocv_results__4[[#This Row],[y_true]]=0,loocv_results__4[[#This Row],[y_pred]]=0),1,0)</f>
        <v>0</v>
      </c>
      <c r="G865">
        <f>IF(AND(loocv_results__4[[#This Row],[y_true]]=0,loocv_results__4[[#This Row],[y_pred]]=1),1,0)</f>
        <v>1</v>
      </c>
      <c r="H865">
        <f>IF(AND(loocv_results__4[[#This Row],[y_true]]=1,loocv_results__4[[#This Row],[y_pred]]=0),1,0)</f>
        <v>0</v>
      </c>
      <c r="I865">
        <f>IF(AND(loocv_results__4[[#This Row],[y_true]]=1,loocv_results__4[[#This Row],[y_pred]]=1),1,0)</f>
        <v>0</v>
      </c>
    </row>
    <row r="866" spans="1:9" x14ac:dyDescent="0.25">
      <c r="A866" s="1" t="s">
        <v>2029</v>
      </c>
      <c r="B866">
        <v>0</v>
      </c>
      <c r="C866">
        <f>IF(loocv_results__4[[#This Row],[y_pred_prob]]&gt;$C$1,1,0)</f>
        <v>0</v>
      </c>
      <c r="D866">
        <v>8.1788529999999998E-3</v>
      </c>
      <c r="E8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66">
        <f>IF(AND(loocv_results__4[[#This Row],[y_true]]=0,loocv_results__4[[#This Row],[y_pred]]=0),1,0)</f>
        <v>1</v>
      </c>
      <c r="G866">
        <f>IF(AND(loocv_results__4[[#This Row],[y_true]]=0,loocv_results__4[[#This Row],[y_pred]]=1),1,0)</f>
        <v>0</v>
      </c>
      <c r="H866">
        <f>IF(AND(loocv_results__4[[#This Row],[y_true]]=1,loocv_results__4[[#This Row],[y_pred]]=0),1,0)</f>
        <v>0</v>
      </c>
      <c r="I866">
        <f>IF(AND(loocv_results__4[[#This Row],[y_true]]=1,loocv_results__4[[#This Row],[y_pred]]=1),1,0)</f>
        <v>0</v>
      </c>
    </row>
    <row r="867" spans="1:9" x14ac:dyDescent="0.25">
      <c r="A867" s="1" t="s">
        <v>2030</v>
      </c>
      <c r="B867">
        <v>0</v>
      </c>
      <c r="C867">
        <f>IF(loocv_results__4[[#This Row],[y_pred_prob]]&gt;$C$1,1,0)</f>
        <v>0</v>
      </c>
      <c r="D867">
        <v>2.3680719999999999E-2</v>
      </c>
      <c r="E8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67">
        <f>IF(AND(loocv_results__4[[#This Row],[y_true]]=0,loocv_results__4[[#This Row],[y_pred]]=0),1,0)</f>
        <v>1</v>
      </c>
      <c r="G867">
        <f>IF(AND(loocv_results__4[[#This Row],[y_true]]=0,loocv_results__4[[#This Row],[y_pred]]=1),1,0)</f>
        <v>0</v>
      </c>
      <c r="H867">
        <f>IF(AND(loocv_results__4[[#This Row],[y_true]]=1,loocv_results__4[[#This Row],[y_pred]]=0),1,0)</f>
        <v>0</v>
      </c>
      <c r="I867">
        <f>IF(AND(loocv_results__4[[#This Row],[y_true]]=1,loocv_results__4[[#This Row],[y_pred]]=1),1,0)</f>
        <v>0</v>
      </c>
    </row>
    <row r="868" spans="1:9" x14ac:dyDescent="0.25">
      <c r="A868" s="1" t="s">
        <v>2031</v>
      </c>
      <c r="B868">
        <v>0</v>
      </c>
      <c r="C868">
        <f>IF(loocv_results__4[[#This Row],[y_pred_prob]]&gt;$C$1,1,0)</f>
        <v>0</v>
      </c>
      <c r="D868">
        <v>1.8107355999999998E-5</v>
      </c>
      <c r="E8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68">
        <f>IF(AND(loocv_results__4[[#This Row],[y_true]]=0,loocv_results__4[[#This Row],[y_pred]]=0),1,0)</f>
        <v>1</v>
      </c>
      <c r="G868">
        <f>IF(AND(loocv_results__4[[#This Row],[y_true]]=0,loocv_results__4[[#This Row],[y_pred]]=1),1,0)</f>
        <v>0</v>
      </c>
      <c r="H868">
        <f>IF(AND(loocv_results__4[[#This Row],[y_true]]=1,loocv_results__4[[#This Row],[y_pred]]=0),1,0)</f>
        <v>0</v>
      </c>
      <c r="I868">
        <f>IF(AND(loocv_results__4[[#This Row],[y_true]]=1,loocv_results__4[[#This Row],[y_pred]]=1),1,0)</f>
        <v>0</v>
      </c>
    </row>
    <row r="869" spans="1:9" x14ac:dyDescent="0.25">
      <c r="A869" s="1" t="s">
        <v>2032</v>
      </c>
      <c r="B869">
        <v>0</v>
      </c>
      <c r="C869">
        <f>IF(loocv_results__4[[#This Row],[y_pred_prob]]&gt;$C$1,1,0)</f>
        <v>0</v>
      </c>
      <c r="D869">
        <v>1.5716633000000001E-2</v>
      </c>
      <c r="E8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69">
        <f>IF(AND(loocv_results__4[[#This Row],[y_true]]=0,loocv_results__4[[#This Row],[y_pred]]=0),1,0)</f>
        <v>1</v>
      </c>
      <c r="G869">
        <f>IF(AND(loocv_results__4[[#This Row],[y_true]]=0,loocv_results__4[[#This Row],[y_pred]]=1),1,0)</f>
        <v>0</v>
      </c>
      <c r="H869">
        <f>IF(AND(loocv_results__4[[#This Row],[y_true]]=1,loocv_results__4[[#This Row],[y_pred]]=0),1,0)</f>
        <v>0</v>
      </c>
      <c r="I869">
        <f>IF(AND(loocv_results__4[[#This Row],[y_true]]=1,loocv_results__4[[#This Row],[y_pred]]=1),1,0)</f>
        <v>0</v>
      </c>
    </row>
    <row r="870" spans="1:9" x14ac:dyDescent="0.25">
      <c r="A870" s="1" t="s">
        <v>2033</v>
      </c>
      <c r="B870">
        <v>0</v>
      </c>
      <c r="C870">
        <f>IF(loocv_results__4[[#This Row],[y_pred_prob]]&gt;$C$1,1,0)</f>
        <v>0</v>
      </c>
      <c r="D870">
        <v>3.6933373000000002E-3</v>
      </c>
      <c r="E8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70">
        <f>IF(AND(loocv_results__4[[#This Row],[y_true]]=0,loocv_results__4[[#This Row],[y_pred]]=0),1,0)</f>
        <v>1</v>
      </c>
      <c r="G870">
        <f>IF(AND(loocv_results__4[[#This Row],[y_true]]=0,loocv_results__4[[#This Row],[y_pred]]=1),1,0)</f>
        <v>0</v>
      </c>
      <c r="H870">
        <f>IF(AND(loocv_results__4[[#This Row],[y_true]]=1,loocv_results__4[[#This Row],[y_pred]]=0),1,0)</f>
        <v>0</v>
      </c>
      <c r="I870">
        <f>IF(AND(loocv_results__4[[#This Row],[y_true]]=1,loocv_results__4[[#This Row],[y_pred]]=1),1,0)</f>
        <v>0</v>
      </c>
    </row>
    <row r="871" spans="1:9" x14ac:dyDescent="0.25">
      <c r="A871" s="1" t="s">
        <v>2034</v>
      </c>
      <c r="B871">
        <v>0</v>
      </c>
      <c r="C871">
        <f>IF(loocv_results__4[[#This Row],[y_pred_prob]]&gt;$C$1,1,0)</f>
        <v>0</v>
      </c>
      <c r="D871">
        <v>4.8067337000000003E-3</v>
      </c>
      <c r="E8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71">
        <f>IF(AND(loocv_results__4[[#This Row],[y_true]]=0,loocv_results__4[[#This Row],[y_pred]]=0),1,0)</f>
        <v>1</v>
      </c>
      <c r="G871">
        <f>IF(AND(loocv_results__4[[#This Row],[y_true]]=0,loocv_results__4[[#This Row],[y_pred]]=1),1,0)</f>
        <v>0</v>
      </c>
      <c r="H871">
        <f>IF(AND(loocv_results__4[[#This Row],[y_true]]=1,loocv_results__4[[#This Row],[y_pred]]=0),1,0)</f>
        <v>0</v>
      </c>
      <c r="I871">
        <f>IF(AND(loocv_results__4[[#This Row],[y_true]]=1,loocv_results__4[[#This Row],[y_pred]]=1),1,0)</f>
        <v>0</v>
      </c>
    </row>
    <row r="872" spans="1:9" x14ac:dyDescent="0.25">
      <c r="A872" s="1" t="s">
        <v>2035</v>
      </c>
      <c r="B872">
        <v>0</v>
      </c>
      <c r="C872">
        <f>IF(loocv_results__4[[#This Row],[y_pred_prob]]&gt;$C$1,1,0)</f>
        <v>0</v>
      </c>
      <c r="D872">
        <v>3.1198736000000002E-3</v>
      </c>
      <c r="E8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72">
        <f>IF(AND(loocv_results__4[[#This Row],[y_true]]=0,loocv_results__4[[#This Row],[y_pred]]=0),1,0)</f>
        <v>1</v>
      </c>
      <c r="G872">
        <f>IF(AND(loocv_results__4[[#This Row],[y_true]]=0,loocv_results__4[[#This Row],[y_pred]]=1),1,0)</f>
        <v>0</v>
      </c>
      <c r="H872">
        <f>IF(AND(loocv_results__4[[#This Row],[y_true]]=1,loocv_results__4[[#This Row],[y_pred]]=0),1,0)</f>
        <v>0</v>
      </c>
      <c r="I872">
        <f>IF(AND(loocv_results__4[[#This Row],[y_true]]=1,loocv_results__4[[#This Row],[y_pred]]=1),1,0)</f>
        <v>0</v>
      </c>
    </row>
    <row r="873" spans="1:9" x14ac:dyDescent="0.25">
      <c r="A873" s="1" t="s">
        <v>2036</v>
      </c>
      <c r="B873">
        <v>0</v>
      </c>
      <c r="C873">
        <f>IF(loocv_results__4[[#This Row],[y_pred_prob]]&gt;$C$1,1,0)</f>
        <v>0</v>
      </c>
      <c r="D873">
        <v>2.1576307999999999E-2</v>
      </c>
      <c r="E8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73">
        <f>IF(AND(loocv_results__4[[#This Row],[y_true]]=0,loocv_results__4[[#This Row],[y_pred]]=0),1,0)</f>
        <v>1</v>
      </c>
      <c r="G873">
        <f>IF(AND(loocv_results__4[[#This Row],[y_true]]=0,loocv_results__4[[#This Row],[y_pred]]=1),1,0)</f>
        <v>0</v>
      </c>
      <c r="H873">
        <f>IF(AND(loocv_results__4[[#This Row],[y_true]]=1,loocv_results__4[[#This Row],[y_pred]]=0),1,0)</f>
        <v>0</v>
      </c>
      <c r="I873">
        <f>IF(AND(loocv_results__4[[#This Row],[y_true]]=1,loocv_results__4[[#This Row],[y_pred]]=1),1,0)</f>
        <v>0</v>
      </c>
    </row>
    <row r="874" spans="1:9" x14ac:dyDescent="0.25">
      <c r="A874" s="1" t="s">
        <v>2037</v>
      </c>
      <c r="B874">
        <v>0</v>
      </c>
      <c r="C874">
        <f>IF(loocv_results__4[[#This Row],[y_pred_prob]]&gt;$C$1,1,0)</f>
        <v>0</v>
      </c>
      <c r="D874">
        <v>8.0775719999999999E-3</v>
      </c>
      <c r="E8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74">
        <f>IF(AND(loocv_results__4[[#This Row],[y_true]]=0,loocv_results__4[[#This Row],[y_pred]]=0),1,0)</f>
        <v>1</v>
      </c>
      <c r="G874">
        <f>IF(AND(loocv_results__4[[#This Row],[y_true]]=0,loocv_results__4[[#This Row],[y_pred]]=1),1,0)</f>
        <v>0</v>
      </c>
      <c r="H874">
        <f>IF(AND(loocv_results__4[[#This Row],[y_true]]=1,loocv_results__4[[#This Row],[y_pred]]=0),1,0)</f>
        <v>0</v>
      </c>
      <c r="I874">
        <f>IF(AND(loocv_results__4[[#This Row],[y_true]]=1,loocv_results__4[[#This Row],[y_pred]]=1),1,0)</f>
        <v>0</v>
      </c>
    </row>
    <row r="875" spans="1:9" x14ac:dyDescent="0.25">
      <c r="A875" s="1" t="s">
        <v>2038</v>
      </c>
      <c r="B875">
        <v>0</v>
      </c>
      <c r="C875">
        <f>IF(loocv_results__4[[#This Row],[y_pred_prob]]&gt;$C$1,1,0)</f>
        <v>0</v>
      </c>
      <c r="D875">
        <v>6.1851036999999998E-3</v>
      </c>
      <c r="E8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75">
        <f>IF(AND(loocv_results__4[[#This Row],[y_true]]=0,loocv_results__4[[#This Row],[y_pred]]=0),1,0)</f>
        <v>1</v>
      </c>
      <c r="G875">
        <f>IF(AND(loocv_results__4[[#This Row],[y_true]]=0,loocv_results__4[[#This Row],[y_pred]]=1),1,0)</f>
        <v>0</v>
      </c>
      <c r="H875">
        <f>IF(AND(loocv_results__4[[#This Row],[y_true]]=1,loocv_results__4[[#This Row],[y_pred]]=0),1,0)</f>
        <v>0</v>
      </c>
      <c r="I875">
        <f>IF(AND(loocv_results__4[[#This Row],[y_true]]=1,loocv_results__4[[#This Row],[y_pred]]=1),1,0)</f>
        <v>0</v>
      </c>
    </row>
    <row r="876" spans="1:9" x14ac:dyDescent="0.25">
      <c r="A876" s="1" t="s">
        <v>2039</v>
      </c>
      <c r="B876">
        <v>0</v>
      </c>
      <c r="C876">
        <f>IF(loocv_results__4[[#This Row],[y_pred_prob]]&gt;$C$1,1,0)</f>
        <v>0</v>
      </c>
      <c r="D876">
        <v>3.6870388000000002E-4</v>
      </c>
      <c r="E8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76">
        <f>IF(AND(loocv_results__4[[#This Row],[y_true]]=0,loocv_results__4[[#This Row],[y_pred]]=0),1,0)</f>
        <v>1</v>
      </c>
      <c r="G876">
        <f>IF(AND(loocv_results__4[[#This Row],[y_true]]=0,loocv_results__4[[#This Row],[y_pred]]=1),1,0)</f>
        <v>0</v>
      </c>
      <c r="H876">
        <f>IF(AND(loocv_results__4[[#This Row],[y_true]]=1,loocv_results__4[[#This Row],[y_pred]]=0),1,0)</f>
        <v>0</v>
      </c>
      <c r="I876">
        <f>IF(AND(loocv_results__4[[#This Row],[y_true]]=1,loocv_results__4[[#This Row],[y_pred]]=1),1,0)</f>
        <v>0</v>
      </c>
    </row>
    <row r="877" spans="1:9" x14ac:dyDescent="0.25">
      <c r="A877" s="1" t="s">
        <v>2040</v>
      </c>
      <c r="B877">
        <v>0</v>
      </c>
      <c r="C877">
        <f>IF(loocv_results__4[[#This Row],[y_pred_prob]]&gt;$C$1,1,0)</f>
        <v>0</v>
      </c>
      <c r="D877">
        <v>8.7855119999999995E-2</v>
      </c>
      <c r="E8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77">
        <f>IF(AND(loocv_results__4[[#This Row],[y_true]]=0,loocv_results__4[[#This Row],[y_pred]]=0),1,0)</f>
        <v>1</v>
      </c>
      <c r="G877">
        <f>IF(AND(loocv_results__4[[#This Row],[y_true]]=0,loocv_results__4[[#This Row],[y_pred]]=1),1,0)</f>
        <v>0</v>
      </c>
      <c r="H877">
        <f>IF(AND(loocv_results__4[[#This Row],[y_true]]=1,loocv_results__4[[#This Row],[y_pred]]=0),1,0)</f>
        <v>0</v>
      </c>
      <c r="I877">
        <f>IF(AND(loocv_results__4[[#This Row],[y_true]]=1,loocv_results__4[[#This Row],[y_pred]]=1),1,0)</f>
        <v>0</v>
      </c>
    </row>
    <row r="878" spans="1:9" x14ac:dyDescent="0.25">
      <c r="A878" s="1" t="s">
        <v>2041</v>
      </c>
      <c r="B878">
        <v>0</v>
      </c>
      <c r="C878">
        <f>IF(loocv_results__4[[#This Row],[y_pred_prob]]&gt;$C$1,1,0)</f>
        <v>0</v>
      </c>
      <c r="D878">
        <v>2.7233251999999999E-2</v>
      </c>
      <c r="E8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78">
        <f>IF(AND(loocv_results__4[[#This Row],[y_true]]=0,loocv_results__4[[#This Row],[y_pred]]=0),1,0)</f>
        <v>1</v>
      </c>
      <c r="G878">
        <f>IF(AND(loocv_results__4[[#This Row],[y_true]]=0,loocv_results__4[[#This Row],[y_pred]]=1),1,0)</f>
        <v>0</v>
      </c>
      <c r="H878">
        <f>IF(AND(loocv_results__4[[#This Row],[y_true]]=1,loocv_results__4[[#This Row],[y_pred]]=0),1,0)</f>
        <v>0</v>
      </c>
      <c r="I878">
        <f>IF(AND(loocv_results__4[[#This Row],[y_true]]=1,loocv_results__4[[#This Row],[y_pred]]=1),1,0)</f>
        <v>0</v>
      </c>
    </row>
    <row r="879" spans="1:9" x14ac:dyDescent="0.25">
      <c r="A879" s="1" t="s">
        <v>2042</v>
      </c>
      <c r="B879">
        <v>0</v>
      </c>
      <c r="C879">
        <f>IF(loocv_results__4[[#This Row],[y_pred_prob]]&gt;$C$1,1,0)</f>
        <v>0</v>
      </c>
      <c r="D879">
        <v>1.2873384E-2</v>
      </c>
      <c r="E8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79">
        <f>IF(AND(loocv_results__4[[#This Row],[y_true]]=0,loocv_results__4[[#This Row],[y_pred]]=0),1,0)</f>
        <v>1</v>
      </c>
      <c r="G879">
        <f>IF(AND(loocv_results__4[[#This Row],[y_true]]=0,loocv_results__4[[#This Row],[y_pred]]=1),1,0)</f>
        <v>0</v>
      </c>
      <c r="H879">
        <f>IF(AND(loocv_results__4[[#This Row],[y_true]]=1,loocv_results__4[[#This Row],[y_pred]]=0),1,0)</f>
        <v>0</v>
      </c>
      <c r="I879">
        <f>IF(AND(loocv_results__4[[#This Row],[y_true]]=1,loocv_results__4[[#This Row],[y_pred]]=1),1,0)</f>
        <v>0</v>
      </c>
    </row>
    <row r="880" spans="1:9" x14ac:dyDescent="0.25">
      <c r="A880" s="1" t="s">
        <v>2043</v>
      </c>
      <c r="B880">
        <v>0</v>
      </c>
      <c r="C880">
        <f>IF(loocv_results__4[[#This Row],[y_pred_prob]]&gt;$C$1,1,0)</f>
        <v>0</v>
      </c>
      <c r="D880">
        <v>7.2279460000000004E-2</v>
      </c>
      <c r="E8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80">
        <f>IF(AND(loocv_results__4[[#This Row],[y_true]]=0,loocv_results__4[[#This Row],[y_pred]]=0),1,0)</f>
        <v>1</v>
      </c>
      <c r="G880">
        <f>IF(AND(loocv_results__4[[#This Row],[y_true]]=0,loocv_results__4[[#This Row],[y_pred]]=1),1,0)</f>
        <v>0</v>
      </c>
      <c r="H880">
        <f>IF(AND(loocv_results__4[[#This Row],[y_true]]=1,loocv_results__4[[#This Row],[y_pred]]=0),1,0)</f>
        <v>0</v>
      </c>
      <c r="I880">
        <f>IF(AND(loocv_results__4[[#This Row],[y_true]]=1,loocv_results__4[[#This Row],[y_pred]]=1),1,0)</f>
        <v>0</v>
      </c>
    </row>
    <row r="881" spans="1:9" x14ac:dyDescent="0.25">
      <c r="A881" s="1" t="s">
        <v>2044</v>
      </c>
      <c r="B881">
        <v>0</v>
      </c>
      <c r="C881">
        <f>IF(loocv_results__4[[#This Row],[y_pred_prob]]&gt;$C$1,1,0)</f>
        <v>0</v>
      </c>
      <c r="D881">
        <v>3.3209700000000002E-2</v>
      </c>
      <c r="E8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81">
        <f>IF(AND(loocv_results__4[[#This Row],[y_true]]=0,loocv_results__4[[#This Row],[y_pred]]=0),1,0)</f>
        <v>1</v>
      </c>
      <c r="G881">
        <f>IF(AND(loocv_results__4[[#This Row],[y_true]]=0,loocv_results__4[[#This Row],[y_pred]]=1),1,0)</f>
        <v>0</v>
      </c>
      <c r="H881">
        <f>IF(AND(loocv_results__4[[#This Row],[y_true]]=1,loocv_results__4[[#This Row],[y_pred]]=0),1,0)</f>
        <v>0</v>
      </c>
      <c r="I881">
        <f>IF(AND(loocv_results__4[[#This Row],[y_true]]=1,loocv_results__4[[#This Row],[y_pred]]=1),1,0)</f>
        <v>0</v>
      </c>
    </row>
    <row r="882" spans="1:9" x14ac:dyDescent="0.25">
      <c r="A882" s="1" t="s">
        <v>2045</v>
      </c>
      <c r="B882">
        <v>0</v>
      </c>
      <c r="C882">
        <f>IF(loocv_results__4[[#This Row],[y_pred_prob]]&gt;$C$1,1,0)</f>
        <v>0</v>
      </c>
      <c r="D882">
        <v>1.2280398999999999E-2</v>
      </c>
      <c r="E8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82">
        <f>IF(AND(loocv_results__4[[#This Row],[y_true]]=0,loocv_results__4[[#This Row],[y_pred]]=0),1,0)</f>
        <v>1</v>
      </c>
      <c r="G882">
        <f>IF(AND(loocv_results__4[[#This Row],[y_true]]=0,loocv_results__4[[#This Row],[y_pred]]=1),1,0)</f>
        <v>0</v>
      </c>
      <c r="H882">
        <f>IF(AND(loocv_results__4[[#This Row],[y_true]]=1,loocv_results__4[[#This Row],[y_pred]]=0),1,0)</f>
        <v>0</v>
      </c>
      <c r="I882">
        <f>IF(AND(loocv_results__4[[#This Row],[y_true]]=1,loocv_results__4[[#This Row],[y_pred]]=1),1,0)</f>
        <v>0</v>
      </c>
    </row>
    <row r="883" spans="1:9" x14ac:dyDescent="0.25">
      <c r="A883" s="1" t="s">
        <v>2046</v>
      </c>
      <c r="B883">
        <v>0</v>
      </c>
      <c r="C883">
        <f>IF(loocv_results__4[[#This Row],[y_pred_prob]]&gt;$C$1,1,0)</f>
        <v>0</v>
      </c>
      <c r="D883">
        <v>8.296154E-2</v>
      </c>
      <c r="E8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83">
        <f>IF(AND(loocv_results__4[[#This Row],[y_true]]=0,loocv_results__4[[#This Row],[y_pred]]=0),1,0)</f>
        <v>1</v>
      </c>
      <c r="G883">
        <f>IF(AND(loocv_results__4[[#This Row],[y_true]]=0,loocv_results__4[[#This Row],[y_pred]]=1),1,0)</f>
        <v>0</v>
      </c>
      <c r="H883">
        <f>IF(AND(loocv_results__4[[#This Row],[y_true]]=1,loocv_results__4[[#This Row],[y_pred]]=0),1,0)</f>
        <v>0</v>
      </c>
      <c r="I883">
        <f>IF(AND(loocv_results__4[[#This Row],[y_true]]=1,loocv_results__4[[#This Row],[y_pred]]=1),1,0)</f>
        <v>0</v>
      </c>
    </row>
    <row r="884" spans="1:9" x14ac:dyDescent="0.25">
      <c r="A884" s="1" t="s">
        <v>2047</v>
      </c>
      <c r="B884">
        <v>0</v>
      </c>
      <c r="C884">
        <f>IF(loocv_results__4[[#This Row],[y_pred_prob]]&gt;$C$1,1,0)</f>
        <v>0</v>
      </c>
      <c r="D884">
        <v>8.5674299999999991E-3</v>
      </c>
      <c r="E8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84">
        <f>IF(AND(loocv_results__4[[#This Row],[y_true]]=0,loocv_results__4[[#This Row],[y_pred]]=0),1,0)</f>
        <v>1</v>
      </c>
      <c r="G884">
        <f>IF(AND(loocv_results__4[[#This Row],[y_true]]=0,loocv_results__4[[#This Row],[y_pred]]=1),1,0)</f>
        <v>0</v>
      </c>
      <c r="H884">
        <f>IF(AND(loocv_results__4[[#This Row],[y_true]]=1,loocv_results__4[[#This Row],[y_pred]]=0),1,0)</f>
        <v>0</v>
      </c>
      <c r="I884">
        <f>IF(AND(loocv_results__4[[#This Row],[y_true]]=1,loocv_results__4[[#This Row],[y_pred]]=1),1,0)</f>
        <v>0</v>
      </c>
    </row>
    <row r="885" spans="1:9" x14ac:dyDescent="0.25">
      <c r="A885" s="1" t="s">
        <v>2048</v>
      </c>
      <c r="B885">
        <v>0</v>
      </c>
      <c r="C885">
        <f>IF(loocv_results__4[[#This Row],[y_pred_prob]]&gt;$C$1,1,0)</f>
        <v>0</v>
      </c>
      <c r="D885">
        <v>1.30282855E-2</v>
      </c>
      <c r="E8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85">
        <f>IF(AND(loocv_results__4[[#This Row],[y_true]]=0,loocv_results__4[[#This Row],[y_pred]]=0),1,0)</f>
        <v>1</v>
      </c>
      <c r="G885">
        <f>IF(AND(loocv_results__4[[#This Row],[y_true]]=0,loocv_results__4[[#This Row],[y_pred]]=1),1,0)</f>
        <v>0</v>
      </c>
      <c r="H885">
        <f>IF(AND(loocv_results__4[[#This Row],[y_true]]=1,loocv_results__4[[#This Row],[y_pred]]=0),1,0)</f>
        <v>0</v>
      </c>
      <c r="I885">
        <f>IF(AND(loocv_results__4[[#This Row],[y_true]]=1,loocv_results__4[[#This Row],[y_pred]]=1),1,0)</f>
        <v>0</v>
      </c>
    </row>
    <row r="886" spans="1:9" x14ac:dyDescent="0.25">
      <c r="A886" s="1" t="s">
        <v>2049</v>
      </c>
      <c r="B886">
        <v>0</v>
      </c>
      <c r="C886">
        <f>IF(loocv_results__4[[#This Row],[y_pred_prob]]&gt;$C$1,1,0)</f>
        <v>0</v>
      </c>
      <c r="D886">
        <v>5.0998340000000003E-2</v>
      </c>
      <c r="E8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86">
        <f>IF(AND(loocv_results__4[[#This Row],[y_true]]=0,loocv_results__4[[#This Row],[y_pred]]=0),1,0)</f>
        <v>1</v>
      </c>
      <c r="G886">
        <f>IF(AND(loocv_results__4[[#This Row],[y_true]]=0,loocv_results__4[[#This Row],[y_pred]]=1),1,0)</f>
        <v>0</v>
      </c>
      <c r="H886">
        <f>IF(AND(loocv_results__4[[#This Row],[y_true]]=1,loocv_results__4[[#This Row],[y_pred]]=0),1,0)</f>
        <v>0</v>
      </c>
      <c r="I886">
        <f>IF(AND(loocv_results__4[[#This Row],[y_true]]=1,loocv_results__4[[#This Row],[y_pred]]=1),1,0)</f>
        <v>0</v>
      </c>
    </row>
    <row r="887" spans="1:9" x14ac:dyDescent="0.25">
      <c r="A887" s="1" t="s">
        <v>2050</v>
      </c>
      <c r="B887">
        <v>0</v>
      </c>
      <c r="C887">
        <f>IF(loocv_results__4[[#This Row],[y_pred_prob]]&gt;$C$1,1,0)</f>
        <v>0</v>
      </c>
      <c r="D887">
        <v>2.4069050000000002E-2</v>
      </c>
      <c r="E8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87">
        <f>IF(AND(loocv_results__4[[#This Row],[y_true]]=0,loocv_results__4[[#This Row],[y_pred]]=0),1,0)</f>
        <v>1</v>
      </c>
      <c r="G887">
        <f>IF(AND(loocv_results__4[[#This Row],[y_true]]=0,loocv_results__4[[#This Row],[y_pred]]=1),1,0)</f>
        <v>0</v>
      </c>
      <c r="H887">
        <f>IF(AND(loocv_results__4[[#This Row],[y_true]]=1,loocv_results__4[[#This Row],[y_pred]]=0),1,0)</f>
        <v>0</v>
      </c>
      <c r="I887">
        <f>IF(AND(loocv_results__4[[#This Row],[y_true]]=1,loocv_results__4[[#This Row],[y_pred]]=1),1,0)</f>
        <v>0</v>
      </c>
    </row>
    <row r="888" spans="1:9" x14ac:dyDescent="0.25">
      <c r="A888" s="1" t="s">
        <v>2051</v>
      </c>
      <c r="B888">
        <v>0</v>
      </c>
      <c r="C888">
        <f>IF(loocv_results__4[[#This Row],[y_pred_prob]]&gt;$C$1,1,0)</f>
        <v>0</v>
      </c>
      <c r="D888">
        <v>1.4246515E-3</v>
      </c>
      <c r="E8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88">
        <f>IF(AND(loocv_results__4[[#This Row],[y_true]]=0,loocv_results__4[[#This Row],[y_pred]]=0),1,0)</f>
        <v>1</v>
      </c>
      <c r="G888">
        <f>IF(AND(loocv_results__4[[#This Row],[y_true]]=0,loocv_results__4[[#This Row],[y_pred]]=1),1,0)</f>
        <v>0</v>
      </c>
      <c r="H888">
        <f>IF(AND(loocv_results__4[[#This Row],[y_true]]=1,loocv_results__4[[#This Row],[y_pred]]=0),1,0)</f>
        <v>0</v>
      </c>
      <c r="I888">
        <f>IF(AND(loocv_results__4[[#This Row],[y_true]]=1,loocv_results__4[[#This Row],[y_pred]]=1),1,0)</f>
        <v>0</v>
      </c>
    </row>
    <row r="889" spans="1:9" x14ac:dyDescent="0.25">
      <c r="A889" s="1" t="s">
        <v>2052</v>
      </c>
      <c r="B889">
        <v>0</v>
      </c>
      <c r="C889">
        <f>IF(loocv_results__4[[#This Row],[y_pred_prob]]&gt;$C$1,1,0)</f>
        <v>0</v>
      </c>
      <c r="D889">
        <v>1.0255892E-10</v>
      </c>
      <c r="E8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89">
        <f>IF(AND(loocv_results__4[[#This Row],[y_true]]=0,loocv_results__4[[#This Row],[y_pred]]=0),1,0)</f>
        <v>1</v>
      </c>
      <c r="G889">
        <f>IF(AND(loocv_results__4[[#This Row],[y_true]]=0,loocv_results__4[[#This Row],[y_pred]]=1),1,0)</f>
        <v>0</v>
      </c>
      <c r="H889">
        <f>IF(AND(loocv_results__4[[#This Row],[y_true]]=1,loocv_results__4[[#This Row],[y_pred]]=0),1,0)</f>
        <v>0</v>
      </c>
      <c r="I889">
        <f>IF(AND(loocv_results__4[[#This Row],[y_true]]=1,loocv_results__4[[#This Row],[y_pred]]=1),1,0)</f>
        <v>0</v>
      </c>
    </row>
    <row r="890" spans="1:9" x14ac:dyDescent="0.25">
      <c r="A890" s="1" t="s">
        <v>2053</v>
      </c>
      <c r="B890">
        <v>0</v>
      </c>
      <c r="C890">
        <f>IF(loocv_results__4[[#This Row],[y_pred_prob]]&gt;$C$1,1,0)</f>
        <v>0</v>
      </c>
      <c r="D890">
        <v>3.300293E-2</v>
      </c>
      <c r="E8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90">
        <f>IF(AND(loocv_results__4[[#This Row],[y_true]]=0,loocv_results__4[[#This Row],[y_pred]]=0),1,0)</f>
        <v>1</v>
      </c>
      <c r="G890">
        <f>IF(AND(loocv_results__4[[#This Row],[y_true]]=0,loocv_results__4[[#This Row],[y_pred]]=1),1,0)</f>
        <v>0</v>
      </c>
      <c r="H890">
        <f>IF(AND(loocv_results__4[[#This Row],[y_true]]=1,loocv_results__4[[#This Row],[y_pred]]=0),1,0)</f>
        <v>0</v>
      </c>
      <c r="I890">
        <f>IF(AND(loocv_results__4[[#This Row],[y_true]]=1,loocv_results__4[[#This Row],[y_pred]]=1),1,0)</f>
        <v>0</v>
      </c>
    </row>
    <row r="891" spans="1:9" x14ac:dyDescent="0.25">
      <c r="A891" s="1" t="s">
        <v>2054</v>
      </c>
      <c r="B891">
        <v>0</v>
      </c>
      <c r="C891">
        <f>IF(loocv_results__4[[#This Row],[y_pred_prob]]&gt;$C$1,1,0)</f>
        <v>0</v>
      </c>
      <c r="D891">
        <v>5.8505236999999996E-3</v>
      </c>
      <c r="E8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91">
        <f>IF(AND(loocv_results__4[[#This Row],[y_true]]=0,loocv_results__4[[#This Row],[y_pred]]=0),1,0)</f>
        <v>1</v>
      </c>
      <c r="G891">
        <f>IF(AND(loocv_results__4[[#This Row],[y_true]]=0,loocv_results__4[[#This Row],[y_pred]]=1),1,0)</f>
        <v>0</v>
      </c>
      <c r="H891">
        <f>IF(AND(loocv_results__4[[#This Row],[y_true]]=1,loocv_results__4[[#This Row],[y_pred]]=0),1,0)</f>
        <v>0</v>
      </c>
      <c r="I891">
        <f>IF(AND(loocv_results__4[[#This Row],[y_true]]=1,loocv_results__4[[#This Row],[y_pred]]=1),1,0)</f>
        <v>0</v>
      </c>
    </row>
    <row r="892" spans="1:9" x14ac:dyDescent="0.25">
      <c r="A892" s="1" t="s">
        <v>2055</v>
      </c>
      <c r="B892">
        <v>0</v>
      </c>
      <c r="C892">
        <f>IF(loocv_results__4[[#This Row],[y_pred_prob]]&gt;$C$1,1,0)</f>
        <v>0</v>
      </c>
      <c r="D892">
        <v>6.666417E-3</v>
      </c>
      <c r="E8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92">
        <f>IF(AND(loocv_results__4[[#This Row],[y_true]]=0,loocv_results__4[[#This Row],[y_pred]]=0),1,0)</f>
        <v>1</v>
      </c>
      <c r="G892">
        <f>IF(AND(loocv_results__4[[#This Row],[y_true]]=0,loocv_results__4[[#This Row],[y_pred]]=1),1,0)</f>
        <v>0</v>
      </c>
      <c r="H892">
        <f>IF(AND(loocv_results__4[[#This Row],[y_true]]=1,loocv_results__4[[#This Row],[y_pred]]=0),1,0)</f>
        <v>0</v>
      </c>
      <c r="I892">
        <f>IF(AND(loocv_results__4[[#This Row],[y_true]]=1,loocv_results__4[[#This Row],[y_pred]]=1),1,0)</f>
        <v>0</v>
      </c>
    </row>
    <row r="893" spans="1:9" x14ac:dyDescent="0.25">
      <c r="A893" s="1" t="s">
        <v>2056</v>
      </c>
      <c r="B893">
        <v>0</v>
      </c>
      <c r="C893">
        <f>IF(loocv_results__4[[#This Row],[y_pred_prob]]&gt;$C$1,1,0)</f>
        <v>0</v>
      </c>
      <c r="D893">
        <v>8.5346560000000002E-2</v>
      </c>
      <c r="E8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93">
        <f>IF(AND(loocv_results__4[[#This Row],[y_true]]=0,loocv_results__4[[#This Row],[y_pred]]=0),1,0)</f>
        <v>1</v>
      </c>
      <c r="G893">
        <f>IF(AND(loocv_results__4[[#This Row],[y_true]]=0,loocv_results__4[[#This Row],[y_pred]]=1),1,0)</f>
        <v>0</v>
      </c>
      <c r="H893">
        <f>IF(AND(loocv_results__4[[#This Row],[y_true]]=1,loocv_results__4[[#This Row],[y_pred]]=0),1,0)</f>
        <v>0</v>
      </c>
      <c r="I893">
        <f>IF(AND(loocv_results__4[[#This Row],[y_true]]=1,loocv_results__4[[#This Row],[y_pred]]=1),1,0)</f>
        <v>0</v>
      </c>
    </row>
    <row r="894" spans="1:9" x14ac:dyDescent="0.25">
      <c r="A894" s="1" t="s">
        <v>2057</v>
      </c>
      <c r="B894">
        <v>0</v>
      </c>
      <c r="C894">
        <f>IF(loocv_results__4[[#This Row],[y_pred_prob]]&gt;$C$1,1,0)</f>
        <v>0</v>
      </c>
      <c r="D894">
        <v>0.13392952</v>
      </c>
      <c r="E8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94">
        <f>IF(AND(loocv_results__4[[#This Row],[y_true]]=0,loocv_results__4[[#This Row],[y_pred]]=0),1,0)</f>
        <v>1</v>
      </c>
      <c r="G894">
        <f>IF(AND(loocv_results__4[[#This Row],[y_true]]=0,loocv_results__4[[#This Row],[y_pred]]=1),1,0)</f>
        <v>0</v>
      </c>
      <c r="H894">
        <f>IF(AND(loocv_results__4[[#This Row],[y_true]]=1,loocv_results__4[[#This Row],[y_pred]]=0),1,0)</f>
        <v>0</v>
      </c>
      <c r="I894">
        <f>IF(AND(loocv_results__4[[#This Row],[y_true]]=1,loocv_results__4[[#This Row],[y_pred]]=1),1,0)</f>
        <v>0</v>
      </c>
    </row>
    <row r="895" spans="1:9" x14ac:dyDescent="0.25">
      <c r="A895" s="1" t="s">
        <v>2058</v>
      </c>
      <c r="B895">
        <v>0</v>
      </c>
      <c r="C895">
        <f>IF(loocv_results__4[[#This Row],[y_pred_prob]]&gt;$C$1,1,0)</f>
        <v>0</v>
      </c>
      <c r="D895">
        <v>5.8481320000000003E-2</v>
      </c>
      <c r="E8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95">
        <f>IF(AND(loocv_results__4[[#This Row],[y_true]]=0,loocv_results__4[[#This Row],[y_pred]]=0),1,0)</f>
        <v>1</v>
      </c>
      <c r="G895">
        <f>IF(AND(loocv_results__4[[#This Row],[y_true]]=0,loocv_results__4[[#This Row],[y_pred]]=1),1,0)</f>
        <v>0</v>
      </c>
      <c r="H895">
        <f>IF(AND(loocv_results__4[[#This Row],[y_true]]=1,loocv_results__4[[#This Row],[y_pred]]=0),1,0)</f>
        <v>0</v>
      </c>
      <c r="I895">
        <f>IF(AND(loocv_results__4[[#This Row],[y_true]]=1,loocv_results__4[[#This Row],[y_pred]]=1),1,0)</f>
        <v>0</v>
      </c>
    </row>
    <row r="896" spans="1:9" x14ac:dyDescent="0.25">
      <c r="A896" s="1" t="s">
        <v>2059</v>
      </c>
      <c r="B896">
        <v>0</v>
      </c>
      <c r="C896">
        <f>IF(loocv_results__4[[#This Row],[y_pred_prob]]&gt;$C$1,1,0)</f>
        <v>0</v>
      </c>
      <c r="D896">
        <v>3.7705414E-2</v>
      </c>
      <c r="E8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96">
        <f>IF(AND(loocv_results__4[[#This Row],[y_true]]=0,loocv_results__4[[#This Row],[y_pred]]=0),1,0)</f>
        <v>1</v>
      </c>
      <c r="G896">
        <f>IF(AND(loocv_results__4[[#This Row],[y_true]]=0,loocv_results__4[[#This Row],[y_pred]]=1),1,0)</f>
        <v>0</v>
      </c>
      <c r="H896">
        <f>IF(AND(loocv_results__4[[#This Row],[y_true]]=1,loocv_results__4[[#This Row],[y_pred]]=0),1,0)</f>
        <v>0</v>
      </c>
      <c r="I896">
        <f>IF(AND(loocv_results__4[[#This Row],[y_true]]=1,loocv_results__4[[#This Row],[y_pred]]=1),1,0)</f>
        <v>0</v>
      </c>
    </row>
    <row r="897" spans="1:9" x14ac:dyDescent="0.25">
      <c r="A897" s="1" t="s">
        <v>2060</v>
      </c>
      <c r="B897">
        <v>0</v>
      </c>
      <c r="C897">
        <f>IF(loocv_results__4[[#This Row],[y_pred_prob]]&gt;$C$1,1,0)</f>
        <v>0</v>
      </c>
      <c r="D897">
        <v>1.8143001999999998E-2</v>
      </c>
      <c r="E8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97">
        <f>IF(AND(loocv_results__4[[#This Row],[y_true]]=0,loocv_results__4[[#This Row],[y_pred]]=0),1,0)</f>
        <v>1</v>
      </c>
      <c r="G897">
        <f>IF(AND(loocv_results__4[[#This Row],[y_true]]=0,loocv_results__4[[#This Row],[y_pred]]=1),1,0)</f>
        <v>0</v>
      </c>
      <c r="H897">
        <f>IF(AND(loocv_results__4[[#This Row],[y_true]]=1,loocv_results__4[[#This Row],[y_pred]]=0),1,0)</f>
        <v>0</v>
      </c>
      <c r="I897">
        <f>IF(AND(loocv_results__4[[#This Row],[y_true]]=1,loocv_results__4[[#This Row],[y_pred]]=1),1,0)</f>
        <v>0</v>
      </c>
    </row>
    <row r="898" spans="1:9" x14ac:dyDescent="0.25">
      <c r="A898" s="1" t="s">
        <v>2061</v>
      </c>
      <c r="B898">
        <v>0</v>
      </c>
      <c r="C898">
        <f>IF(loocv_results__4[[#This Row],[y_pred_prob]]&gt;$C$1,1,0)</f>
        <v>0</v>
      </c>
      <c r="D898">
        <v>4.1265264000000003E-2</v>
      </c>
      <c r="E8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98">
        <f>IF(AND(loocv_results__4[[#This Row],[y_true]]=0,loocv_results__4[[#This Row],[y_pred]]=0),1,0)</f>
        <v>1</v>
      </c>
      <c r="G898">
        <f>IF(AND(loocv_results__4[[#This Row],[y_true]]=0,loocv_results__4[[#This Row],[y_pred]]=1),1,0)</f>
        <v>0</v>
      </c>
      <c r="H898">
        <f>IF(AND(loocv_results__4[[#This Row],[y_true]]=1,loocv_results__4[[#This Row],[y_pred]]=0),1,0)</f>
        <v>0</v>
      </c>
      <c r="I898">
        <f>IF(AND(loocv_results__4[[#This Row],[y_true]]=1,loocv_results__4[[#This Row],[y_pred]]=1),1,0)</f>
        <v>0</v>
      </c>
    </row>
    <row r="899" spans="1:9" x14ac:dyDescent="0.25">
      <c r="A899" s="1" t="s">
        <v>2062</v>
      </c>
      <c r="B899">
        <v>0</v>
      </c>
      <c r="C899">
        <f>IF(loocv_results__4[[#This Row],[y_pred_prob]]&gt;$C$1,1,0)</f>
        <v>0</v>
      </c>
      <c r="D899">
        <v>9.3597879999999994E-2</v>
      </c>
      <c r="E8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899">
        <f>IF(AND(loocv_results__4[[#This Row],[y_true]]=0,loocv_results__4[[#This Row],[y_pred]]=0),1,0)</f>
        <v>1</v>
      </c>
      <c r="G899">
        <f>IF(AND(loocv_results__4[[#This Row],[y_true]]=0,loocv_results__4[[#This Row],[y_pred]]=1),1,0)</f>
        <v>0</v>
      </c>
      <c r="H899">
        <f>IF(AND(loocv_results__4[[#This Row],[y_true]]=1,loocv_results__4[[#This Row],[y_pred]]=0),1,0)</f>
        <v>0</v>
      </c>
      <c r="I899">
        <f>IF(AND(loocv_results__4[[#This Row],[y_true]]=1,loocv_results__4[[#This Row],[y_pred]]=1),1,0)</f>
        <v>0</v>
      </c>
    </row>
    <row r="900" spans="1:9" x14ac:dyDescent="0.25">
      <c r="A900" s="1" t="s">
        <v>2063</v>
      </c>
      <c r="B900">
        <v>0</v>
      </c>
      <c r="C900">
        <f>IF(loocv_results__4[[#This Row],[y_pred_prob]]&gt;$C$1,1,0)</f>
        <v>0</v>
      </c>
      <c r="D900">
        <v>7.6324525000000002E-3</v>
      </c>
      <c r="E9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00">
        <f>IF(AND(loocv_results__4[[#This Row],[y_true]]=0,loocv_results__4[[#This Row],[y_pred]]=0),1,0)</f>
        <v>1</v>
      </c>
      <c r="G900">
        <f>IF(AND(loocv_results__4[[#This Row],[y_true]]=0,loocv_results__4[[#This Row],[y_pred]]=1),1,0)</f>
        <v>0</v>
      </c>
      <c r="H900">
        <f>IF(AND(loocv_results__4[[#This Row],[y_true]]=1,loocv_results__4[[#This Row],[y_pred]]=0),1,0)</f>
        <v>0</v>
      </c>
      <c r="I900">
        <f>IF(AND(loocv_results__4[[#This Row],[y_true]]=1,loocv_results__4[[#This Row],[y_pred]]=1),1,0)</f>
        <v>0</v>
      </c>
    </row>
    <row r="901" spans="1:9" x14ac:dyDescent="0.25">
      <c r="A901" s="1" t="s">
        <v>2064</v>
      </c>
      <c r="B901">
        <v>0</v>
      </c>
      <c r="C901">
        <f>IF(loocv_results__4[[#This Row],[y_pred_prob]]&gt;$C$1,1,0)</f>
        <v>1</v>
      </c>
      <c r="D901">
        <v>0.33128302999999998</v>
      </c>
      <c r="E9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901">
        <f>IF(AND(loocv_results__4[[#This Row],[y_true]]=0,loocv_results__4[[#This Row],[y_pred]]=0),1,0)</f>
        <v>0</v>
      </c>
      <c r="G901">
        <f>IF(AND(loocv_results__4[[#This Row],[y_true]]=0,loocv_results__4[[#This Row],[y_pred]]=1),1,0)</f>
        <v>1</v>
      </c>
      <c r="H901">
        <f>IF(AND(loocv_results__4[[#This Row],[y_true]]=1,loocv_results__4[[#This Row],[y_pred]]=0),1,0)</f>
        <v>0</v>
      </c>
      <c r="I901">
        <f>IF(AND(loocv_results__4[[#This Row],[y_true]]=1,loocv_results__4[[#This Row],[y_pred]]=1),1,0)</f>
        <v>0</v>
      </c>
    </row>
    <row r="902" spans="1:9" x14ac:dyDescent="0.25">
      <c r="A902" s="1" t="s">
        <v>2065</v>
      </c>
      <c r="B902">
        <v>0</v>
      </c>
      <c r="C902">
        <f>IF(loocv_results__4[[#This Row],[y_pred_prob]]&gt;$C$1,1,0)</f>
        <v>0</v>
      </c>
      <c r="D902">
        <v>8.9920410000000006E-2</v>
      </c>
      <c r="E9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02">
        <f>IF(AND(loocv_results__4[[#This Row],[y_true]]=0,loocv_results__4[[#This Row],[y_pred]]=0),1,0)</f>
        <v>1</v>
      </c>
      <c r="G902">
        <f>IF(AND(loocv_results__4[[#This Row],[y_true]]=0,loocv_results__4[[#This Row],[y_pred]]=1),1,0)</f>
        <v>0</v>
      </c>
      <c r="H902">
        <f>IF(AND(loocv_results__4[[#This Row],[y_true]]=1,loocv_results__4[[#This Row],[y_pred]]=0),1,0)</f>
        <v>0</v>
      </c>
      <c r="I902">
        <f>IF(AND(loocv_results__4[[#This Row],[y_true]]=1,loocv_results__4[[#This Row],[y_pred]]=1),1,0)</f>
        <v>0</v>
      </c>
    </row>
    <row r="903" spans="1:9" x14ac:dyDescent="0.25">
      <c r="A903" s="1" t="s">
        <v>2066</v>
      </c>
      <c r="B903">
        <v>0</v>
      </c>
      <c r="C903">
        <f>IF(loocv_results__4[[#This Row],[y_pred_prob]]&gt;$C$1,1,0)</f>
        <v>0</v>
      </c>
      <c r="D903">
        <v>6.638344E-3</v>
      </c>
      <c r="E9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03">
        <f>IF(AND(loocv_results__4[[#This Row],[y_true]]=0,loocv_results__4[[#This Row],[y_pred]]=0),1,0)</f>
        <v>1</v>
      </c>
      <c r="G903">
        <f>IF(AND(loocv_results__4[[#This Row],[y_true]]=0,loocv_results__4[[#This Row],[y_pred]]=1),1,0)</f>
        <v>0</v>
      </c>
      <c r="H903">
        <f>IF(AND(loocv_results__4[[#This Row],[y_true]]=1,loocv_results__4[[#This Row],[y_pred]]=0),1,0)</f>
        <v>0</v>
      </c>
      <c r="I903">
        <f>IF(AND(loocv_results__4[[#This Row],[y_true]]=1,loocv_results__4[[#This Row],[y_pred]]=1),1,0)</f>
        <v>0</v>
      </c>
    </row>
    <row r="904" spans="1:9" x14ac:dyDescent="0.25">
      <c r="A904" s="1" t="s">
        <v>2067</v>
      </c>
      <c r="B904">
        <v>0</v>
      </c>
      <c r="C904">
        <f>IF(loocv_results__4[[#This Row],[y_pred_prob]]&gt;$C$1,1,0)</f>
        <v>0</v>
      </c>
      <c r="D904">
        <v>1.319708E-2</v>
      </c>
      <c r="E9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04">
        <f>IF(AND(loocv_results__4[[#This Row],[y_true]]=0,loocv_results__4[[#This Row],[y_pred]]=0),1,0)</f>
        <v>1</v>
      </c>
      <c r="G904">
        <f>IF(AND(loocv_results__4[[#This Row],[y_true]]=0,loocv_results__4[[#This Row],[y_pred]]=1),1,0)</f>
        <v>0</v>
      </c>
      <c r="H904">
        <f>IF(AND(loocv_results__4[[#This Row],[y_true]]=1,loocv_results__4[[#This Row],[y_pred]]=0),1,0)</f>
        <v>0</v>
      </c>
      <c r="I904">
        <f>IF(AND(loocv_results__4[[#This Row],[y_true]]=1,loocv_results__4[[#This Row],[y_pred]]=1),1,0)</f>
        <v>0</v>
      </c>
    </row>
    <row r="905" spans="1:9" x14ac:dyDescent="0.25">
      <c r="A905" s="1" t="s">
        <v>2068</v>
      </c>
      <c r="B905">
        <v>0</v>
      </c>
      <c r="C905">
        <f>IF(loocv_results__4[[#This Row],[y_pred_prob]]&gt;$C$1,1,0)</f>
        <v>0</v>
      </c>
      <c r="D905">
        <v>1.2097587E-2</v>
      </c>
      <c r="E9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05">
        <f>IF(AND(loocv_results__4[[#This Row],[y_true]]=0,loocv_results__4[[#This Row],[y_pred]]=0),1,0)</f>
        <v>1</v>
      </c>
      <c r="G905">
        <f>IF(AND(loocv_results__4[[#This Row],[y_true]]=0,loocv_results__4[[#This Row],[y_pred]]=1),1,0)</f>
        <v>0</v>
      </c>
      <c r="H905">
        <f>IF(AND(loocv_results__4[[#This Row],[y_true]]=1,loocv_results__4[[#This Row],[y_pred]]=0),1,0)</f>
        <v>0</v>
      </c>
      <c r="I905">
        <f>IF(AND(loocv_results__4[[#This Row],[y_true]]=1,loocv_results__4[[#This Row],[y_pred]]=1),1,0)</f>
        <v>0</v>
      </c>
    </row>
    <row r="906" spans="1:9" x14ac:dyDescent="0.25">
      <c r="A906" s="1" t="s">
        <v>2070</v>
      </c>
      <c r="B906">
        <v>0</v>
      </c>
      <c r="C906">
        <f>IF(loocv_results__4[[#This Row],[y_pred_prob]]&gt;$C$1,1,0)</f>
        <v>1</v>
      </c>
      <c r="D906">
        <v>0.28570030000000002</v>
      </c>
      <c r="E9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906">
        <f>IF(AND(loocv_results__4[[#This Row],[y_true]]=0,loocv_results__4[[#This Row],[y_pred]]=0),1,0)</f>
        <v>0</v>
      </c>
      <c r="G906">
        <f>IF(AND(loocv_results__4[[#This Row],[y_true]]=0,loocv_results__4[[#This Row],[y_pred]]=1),1,0)</f>
        <v>1</v>
      </c>
      <c r="H906">
        <f>IF(AND(loocv_results__4[[#This Row],[y_true]]=1,loocv_results__4[[#This Row],[y_pred]]=0),1,0)</f>
        <v>0</v>
      </c>
      <c r="I906">
        <f>IF(AND(loocv_results__4[[#This Row],[y_true]]=1,loocv_results__4[[#This Row],[y_pred]]=1),1,0)</f>
        <v>0</v>
      </c>
    </row>
    <row r="907" spans="1:9" x14ac:dyDescent="0.25">
      <c r="A907" s="1" t="s">
        <v>2071</v>
      </c>
      <c r="B907">
        <v>0</v>
      </c>
      <c r="C907">
        <f>IF(loocv_results__4[[#This Row],[y_pred_prob]]&gt;$C$1,1,0)</f>
        <v>0</v>
      </c>
      <c r="D907">
        <v>6.7022434000000002E-3</v>
      </c>
      <c r="E9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07">
        <f>IF(AND(loocv_results__4[[#This Row],[y_true]]=0,loocv_results__4[[#This Row],[y_pred]]=0),1,0)</f>
        <v>1</v>
      </c>
      <c r="G907">
        <f>IF(AND(loocv_results__4[[#This Row],[y_true]]=0,loocv_results__4[[#This Row],[y_pred]]=1),1,0)</f>
        <v>0</v>
      </c>
      <c r="H907">
        <f>IF(AND(loocv_results__4[[#This Row],[y_true]]=1,loocv_results__4[[#This Row],[y_pred]]=0),1,0)</f>
        <v>0</v>
      </c>
      <c r="I907">
        <f>IF(AND(loocv_results__4[[#This Row],[y_true]]=1,loocv_results__4[[#This Row],[y_pred]]=1),1,0)</f>
        <v>0</v>
      </c>
    </row>
    <row r="908" spans="1:9" x14ac:dyDescent="0.25">
      <c r="A908" s="1" t="s">
        <v>2072</v>
      </c>
      <c r="B908">
        <v>0</v>
      </c>
      <c r="C908">
        <f>IF(loocv_results__4[[#This Row],[y_pred_prob]]&gt;$C$1,1,0)</f>
        <v>0</v>
      </c>
      <c r="D908">
        <v>9.3244409999999993E-3</v>
      </c>
      <c r="E9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08">
        <f>IF(AND(loocv_results__4[[#This Row],[y_true]]=0,loocv_results__4[[#This Row],[y_pred]]=0),1,0)</f>
        <v>1</v>
      </c>
      <c r="G908">
        <f>IF(AND(loocv_results__4[[#This Row],[y_true]]=0,loocv_results__4[[#This Row],[y_pred]]=1),1,0)</f>
        <v>0</v>
      </c>
      <c r="H908">
        <f>IF(AND(loocv_results__4[[#This Row],[y_true]]=1,loocv_results__4[[#This Row],[y_pred]]=0),1,0)</f>
        <v>0</v>
      </c>
      <c r="I908">
        <f>IF(AND(loocv_results__4[[#This Row],[y_true]]=1,loocv_results__4[[#This Row],[y_pred]]=1),1,0)</f>
        <v>0</v>
      </c>
    </row>
    <row r="909" spans="1:9" x14ac:dyDescent="0.25">
      <c r="A909" s="1" t="s">
        <v>2073</v>
      </c>
      <c r="B909">
        <v>0</v>
      </c>
      <c r="C909">
        <f>IF(loocv_results__4[[#This Row],[y_pred_prob]]&gt;$C$1,1,0)</f>
        <v>0</v>
      </c>
      <c r="D909">
        <v>4.7365106000000004E-3</v>
      </c>
      <c r="E9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09">
        <f>IF(AND(loocv_results__4[[#This Row],[y_true]]=0,loocv_results__4[[#This Row],[y_pred]]=0),1,0)</f>
        <v>1</v>
      </c>
      <c r="G909">
        <f>IF(AND(loocv_results__4[[#This Row],[y_true]]=0,loocv_results__4[[#This Row],[y_pred]]=1),1,0)</f>
        <v>0</v>
      </c>
      <c r="H909">
        <f>IF(AND(loocv_results__4[[#This Row],[y_true]]=1,loocv_results__4[[#This Row],[y_pred]]=0),1,0)</f>
        <v>0</v>
      </c>
      <c r="I909">
        <f>IF(AND(loocv_results__4[[#This Row],[y_true]]=1,loocv_results__4[[#This Row],[y_pred]]=1),1,0)</f>
        <v>0</v>
      </c>
    </row>
    <row r="910" spans="1:9" x14ac:dyDescent="0.25">
      <c r="A910" s="1" t="s">
        <v>2074</v>
      </c>
      <c r="B910">
        <v>0</v>
      </c>
      <c r="C910">
        <f>IF(loocv_results__4[[#This Row],[y_pred_prob]]&gt;$C$1,1,0)</f>
        <v>0</v>
      </c>
      <c r="D910">
        <v>2.7023231999999998E-6</v>
      </c>
      <c r="E9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10">
        <f>IF(AND(loocv_results__4[[#This Row],[y_true]]=0,loocv_results__4[[#This Row],[y_pred]]=0),1,0)</f>
        <v>1</v>
      </c>
      <c r="G910">
        <f>IF(AND(loocv_results__4[[#This Row],[y_true]]=0,loocv_results__4[[#This Row],[y_pred]]=1),1,0)</f>
        <v>0</v>
      </c>
      <c r="H910">
        <f>IF(AND(loocv_results__4[[#This Row],[y_true]]=1,loocv_results__4[[#This Row],[y_pred]]=0),1,0)</f>
        <v>0</v>
      </c>
      <c r="I910">
        <f>IF(AND(loocv_results__4[[#This Row],[y_true]]=1,loocv_results__4[[#This Row],[y_pred]]=1),1,0)</f>
        <v>0</v>
      </c>
    </row>
    <row r="911" spans="1:9" x14ac:dyDescent="0.25">
      <c r="A911" s="1" t="s">
        <v>2075</v>
      </c>
      <c r="B911">
        <v>0</v>
      </c>
      <c r="C911">
        <f>IF(loocv_results__4[[#This Row],[y_pred_prob]]&gt;$C$1,1,0)</f>
        <v>0</v>
      </c>
      <c r="D911">
        <v>3.3687363999999997E-2</v>
      </c>
      <c r="E9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11">
        <f>IF(AND(loocv_results__4[[#This Row],[y_true]]=0,loocv_results__4[[#This Row],[y_pred]]=0),1,0)</f>
        <v>1</v>
      </c>
      <c r="G911">
        <f>IF(AND(loocv_results__4[[#This Row],[y_true]]=0,loocv_results__4[[#This Row],[y_pred]]=1),1,0)</f>
        <v>0</v>
      </c>
      <c r="H911">
        <f>IF(AND(loocv_results__4[[#This Row],[y_true]]=1,loocv_results__4[[#This Row],[y_pred]]=0),1,0)</f>
        <v>0</v>
      </c>
      <c r="I911">
        <f>IF(AND(loocv_results__4[[#This Row],[y_true]]=1,loocv_results__4[[#This Row],[y_pred]]=1),1,0)</f>
        <v>0</v>
      </c>
    </row>
    <row r="912" spans="1:9" x14ac:dyDescent="0.25">
      <c r="A912" s="1" t="s">
        <v>2076</v>
      </c>
      <c r="B912">
        <v>0</v>
      </c>
      <c r="C912">
        <f>IF(loocv_results__4[[#This Row],[y_pred_prob]]&gt;$C$1,1,0)</f>
        <v>0</v>
      </c>
      <c r="D912">
        <v>2.1069338999999999E-3</v>
      </c>
      <c r="E9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12">
        <f>IF(AND(loocv_results__4[[#This Row],[y_true]]=0,loocv_results__4[[#This Row],[y_pred]]=0),1,0)</f>
        <v>1</v>
      </c>
      <c r="G912">
        <f>IF(AND(loocv_results__4[[#This Row],[y_true]]=0,loocv_results__4[[#This Row],[y_pred]]=1),1,0)</f>
        <v>0</v>
      </c>
      <c r="H912">
        <f>IF(AND(loocv_results__4[[#This Row],[y_true]]=1,loocv_results__4[[#This Row],[y_pred]]=0),1,0)</f>
        <v>0</v>
      </c>
      <c r="I912">
        <f>IF(AND(loocv_results__4[[#This Row],[y_true]]=1,loocv_results__4[[#This Row],[y_pred]]=1),1,0)</f>
        <v>0</v>
      </c>
    </row>
    <row r="913" spans="1:9" x14ac:dyDescent="0.25">
      <c r="A913" s="1" t="s">
        <v>2077</v>
      </c>
      <c r="B913">
        <v>0</v>
      </c>
      <c r="C913">
        <f>IF(loocv_results__4[[#This Row],[y_pred_prob]]&gt;$C$1,1,0)</f>
        <v>0</v>
      </c>
      <c r="D913">
        <v>6.1794780000000004E-3</v>
      </c>
      <c r="E9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13">
        <f>IF(AND(loocv_results__4[[#This Row],[y_true]]=0,loocv_results__4[[#This Row],[y_pred]]=0),1,0)</f>
        <v>1</v>
      </c>
      <c r="G913">
        <f>IF(AND(loocv_results__4[[#This Row],[y_true]]=0,loocv_results__4[[#This Row],[y_pred]]=1),1,0)</f>
        <v>0</v>
      </c>
      <c r="H913">
        <f>IF(AND(loocv_results__4[[#This Row],[y_true]]=1,loocv_results__4[[#This Row],[y_pred]]=0),1,0)</f>
        <v>0</v>
      </c>
      <c r="I913">
        <f>IF(AND(loocv_results__4[[#This Row],[y_true]]=1,loocv_results__4[[#This Row],[y_pred]]=1),1,0)</f>
        <v>0</v>
      </c>
    </row>
    <row r="914" spans="1:9" x14ac:dyDescent="0.25">
      <c r="A914" s="1" t="s">
        <v>2078</v>
      </c>
      <c r="B914">
        <v>0</v>
      </c>
      <c r="C914">
        <f>IF(loocv_results__4[[#This Row],[y_pred_prob]]&gt;$C$1,1,0)</f>
        <v>0</v>
      </c>
      <c r="D914">
        <v>0.17593407999999999</v>
      </c>
      <c r="E9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14">
        <f>IF(AND(loocv_results__4[[#This Row],[y_true]]=0,loocv_results__4[[#This Row],[y_pred]]=0),1,0)</f>
        <v>1</v>
      </c>
      <c r="G914">
        <f>IF(AND(loocv_results__4[[#This Row],[y_true]]=0,loocv_results__4[[#This Row],[y_pred]]=1),1,0)</f>
        <v>0</v>
      </c>
      <c r="H914">
        <f>IF(AND(loocv_results__4[[#This Row],[y_true]]=1,loocv_results__4[[#This Row],[y_pred]]=0),1,0)</f>
        <v>0</v>
      </c>
      <c r="I914">
        <f>IF(AND(loocv_results__4[[#This Row],[y_true]]=1,loocv_results__4[[#This Row],[y_pred]]=1),1,0)</f>
        <v>0</v>
      </c>
    </row>
    <row r="915" spans="1:9" x14ac:dyDescent="0.25">
      <c r="A915" s="1" t="s">
        <v>2079</v>
      </c>
      <c r="B915">
        <v>0</v>
      </c>
      <c r="C915">
        <f>IF(loocv_results__4[[#This Row],[y_pred_prob]]&gt;$C$1,1,0)</f>
        <v>0</v>
      </c>
      <c r="D915">
        <v>1.0558269E-2</v>
      </c>
      <c r="E9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15">
        <f>IF(AND(loocv_results__4[[#This Row],[y_true]]=0,loocv_results__4[[#This Row],[y_pred]]=0),1,0)</f>
        <v>1</v>
      </c>
      <c r="G915">
        <f>IF(AND(loocv_results__4[[#This Row],[y_true]]=0,loocv_results__4[[#This Row],[y_pred]]=1),1,0)</f>
        <v>0</v>
      </c>
      <c r="H915">
        <f>IF(AND(loocv_results__4[[#This Row],[y_true]]=1,loocv_results__4[[#This Row],[y_pred]]=0),1,0)</f>
        <v>0</v>
      </c>
      <c r="I915">
        <f>IF(AND(loocv_results__4[[#This Row],[y_true]]=1,loocv_results__4[[#This Row],[y_pred]]=1),1,0)</f>
        <v>0</v>
      </c>
    </row>
    <row r="916" spans="1:9" x14ac:dyDescent="0.25">
      <c r="A916" s="1" t="s">
        <v>2080</v>
      </c>
      <c r="B916">
        <v>0</v>
      </c>
      <c r="C916">
        <f>IF(loocv_results__4[[#This Row],[y_pred_prob]]&gt;$C$1,1,0)</f>
        <v>0</v>
      </c>
      <c r="D916">
        <v>2.6849422000000001E-3</v>
      </c>
      <c r="E9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16">
        <f>IF(AND(loocv_results__4[[#This Row],[y_true]]=0,loocv_results__4[[#This Row],[y_pred]]=0),1,0)</f>
        <v>1</v>
      </c>
      <c r="G916">
        <f>IF(AND(loocv_results__4[[#This Row],[y_true]]=0,loocv_results__4[[#This Row],[y_pred]]=1),1,0)</f>
        <v>0</v>
      </c>
      <c r="H916">
        <f>IF(AND(loocv_results__4[[#This Row],[y_true]]=1,loocv_results__4[[#This Row],[y_pred]]=0),1,0)</f>
        <v>0</v>
      </c>
      <c r="I916">
        <f>IF(AND(loocv_results__4[[#This Row],[y_true]]=1,loocv_results__4[[#This Row],[y_pred]]=1),1,0)</f>
        <v>0</v>
      </c>
    </row>
    <row r="917" spans="1:9" x14ac:dyDescent="0.25">
      <c r="A917" s="1" t="s">
        <v>2081</v>
      </c>
      <c r="B917">
        <v>0</v>
      </c>
      <c r="C917">
        <f>IF(loocv_results__4[[#This Row],[y_pred_prob]]&gt;$C$1,1,0)</f>
        <v>0</v>
      </c>
      <c r="D917">
        <v>2.7371336999999998E-7</v>
      </c>
      <c r="E9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17">
        <f>IF(AND(loocv_results__4[[#This Row],[y_true]]=0,loocv_results__4[[#This Row],[y_pred]]=0),1,0)</f>
        <v>1</v>
      </c>
      <c r="G917">
        <f>IF(AND(loocv_results__4[[#This Row],[y_true]]=0,loocv_results__4[[#This Row],[y_pred]]=1),1,0)</f>
        <v>0</v>
      </c>
      <c r="H917">
        <f>IF(AND(loocv_results__4[[#This Row],[y_true]]=1,loocv_results__4[[#This Row],[y_pred]]=0),1,0)</f>
        <v>0</v>
      </c>
      <c r="I917">
        <f>IF(AND(loocv_results__4[[#This Row],[y_true]]=1,loocv_results__4[[#This Row],[y_pred]]=1),1,0)</f>
        <v>0</v>
      </c>
    </row>
    <row r="918" spans="1:9" x14ac:dyDescent="0.25">
      <c r="A918" s="1" t="s">
        <v>2082</v>
      </c>
      <c r="B918">
        <v>0</v>
      </c>
      <c r="C918">
        <f>IF(loocv_results__4[[#This Row],[y_pred_prob]]&gt;$C$1,1,0)</f>
        <v>0</v>
      </c>
      <c r="D918">
        <v>2.2033479000000002E-2</v>
      </c>
      <c r="E9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18">
        <f>IF(AND(loocv_results__4[[#This Row],[y_true]]=0,loocv_results__4[[#This Row],[y_pred]]=0),1,0)</f>
        <v>1</v>
      </c>
      <c r="G918">
        <f>IF(AND(loocv_results__4[[#This Row],[y_true]]=0,loocv_results__4[[#This Row],[y_pred]]=1),1,0)</f>
        <v>0</v>
      </c>
      <c r="H918">
        <f>IF(AND(loocv_results__4[[#This Row],[y_true]]=1,loocv_results__4[[#This Row],[y_pred]]=0),1,0)</f>
        <v>0</v>
      </c>
      <c r="I918">
        <f>IF(AND(loocv_results__4[[#This Row],[y_true]]=1,loocv_results__4[[#This Row],[y_pred]]=1),1,0)</f>
        <v>0</v>
      </c>
    </row>
    <row r="919" spans="1:9" x14ac:dyDescent="0.25">
      <c r="A919" s="1" t="s">
        <v>2083</v>
      </c>
      <c r="B919">
        <v>0</v>
      </c>
      <c r="C919">
        <f>IF(loocv_results__4[[#This Row],[y_pred_prob]]&gt;$C$1,1,0)</f>
        <v>0</v>
      </c>
      <c r="D919">
        <v>3.551429E-3</v>
      </c>
      <c r="E9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19">
        <f>IF(AND(loocv_results__4[[#This Row],[y_true]]=0,loocv_results__4[[#This Row],[y_pred]]=0),1,0)</f>
        <v>1</v>
      </c>
      <c r="G919">
        <f>IF(AND(loocv_results__4[[#This Row],[y_true]]=0,loocv_results__4[[#This Row],[y_pred]]=1),1,0)</f>
        <v>0</v>
      </c>
      <c r="H919">
        <f>IF(AND(loocv_results__4[[#This Row],[y_true]]=1,loocv_results__4[[#This Row],[y_pred]]=0),1,0)</f>
        <v>0</v>
      </c>
      <c r="I919">
        <f>IF(AND(loocv_results__4[[#This Row],[y_true]]=1,loocv_results__4[[#This Row],[y_pred]]=1),1,0)</f>
        <v>0</v>
      </c>
    </row>
    <row r="920" spans="1:9" x14ac:dyDescent="0.25">
      <c r="A920" s="1" t="s">
        <v>2084</v>
      </c>
      <c r="B920">
        <v>0</v>
      </c>
      <c r="C920">
        <f>IF(loocv_results__4[[#This Row],[y_pred_prob]]&gt;$C$1,1,0)</f>
        <v>0</v>
      </c>
      <c r="D920">
        <v>7.1590945000000001E-12</v>
      </c>
      <c r="E9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20">
        <f>IF(AND(loocv_results__4[[#This Row],[y_true]]=0,loocv_results__4[[#This Row],[y_pred]]=0),1,0)</f>
        <v>1</v>
      </c>
      <c r="G920">
        <f>IF(AND(loocv_results__4[[#This Row],[y_true]]=0,loocv_results__4[[#This Row],[y_pred]]=1),1,0)</f>
        <v>0</v>
      </c>
      <c r="H920">
        <f>IF(AND(loocv_results__4[[#This Row],[y_true]]=1,loocv_results__4[[#This Row],[y_pred]]=0),1,0)</f>
        <v>0</v>
      </c>
      <c r="I920">
        <f>IF(AND(loocv_results__4[[#This Row],[y_true]]=1,loocv_results__4[[#This Row],[y_pred]]=1),1,0)</f>
        <v>0</v>
      </c>
    </row>
    <row r="921" spans="1:9" x14ac:dyDescent="0.25">
      <c r="A921" s="1" t="s">
        <v>2085</v>
      </c>
      <c r="B921">
        <v>0</v>
      </c>
      <c r="C921">
        <f>IF(loocv_results__4[[#This Row],[y_pred_prob]]&gt;$C$1,1,0)</f>
        <v>0</v>
      </c>
      <c r="D921">
        <v>4.4707540000000004E-3</v>
      </c>
      <c r="E9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21">
        <f>IF(AND(loocv_results__4[[#This Row],[y_true]]=0,loocv_results__4[[#This Row],[y_pred]]=0),1,0)</f>
        <v>1</v>
      </c>
      <c r="G921">
        <f>IF(AND(loocv_results__4[[#This Row],[y_true]]=0,loocv_results__4[[#This Row],[y_pred]]=1),1,0)</f>
        <v>0</v>
      </c>
      <c r="H921">
        <f>IF(AND(loocv_results__4[[#This Row],[y_true]]=1,loocv_results__4[[#This Row],[y_pred]]=0),1,0)</f>
        <v>0</v>
      </c>
      <c r="I921">
        <f>IF(AND(loocv_results__4[[#This Row],[y_true]]=1,loocv_results__4[[#This Row],[y_pred]]=1),1,0)</f>
        <v>0</v>
      </c>
    </row>
    <row r="922" spans="1:9" x14ac:dyDescent="0.25">
      <c r="A922" s="1" t="s">
        <v>2086</v>
      </c>
      <c r="B922">
        <v>0</v>
      </c>
      <c r="C922">
        <f>IF(loocv_results__4[[#This Row],[y_pred_prob]]&gt;$C$1,1,0)</f>
        <v>0</v>
      </c>
      <c r="D922">
        <v>9.3679723999999997E-4</v>
      </c>
      <c r="E9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22">
        <f>IF(AND(loocv_results__4[[#This Row],[y_true]]=0,loocv_results__4[[#This Row],[y_pred]]=0),1,0)</f>
        <v>1</v>
      </c>
      <c r="G922">
        <f>IF(AND(loocv_results__4[[#This Row],[y_true]]=0,loocv_results__4[[#This Row],[y_pred]]=1),1,0)</f>
        <v>0</v>
      </c>
      <c r="H922">
        <f>IF(AND(loocv_results__4[[#This Row],[y_true]]=1,loocv_results__4[[#This Row],[y_pred]]=0),1,0)</f>
        <v>0</v>
      </c>
      <c r="I922">
        <f>IF(AND(loocv_results__4[[#This Row],[y_true]]=1,loocv_results__4[[#This Row],[y_pred]]=1),1,0)</f>
        <v>0</v>
      </c>
    </row>
    <row r="923" spans="1:9" x14ac:dyDescent="0.25">
      <c r="A923" s="1" t="s">
        <v>2087</v>
      </c>
      <c r="B923">
        <v>0</v>
      </c>
      <c r="C923">
        <f>IF(loocv_results__4[[#This Row],[y_pred_prob]]&gt;$C$1,1,0)</f>
        <v>0</v>
      </c>
      <c r="D923">
        <v>0.109407954</v>
      </c>
      <c r="E9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23">
        <f>IF(AND(loocv_results__4[[#This Row],[y_true]]=0,loocv_results__4[[#This Row],[y_pred]]=0),1,0)</f>
        <v>1</v>
      </c>
      <c r="G923">
        <f>IF(AND(loocv_results__4[[#This Row],[y_true]]=0,loocv_results__4[[#This Row],[y_pred]]=1),1,0)</f>
        <v>0</v>
      </c>
      <c r="H923">
        <f>IF(AND(loocv_results__4[[#This Row],[y_true]]=1,loocv_results__4[[#This Row],[y_pred]]=0),1,0)</f>
        <v>0</v>
      </c>
      <c r="I923">
        <f>IF(AND(loocv_results__4[[#This Row],[y_true]]=1,loocv_results__4[[#This Row],[y_pred]]=1),1,0)</f>
        <v>0</v>
      </c>
    </row>
    <row r="924" spans="1:9" x14ac:dyDescent="0.25">
      <c r="A924" s="1" t="s">
        <v>2088</v>
      </c>
      <c r="B924">
        <v>0</v>
      </c>
      <c r="C924">
        <f>IF(loocv_results__4[[#This Row],[y_pred_prob]]&gt;$C$1,1,0)</f>
        <v>0</v>
      </c>
      <c r="D924">
        <v>0.1029605</v>
      </c>
      <c r="E9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24">
        <f>IF(AND(loocv_results__4[[#This Row],[y_true]]=0,loocv_results__4[[#This Row],[y_pred]]=0),1,0)</f>
        <v>1</v>
      </c>
      <c r="G924">
        <f>IF(AND(loocv_results__4[[#This Row],[y_true]]=0,loocv_results__4[[#This Row],[y_pred]]=1),1,0)</f>
        <v>0</v>
      </c>
      <c r="H924">
        <f>IF(AND(loocv_results__4[[#This Row],[y_true]]=1,loocv_results__4[[#This Row],[y_pred]]=0),1,0)</f>
        <v>0</v>
      </c>
      <c r="I924">
        <f>IF(AND(loocv_results__4[[#This Row],[y_true]]=1,loocv_results__4[[#This Row],[y_pred]]=1),1,0)</f>
        <v>0</v>
      </c>
    </row>
    <row r="925" spans="1:9" x14ac:dyDescent="0.25">
      <c r="A925" s="1" t="s">
        <v>2089</v>
      </c>
      <c r="B925">
        <v>0</v>
      </c>
      <c r="C925">
        <f>IF(loocv_results__4[[#This Row],[y_pred_prob]]&gt;$C$1,1,0)</f>
        <v>0</v>
      </c>
      <c r="D925">
        <v>6.3088136000000001E-3</v>
      </c>
      <c r="E9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25">
        <f>IF(AND(loocv_results__4[[#This Row],[y_true]]=0,loocv_results__4[[#This Row],[y_pred]]=0),1,0)</f>
        <v>1</v>
      </c>
      <c r="G925">
        <f>IF(AND(loocv_results__4[[#This Row],[y_true]]=0,loocv_results__4[[#This Row],[y_pred]]=1),1,0)</f>
        <v>0</v>
      </c>
      <c r="H925">
        <f>IF(AND(loocv_results__4[[#This Row],[y_true]]=1,loocv_results__4[[#This Row],[y_pred]]=0),1,0)</f>
        <v>0</v>
      </c>
      <c r="I925">
        <f>IF(AND(loocv_results__4[[#This Row],[y_true]]=1,loocv_results__4[[#This Row],[y_pred]]=1),1,0)</f>
        <v>0</v>
      </c>
    </row>
    <row r="926" spans="1:9" x14ac:dyDescent="0.25">
      <c r="A926" s="1" t="s">
        <v>2090</v>
      </c>
      <c r="B926">
        <v>0</v>
      </c>
      <c r="C926">
        <f>IF(loocv_results__4[[#This Row],[y_pred_prob]]&gt;$C$1,1,0)</f>
        <v>0</v>
      </c>
      <c r="D926">
        <v>1.1571412999999999E-2</v>
      </c>
      <c r="E9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26">
        <f>IF(AND(loocv_results__4[[#This Row],[y_true]]=0,loocv_results__4[[#This Row],[y_pred]]=0),1,0)</f>
        <v>1</v>
      </c>
      <c r="G926">
        <f>IF(AND(loocv_results__4[[#This Row],[y_true]]=0,loocv_results__4[[#This Row],[y_pred]]=1),1,0)</f>
        <v>0</v>
      </c>
      <c r="H926">
        <f>IF(AND(loocv_results__4[[#This Row],[y_true]]=1,loocv_results__4[[#This Row],[y_pred]]=0),1,0)</f>
        <v>0</v>
      </c>
      <c r="I926">
        <f>IF(AND(loocv_results__4[[#This Row],[y_true]]=1,loocv_results__4[[#This Row],[y_pred]]=1),1,0)</f>
        <v>0</v>
      </c>
    </row>
    <row r="927" spans="1:9" x14ac:dyDescent="0.25">
      <c r="A927" s="1" t="s">
        <v>2091</v>
      </c>
      <c r="B927">
        <v>0</v>
      </c>
      <c r="C927">
        <f>IF(loocv_results__4[[#This Row],[y_pred_prob]]&gt;$C$1,1,0)</f>
        <v>0</v>
      </c>
      <c r="D927">
        <v>2.3138664999999999E-2</v>
      </c>
      <c r="E9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27">
        <f>IF(AND(loocv_results__4[[#This Row],[y_true]]=0,loocv_results__4[[#This Row],[y_pred]]=0),1,0)</f>
        <v>1</v>
      </c>
      <c r="G927">
        <f>IF(AND(loocv_results__4[[#This Row],[y_true]]=0,loocv_results__4[[#This Row],[y_pred]]=1),1,0)</f>
        <v>0</v>
      </c>
      <c r="H927">
        <f>IF(AND(loocv_results__4[[#This Row],[y_true]]=1,loocv_results__4[[#This Row],[y_pred]]=0),1,0)</f>
        <v>0</v>
      </c>
      <c r="I927">
        <f>IF(AND(loocv_results__4[[#This Row],[y_true]]=1,loocv_results__4[[#This Row],[y_pred]]=1),1,0)</f>
        <v>0</v>
      </c>
    </row>
    <row r="928" spans="1:9" x14ac:dyDescent="0.25">
      <c r="A928" s="1" t="s">
        <v>2092</v>
      </c>
      <c r="B928">
        <v>0</v>
      </c>
      <c r="C928">
        <f>IF(loocv_results__4[[#This Row],[y_pred_prob]]&gt;$C$1,1,0)</f>
        <v>0</v>
      </c>
      <c r="D928">
        <v>1.5309404000000001E-3</v>
      </c>
      <c r="E9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28">
        <f>IF(AND(loocv_results__4[[#This Row],[y_true]]=0,loocv_results__4[[#This Row],[y_pred]]=0),1,0)</f>
        <v>1</v>
      </c>
      <c r="G928">
        <f>IF(AND(loocv_results__4[[#This Row],[y_true]]=0,loocv_results__4[[#This Row],[y_pred]]=1),1,0)</f>
        <v>0</v>
      </c>
      <c r="H928">
        <f>IF(AND(loocv_results__4[[#This Row],[y_true]]=1,loocv_results__4[[#This Row],[y_pred]]=0),1,0)</f>
        <v>0</v>
      </c>
      <c r="I928">
        <f>IF(AND(loocv_results__4[[#This Row],[y_true]]=1,loocv_results__4[[#This Row],[y_pred]]=1),1,0)</f>
        <v>0</v>
      </c>
    </row>
    <row r="929" spans="1:9" x14ac:dyDescent="0.25">
      <c r="A929" s="1" t="s">
        <v>2093</v>
      </c>
      <c r="B929">
        <v>0</v>
      </c>
      <c r="C929">
        <f>IF(loocv_results__4[[#This Row],[y_pred_prob]]&gt;$C$1,1,0)</f>
        <v>0</v>
      </c>
      <c r="D929">
        <v>1.7401639E-4</v>
      </c>
      <c r="E9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29">
        <f>IF(AND(loocv_results__4[[#This Row],[y_true]]=0,loocv_results__4[[#This Row],[y_pred]]=0),1,0)</f>
        <v>1</v>
      </c>
      <c r="G929">
        <f>IF(AND(loocv_results__4[[#This Row],[y_true]]=0,loocv_results__4[[#This Row],[y_pred]]=1),1,0)</f>
        <v>0</v>
      </c>
      <c r="H929">
        <f>IF(AND(loocv_results__4[[#This Row],[y_true]]=1,loocv_results__4[[#This Row],[y_pred]]=0),1,0)</f>
        <v>0</v>
      </c>
      <c r="I929">
        <f>IF(AND(loocv_results__4[[#This Row],[y_true]]=1,loocv_results__4[[#This Row],[y_pred]]=1),1,0)</f>
        <v>0</v>
      </c>
    </row>
    <row r="930" spans="1:9" x14ac:dyDescent="0.25">
      <c r="A930" s="1" t="s">
        <v>2094</v>
      </c>
      <c r="B930">
        <v>0</v>
      </c>
      <c r="C930">
        <f>IF(loocv_results__4[[#This Row],[y_pred_prob]]&gt;$C$1,1,0)</f>
        <v>0</v>
      </c>
      <c r="D930">
        <v>6.7148953999999998E-5</v>
      </c>
      <c r="E9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30">
        <f>IF(AND(loocv_results__4[[#This Row],[y_true]]=0,loocv_results__4[[#This Row],[y_pred]]=0),1,0)</f>
        <v>1</v>
      </c>
      <c r="G930">
        <f>IF(AND(loocv_results__4[[#This Row],[y_true]]=0,loocv_results__4[[#This Row],[y_pred]]=1),1,0)</f>
        <v>0</v>
      </c>
      <c r="H930">
        <f>IF(AND(loocv_results__4[[#This Row],[y_true]]=1,loocv_results__4[[#This Row],[y_pred]]=0),1,0)</f>
        <v>0</v>
      </c>
      <c r="I930">
        <f>IF(AND(loocv_results__4[[#This Row],[y_true]]=1,loocv_results__4[[#This Row],[y_pred]]=1),1,0)</f>
        <v>0</v>
      </c>
    </row>
    <row r="931" spans="1:9" x14ac:dyDescent="0.25">
      <c r="A931" s="1" t="s">
        <v>2095</v>
      </c>
      <c r="B931">
        <v>0</v>
      </c>
      <c r="C931">
        <f>IF(loocv_results__4[[#This Row],[y_pred_prob]]&gt;$C$1,1,0)</f>
        <v>0</v>
      </c>
      <c r="D931">
        <v>0.23264243000000001</v>
      </c>
      <c r="E9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31">
        <f>IF(AND(loocv_results__4[[#This Row],[y_true]]=0,loocv_results__4[[#This Row],[y_pred]]=0),1,0)</f>
        <v>1</v>
      </c>
      <c r="G931">
        <f>IF(AND(loocv_results__4[[#This Row],[y_true]]=0,loocv_results__4[[#This Row],[y_pred]]=1),1,0)</f>
        <v>0</v>
      </c>
      <c r="H931">
        <f>IF(AND(loocv_results__4[[#This Row],[y_true]]=1,loocv_results__4[[#This Row],[y_pred]]=0),1,0)</f>
        <v>0</v>
      </c>
      <c r="I931">
        <f>IF(AND(loocv_results__4[[#This Row],[y_true]]=1,loocv_results__4[[#This Row],[y_pred]]=1),1,0)</f>
        <v>0</v>
      </c>
    </row>
    <row r="932" spans="1:9" x14ac:dyDescent="0.25">
      <c r="A932" s="1" t="s">
        <v>2096</v>
      </c>
      <c r="B932">
        <v>0</v>
      </c>
      <c r="C932">
        <f>IF(loocv_results__4[[#This Row],[y_pred_prob]]&gt;$C$1,1,0)</f>
        <v>0</v>
      </c>
      <c r="D932">
        <v>2.1191463000000001E-2</v>
      </c>
      <c r="E9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32">
        <f>IF(AND(loocv_results__4[[#This Row],[y_true]]=0,loocv_results__4[[#This Row],[y_pred]]=0),1,0)</f>
        <v>1</v>
      </c>
      <c r="G932">
        <f>IF(AND(loocv_results__4[[#This Row],[y_true]]=0,loocv_results__4[[#This Row],[y_pred]]=1),1,0)</f>
        <v>0</v>
      </c>
      <c r="H932">
        <f>IF(AND(loocv_results__4[[#This Row],[y_true]]=1,loocv_results__4[[#This Row],[y_pred]]=0),1,0)</f>
        <v>0</v>
      </c>
      <c r="I932">
        <f>IF(AND(loocv_results__4[[#This Row],[y_true]]=1,loocv_results__4[[#This Row],[y_pred]]=1),1,0)</f>
        <v>0</v>
      </c>
    </row>
    <row r="933" spans="1:9" x14ac:dyDescent="0.25">
      <c r="A933" s="1" t="s">
        <v>2100</v>
      </c>
      <c r="B933">
        <v>0</v>
      </c>
      <c r="C933">
        <f>IF(loocv_results__4[[#This Row],[y_pred_prob]]&gt;$C$1,1,0)</f>
        <v>0</v>
      </c>
      <c r="D933">
        <v>4.9952704000000001E-2</v>
      </c>
      <c r="E9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33">
        <f>IF(AND(loocv_results__4[[#This Row],[y_true]]=0,loocv_results__4[[#This Row],[y_pred]]=0),1,0)</f>
        <v>1</v>
      </c>
      <c r="G933">
        <f>IF(AND(loocv_results__4[[#This Row],[y_true]]=0,loocv_results__4[[#This Row],[y_pred]]=1),1,0)</f>
        <v>0</v>
      </c>
      <c r="H933">
        <f>IF(AND(loocv_results__4[[#This Row],[y_true]]=1,loocv_results__4[[#This Row],[y_pred]]=0),1,0)</f>
        <v>0</v>
      </c>
      <c r="I933">
        <f>IF(AND(loocv_results__4[[#This Row],[y_true]]=1,loocv_results__4[[#This Row],[y_pred]]=1),1,0)</f>
        <v>0</v>
      </c>
    </row>
    <row r="934" spans="1:9" x14ac:dyDescent="0.25">
      <c r="A934" s="1" t="s">
        <v>2101</v>
      </c>
      <c r="B934">
        <v>0</v>
      </c>
      <c r="C934">
        <f>IF(loocv_results__4[[#This Row],[y_pred_prob]]&gt;$C$1,1,0)</f>
        <v>0</v>
      </c>
      <c r="D934">
        <v>6.2642124999999996E-3</v>
      </c>
      <c r="E9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34">
        <f>IF(AND(loocv_results__4[[#This Row],[y_true]]=0,loocv_results__4[[#This Row],[y_pred]]=0),1,0)</f>
        <v>1</v>
      </c>
      <c r="G934">
        <f>IF(AND(loocv_results__4[[#This Row],[y_true]]=0,loocv_results__4[[#This Row],[y_pred]]=1),1,0)</f>
        <v>0</v>
      </c>
      <c r="H934">
        <f>IF(AND(loocv_results__4[[#This Row],[y_true]]=1,loocv_results__4[[#This Row],[y_pred]]=0),1,0)</f>
        <v>0</v>
      </c>
      <c r="I934">
        <f>IF(AND(loocv_results__4[[#This Row],[y_true]]=1,loocv_results__4[[#This Row],[y_pred]]=1),1,0)</f>
        <v>0</v>
      </c>
    </row>
    <row r="935" spans="1:9" x14ac:dyDescent="0.25">
      <c r="A935" s="1" t="s">
        <v>2102</v>
      </c>
      <c r="B935">
        <v>0</v>
      </c>
      <c r="C935">
        <f>IF(loocv_results__4[[#This Row],[y_pred_prob]]&gt;$C$1,1,0)</f>
        <v>0</v>
      </c>
      <c r="D935">
        <v>8.1861569999999995E-3</v>
      </c>
      <c r="E9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35">
        <f>IF(AND(loocv_results__4[[#This Row],[y_true]]=0,loocv_results__4[[#This Row],[y_pred]]=0),1,0)</f>
        <v>1</v>
      </c>
      <c r="G935">
        <f>IF(AND(loocv_results__4[[#This Row],[y_true]]=0,loocv_results__4[[#This Row],[y_pred]]=1),1,0)</f>
        <v>0</v>
      </c>
      <c r="H935">
        <f>IF(AND(loocv_results__4[[#This Row],[y_true]]=1,loocv_results__4[[#This Row],[y_pred]]=0),1,0)</f>
        <v>0</v>
      </c>
      <c r="I935">
        <f>IF(AND(loocv_results__4[[#This Row],[y_true]]=1,loocv_results__4[[#This Row],[y_pred]]=1),1,0)</f>
        <v>0</v>
      </c>
    </row>
    <row r="936" spans="1:9" x14ac:dyDescent="0.25">
      <c r="A936" s="1" t="s">
        <v>2103</v>
      </c>
      <c r="B936">
        <v>0</v>
      </c>
      <c r="C936">
        <f>IF(loocv_results__4[[#This Row],[y_pred_prob]]&gt;$C$1,1,0)</f>
        <v>0</v>
      </c>
      <c r="D936">
        <v>9.1205574999999997E-2</v>
      </c>
      <c r="E9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36">
        <f>IF(AND(loocv_results__4[[#This Row],[y_true]]=0,loocv_results__4[[#This Row],[y_pred]]=0),1,0)</f>
        <v>1</v>
      </c>
      <c r="G936">
        <f>IF(AND(loocv_results__4[[#This Row],[y_true]]=0,loocv_results__4[[#This Row],[y_pred]]=1),1,0)</f>
        <v>0</v>
      </c>
      <c r="H936">
        <f>IF(AND(loocv_results__4[[#This Row],[y_true]]=1,loocv_results__4[[#This Row],[y_pred]]=0),1,0)</f>
        <v>0</v>
      </c>
      <c r="I936">
        <f>IF(AND(loocv_results__4[[#This Row],[y_true]]=1,loocv_results__4[[#This Row],[y_pred]]=1),1,0)</f>
        <v>0</v>
      </c>
    </row>
    <row r="937" spans="1:9" x14ac:dyDescent="0.25">
      <c r="A937" s="1" t="s">
        <v>2104</v>
      </c>
      <c r="B937">
        <v>0</v>
      </c>
      <c r="C937">
        <f>IF(loocv_results__4[[#This Row],[y_pred_prob]]&gt;$C$1,1,0)</f>
        <v>0</v>
      </c>
      <c r="D937">
        <v>1.9943216999999999E-2</v>
      </c>
      <c r="E9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37">
        <f>IF(AND(loocv_results__4[[#This Row],[y_true]]=0,loocv_results__4[[#This Row],[y_pred]]=0),1,0)</f>
        <v>1</v>
      </c>
      <c r="G937">
        <f>IF(AND(loocv_results__4[[#This Row],[y_true]]=0,loocv_results__4[[#This Row],[y_pred]]=1),1,0)</f>
        <v>0</v>
      </c>
      <c r="H937">
        <f>IF(AND(loocv_results__4[[#This Row],[y_true]]=1,loocv_results__4[[#This Row],[y_pred]]=0),1,0)</f>
        <v>0</v>
      </c>
      <c r="I937">
        <f>IF(AND(loocv_results__4[[#This Row],[y_true]]=1,loocv_results__4[[#This Row],[y_pred]]=1),1,0)</f>
        <v>0</v>
      </c>
    </row>
    <row r="938" spans="1:9" x14ac:dyDescent="0.25">
      <c r="A938" s="1" t="s">
        <v>2105</v>
      </c>
      <c r="B938">
        <v>0</v>
      </c>
      <c r="C938">
        <f>IF(loocv_results__4[[#This Row],[y_pred_prob]]&gt;$C$1,1,0)</f>
        <v>0</v>
      </c>
      <c r="D938">
        <v>2.8006344E-8</v>
      </c>
      <c r="E9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38">
        <f>IF(AND(loocv_results__4[[#This Row],[y_true]]=0,loocv_results__4[[#This Row],[y_pred]]=0),1,0)</f>
        <v>1</v>
      </c>
      <c r="G938">
        <f>IF(AND(loocv_results__4[[#This Row],[y_true]]=0,loocv_results__4[[#This Row],[y_pred]]=1),1,0)</f>
        <v>0</v>
      </c>
      <c r="H938">
        <f>IF(AND(loocv_results__4[[#This Row],[y_true]]=1,loocv_results__4[[#This Row],[y_pred]]=0),1,0)</f>
        <v>0</v>
      </c>
      <c r="I938">
        <f>IF(AND(loocv_results__4[[#This Row],[y_true]]=1,loocv_results__4[[#This Row],[y_pred]]=1),1,0)</f>
        <v>0</v>
      </c>
    </row>
    <row r="939" spans="1:9" x14ac:dyDescent="0.25">
      <c r="A939" s="1" t="s">
        <v>2106</v>
      </c>
      <c r="B939">
        <v>0</v>
      </c>
      <c r="C939">
        <f>IF(loocv_results__4[[#This Row],[y_pred_prob]]&gt;$C$1,1,0)</f>
        <v>0</v>
      </c>
      <c r="D939">
        <v>2.3077964999999999E-2</v>
      </c>
      <c r="E9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39">
        <f>IF(AND(loocv_results__4[[#This Row],[y_true]]=0,loocv_results__4[[#This Row],[y_pred]]=0),1,0)</f>
        <v>1</v>
      </c>
      <c r="G939">
        <f>IF(AND(loocv_results__4[[#This Row],[y_true]]=0,loocv_results__4[[#This Row],[y_pred]]=1),1,0)</f>
        <v>0</v>
      </c>
      <c r="H939">
        <f>IF(AND(loocv_results__4[[#This Row],[y_true]]=1,loocv_results__4[[#This Row],[y_pred]]=0),1,0)</f>
        <v>0</v>
      </c>
      <c r="I939">
        <f>IF(AND(loocv_results__4[[#This Row],[y_true]]=1,loocv_results__4[[#This Row],[y_pred]]=1),1,0)</f>
        <v>0</v>
      </c>
    </row>
    <row r="940" spans="1:9" x14ac:dyDescent="0.25">
      <c r="A940" s="1" t="s">
        <v>2107</v>
      </c>
      <c r="B940">
        <v>0</v>
      </c>
      <c r="C940">
        <f>IF(loocv_results__4[[#This Row],[y_pred_prob]]&gt;$C$1,1,0)</f>
        <v>0</v>
      </c>
      <c r="D940">
        <v>2.980222E-6</v>
      </c>
      <c r="E9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40">
        <f>IF(AND(loocv_results__4[[#This Row],[y_true]]=0,loocv_results__4[[#This Row],[y_pred]]=0),1,0)</f>
        <v>1</v>
      </c>
      <c r="G940">
        <f>IF(AND(loocv_results__4[[#This Row],[y_true]]=0,loocv_results__4[[#This Row],[y_pred]]=1),1,0)</f>
        <v>0</v>
      </c>
      <c r="H940">
        <f>IF(AND(loocv_results__4[[#This Row],[y_true]]=1,loocv_results__4[[#This Row],[y_pred]]=0),1,0)</f>
        <v>0</v>
      </c>
      <c r="I940">
        <f>IF(AND(loocv_results__4[[#This Row],[y_true]]=1,loocv_results__4[[#This Row],[y_pred]]=1),1,0)</f>
        <v>0</v>
      </c>
    </row>
    <row r="941" spans="1:9" x14ac:dyDescent="0.25">
      <c r="A941" s="1" t="s">
        <v>2108</v>
      </c>
      <c r="B941">
        <v>0</v>
      </c>
      <c r="C941">
        <f>IF(loocv_results__4[[#This Row],[y_pred_prob]]&gt;$C$1,1,0)</f>
        <v>0</v>
      </c>
      <c r="D941">
        <v>5.7975915000000001E-3</v>
      </c>
      <c r="E9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41">
        <f>IF(AND(loocv_results__4[[#This Row],[y_true]]=0,loocv_results__4[[#This Row],[y_pred]]=0),1,0)</f>
        <v>1</v>
      </c>
      <c r="G941">
        <f>IF(AND(loocv_results__4[[#This Row],[y_true]]=0,loocv_results__4[[#This Row],[y_pred]]=1),1,0)</f>
        <v>0</v>
      </c>
      <c r="H941">
        <f>IF(AND(loocv_results__4[[#This Row],[y_true]]=1,loocv_results__4[[#This Row],[y_pred]]=0),1,0)</f>
        <v>0</v>
      </c>
      <c r="I941">
        <f>IF(AND(loocv_results__4[[#This Row],[y_true]]=1,loocv_results__4[[#This Row],[y_pred]]=1),1,0)</f>
        <v>0</v>
      </c>
    </row>
    <row r="942" spans="1:9" x14ac:dyDescent="0.25">
      <c r="A942" s="1" t="s">
        <v>2109</v>
      </c>
      <c r="B942">
        <v>0</v>
      </c>
      <c r="C942">
        <f>IF(loocv_results__4[[#This Row],[y_pred_prob]]&gt;$C$1,1,0)</f>
        <v>0</v>
      </c>
      <c r="D942">
        <v>8.6895965000000006E-2</v>
      </c>
      <c r="E9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42">
        <f>IF(AND(loocv_results__4[[#This Row],[y_true]]=0,loocv_results__4[[#This Row],[y_pred]]=0),1,0)</f>
        <v>1</v>
      </c>
      <c r="G942">
        <f>IF(AND(loocv_results__4[[#This Row],[y_true]]=0,loocv_results__4[[#This Row],[y_pred]]=1),1,0)</f>
        <v>0</v>
      </c>
      <c r="H942">
        <f>IF(AND(loocv_results__4[[#This Row],[y_true]]=1,loocv_results__4[[#This Row],[y_pred]]=0),1,0)</f>
        <v>0</v>
      </c>
      <c r="I942">
        <f>IF(AND(loocv_results__4[[#This Row],[y_true]]=1,loocv_results__4[[#This Row],[y_pred]]=1),1,0)</f>
        <v>0</v>
      </c>
    </row>
    <row r="943" spans="1:9" x14ac:dyDescent="0.25">
      <c r="A943" s="1" t="s">
        <v>2110</v>
      </c>
      <c r="B943">
        <v>0</v>
      </c>
      <c r="C943">
        <f>IF(loocv_results__4[[#This Row],[y_pred_prob]]&gt;$C$1,1,0)</f>
        <v>0</v>
      </c>
      <c r="D943">
        <v>0.11259998</v>
      </c>
      <c r="E9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43">
        <f>IF(AND(loocv_results__4[[#This Row],[y_true]]=0,loocv_results__4[[#This Row],[y_pred]]=0),1,0)</f>
        <v>1</v>
      </c>
      <c r="G943">
        <f>IF(AND(loocv_results__4[[#This Row],[y_true]]=0,loocv_results__4[[#This Row],[y_pred]]=1),1,0)</f>
        <v>0</v>
      </c>
      <c r="H943">
        <f>IF(AND(loocv_results__4[[#This Row],[y_true]]=1,loocv_results__4[[#This Row],[y_pred]]=0),1,0)</f>
        <v>0</v>
      </c>
      <c r="I943">
        <f>IF(AND(loocv_results__4[[#This Row],[y_true]]=1,loocv_results__4[[#This Row],[y_pred]]=1),1,0)</f>
        <v>0</v>
      </c>
    </row>
    <row r="944" spans="1:9" x14ac:dyDescent="0.25">
      <c r="A944" s="1" t="s">
        <v>2111</v>
      </c>
      <c r="B944">
        <v>0</v>
      </c>
      <c r="C944">
        <f>IF(loocv_results__4[[#This Row],[y_pred_prob]]&gt;$C$1,1,0)</f>
        <v>0</v>
      </c>
      <c r="D944">
        <v>0.15243685000000001</v>
      </c>
      <c r="E9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44">
        <f>IF(AND(loocv_results__4[[#This Row],[y_true]]=0,loocv_results__4[[#This Row],[y_pred]]=0),1,0)</f>
        <v>1</v>
      </c>
      <c r="G944">
        <f>IF(AND(loocv_results__4[[#This Row],[y_true]]=0,loocv_results__4[[#This Row],[y_pred]]=1),1,0)</f>
        <v>0</v>
      </c>
      <c r="H944">
        <f>IF(AND(loocv_results__4[[#This Row],[y_true]]=1,loocv_results__4[[#This Row],[y_pred]]=0),1,0)</f>
        <v>0</v>
      </c>
      <c r="I944">
        <f>IF(AND(loocv_results__4[[#This Row],[y_true]]=1,loocv_results__4[[#This Row],[y_pred]]=1),1,0)</f>
        <v>0</v>
      </c>
    </row>
    <row r="945" spans="1:9" x14ac:dyDescent="0.25">
      <c r="A945" s="1" t="s">
        <v>2112</v>
      </c>
      <c r="B945">
        <v>0</v>
      </c>
      <c r="C945">
        <f>IF(loocv_results__4[[#This Row],[y_pred_prob]]&gt;$C$1,1,0)</f>
        <v>0</v>
      </c>
      <c r="D945">
        <v>7.9960689999999997E-3</v>
      </c>
      <c r="E9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45">
        <f>IF(AND(loocv_results__4[[#This Row],[y_true]]=0,loocv_results__4[[#This Row],[y_pred]]=0),1,0)</f>
        <v>1</v>
      </c>
      <c r="G945">
        <f>IF(AND(loocv_results__4[[#This Row],[y_true]]=0,loocv_results__4[[#This Row],[y_pred]]=1),1,0)</f>
        <v>0</v>
      </c>
      <c r="H945">
        <f>IF(AND(loocv_results__4[[#This Row],[y_true]]=1,loocv_results__4[[#This Row],[y_pred]]=0),1,0)</f>
        <v>0</v>
      </c>
      <c r="I945">
        <f>IF(AND(loocv_results__4[[#This Row],[y_true]]=1,loocv_results__4[[#This Row],[y_pred]]=1),1,0)</f>
        <v>0</v>
      </c>
    </row>
    <row r="946" spans="1:9" x14ac:dyDescent="0.25">
      <c r="A946" s="1" t="s">
        <v>2113</v>
      </c>
      <c r="B946">
        <v>0</v>
      </c>
      <c r="C946">
        <f>IF(loocv_results__4[[#This Row],[y_pred_prob]]&gt;$C$1,1,0)</f>
        <v>0</v>
      </c>
      <c r="D946">
        <v>7.0459779999999996E-3</v>
      </c>
      <c r="E9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46">
        <f>IF(AND(loocv_results__4[[#This Row],[y_true]]=0,loocv_results__4[[#This Row],[y_pred]]=0),1,0)</f>
        <v>1</v>
      </c>
      <c r="G946">
        <f>IF(AND(loocv_results__4[[#This Row],[y_true]]=0,loocv_results__4[[#This Row],[y_pred]]=1),1,0)</f>
        <v>0</v>
      </c>
      <c r="H946">
        <f>IF(AND(loocv_results__4[[#This Row],[y_true]]=1,loocv_results__4[[#This Row],[y_pred]]=0),1,0)</f>
        <v>0</v>
      </c>
      <c r="I946">
        <f>IF(AND(loocv_results__4[[#This Row],[y_true]]=1,loocv_results__4[[#This Row],[y_pred]]=1),1,0)</f>
        <v>0</v>
      </c>
    </row>
    <row r="947" spans="1:9" x14ac:dyDescent="0.25">
      <c r="A947" s="1" t="s">
        <v>2114</v>
      </c>
      <c r="B947">
        <v>0</v>
      </c>
      <c r="C947">
        <f>IF(loocv_results__4[[#This Row],[y_pred_prob]]&gt;$C$1,1,0)</f>
        <v>0</v>
      </c>
      <c r="D947">
        <v>2.3448585E-5</v>
      </c>
      <c r="E9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47">
        <f>IF(AND(loocv_results__4[[#This Row],[y_true]]=0,loocv_results__4[[#This Row],[y_pred]]=0),1,0)</f>
        <v>1</v>
      </c>
      <c r="G947">
        <f>IF(AND(loocv_results__4[[#This Row],[y_true]]=0,loocv_results__4[[#This Row],[y_pred]]=1),1,0)</f>
        <v>0</v>
      </c>
      <c r="H947">
        <f>IF(AND(loocv_results__4[[#This Row],[y_true]]=1,loocv_results__4[[#This Row],[y_pred]]=0),1,0)</f>
        <v>0</v>
      </c>
      <c r="I947">
        <f>IF(AND(loocv_results__4[[#This Row],[y_true]]=1,loocv_results__4[[#This Row],[y_pred]]=1),1,0)</f>
        <v>0</v>
      </c>
    </row>
    <row r="948" spans="1:9" x14ac:dyDescent="0.25">
      <c r="A948" s="1" t="s">
        <v>2115</v>
      </c>
      <c r="B948">
        <v>0</v>
      </c>
      <c r="C948">
        <f>IF(loocv_results__4[[#This Row],[y_pred_prob]]&gt;$C$1,1,0)</f>
        <v>0</v>
      </c>
      <c r="D948">
        <v>7.0678329999999999E-3</v>
      </c>
      <c r="E9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48">
        <f>IF(AND(loocv_results__4[[#This Row],[y_true]]=0,loocv_results__4[[#This Row],[y_pred]]=0),1,0)</f>
        <v>1</v>
      </c>
      <c r="G948">
        <f>IF(AND(loocv_results__4[[#This Row],[y_true]]=0,loocv_results__4[[#This Row],[y_pred]]=1),1,0)</f>
        <v>0</v>
      </c>
      <c r="H948">
        <f>IF(AND(loocv_results__4[[#This Row],[y_true]]=1,loocv_results__4[[#This Row],[y_pred]]=0),1,0)</f>
        <v>0</v>
      </c>
      <c r="I948">
        <f>IF(AND(loocv_results__4[[#This Row],[y_true]]=1,loocv_results__4[[#This Row],[y_pred]]=1),1,0)</f>
        <v>0</v>
      </c>
    </row>
    <row r="949" spans="1:9" x14ac:dyDescent="0.25">
      <c r="A949" s="1" t="s">
        <v>2116</v>
      </c>
      <c r="B949">
        <v>0</v>
      </c>
      <c r="C949">
        <f>IF(loocv_results__4[[#This Row],[y_pred_prob]]&gt;$C$1,1,0)</f>
        <v>0</v>
      </c>
      <c r="D949">
        <v>1.8122590000000001E-2</v>
      </c>
      <c r="E9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49">
        <f>IF(AND(loocv_results__4[[#This Row],[y_true]]=0,loocv_results__4[[#This Row],[y_pred]]=0),1,0)</f>
        <v>1</v>
      </c>
      <c r="G949">
        <f>IF(AND(loocv_results__4[[#This Row],[y_true]]=0,loocv_results__4[[#This Row],[y_pred]]=1),1,0)</f>
        <v>0</v>
      </c>
      <c r="H949">
        <f>IF(AND(loocv_results__4[[#This Row],[y_true]]=1,loocv_results__4[[#This Row],[y_pred]]=0),1,0)</f>
        <v>0</v>
      </c>
      <c r="I949">
        <f>IF(AND(loocv_results__4[[#This Row],[y_true]]=1,loocv_results__4[[#This Row],[y_pred]]=1),1,0)</f>
        <v>0</v>
      </c>
    </row>
    <row r="950" spans="1:9" x14ac:dyDescent="0.25">
      <c r="A950" s="1" t="s">
        <v>2117</v>
      </c>
      <c r="B950">
        <v>0</v>
      </c>
      <c r="C950">
        <f>IF(loocv_results__4[[#This Row],[y_pred_prob]]&gt;$C$1,1,0)</f>
        <v>0</v>
      </c>
      <c r="D950">
        <v>5.6978139999999998E-3</v>
      </c>
      <c r="E9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50">
        <f>IF(AND(loocv_results__4[[#This Row],[y_true]]=0,loocv_results__4[[#This Row],[y_pred]]=0),1,0)</f>
        <v>1</v>
      </c>
      <c r="G950">
        <f>IF(AND(loocv_results__4[[#This Row],[y_true]]=0,loocv_results__4[[#This Row],[y_pred]]=1),1,0)</f>
        <v>0</v>
      </c>
      <c r="H950">
        <f>IF(AND(loocv_results__4[[#This Row],[y_true]]=1,loocv_results__4[[#This Row],[y_pred]]=0),1,0)</f>
        <v>0</v>
      </c>
      <c r="I950">
        <f>IF(AND(loocv_results__4[[#This Row],[y_true]]=1,loocv_results__4[[#This Row],[y_pred]]=1),1,0)</f>
        <v>0</v>
      </c>
    </row>
    <row r="951" spans="1:9" x14ac:dyDescent="0.25">
      <c r="A951" s="1" t="s">
        <v>2118</v>
      </c>
      <c r="B951">
        <v>0</v>
      </c>
      <c r="C951">
        <f>IF(loocv_results__4[[#This Row],[y_pred_prob]]&gt;$C$1,1,0)</f>
        <v>0</v>
      </c>
      <c r="D951">
        <v>7.7114120000000002E-5</v>
      </c>
      <c r="E9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51">
        <f>IF(AND(loocv_results__4[[#This Row],[y_true]]=0,loocv_results__4[[#This Row],[y_pred]]=0),1,0)</f>
        <v>1</v>
      </c>
      <c r="G951">
        <f>IF(AND(loocv_results__4[[#This Row],[y_true]]=0,loocv_results__4[[#This Row],[y_pred]]=1),1,0)</f>
        <v>0</v>
      </c>
      <c r="H951">
        <f>IF(AND(loocv_results__4[[#This Row],[y_true]]=1,loocv_results__4[[#This Row],[y_pred]]=0),1,0)</f>
        <v>0</v>
      </c>
      <c r="I951">
        <f>IF(AND(loocv_results__4[[#This Row],[y_true]]=1,loocv_results__4[[#This Row],[y_pred]]=1),1,0)</f>
        <v>0</v>
      </c>
    </row>
    <row r="952" spans="1:9" x14ac:dyDescent="0.25">
      <c r="A952" s="1" t="s">
        <v>2119</v>
      </c>
      <c r="B952">
        <v>0</v>
      </c>
      <c r="C952">
        <f>IF(loocv_results__4[[#This Row],[y_pred_prob]]&gt;$C$1,1,0)</f>
        <v>0</v>
      </c>
      <c r="D952">
        <v>7.6987530000000005E-4</v>
      </c>
      <c r="E9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52">
        <f>IF(AND(loocv_results__4[[#This Row],[y_true]]=0,loocv_results__4[[#This Row],[y_pred]]=0),1,0)</f>
        <v>1</v>
      </c>
      <c r="G952">
        <f>IF(AND(loocv_results__4[[#This Row],[y_true]]=0,loocv_results__4[[#This Row],[y_pred]]=1),1,0)</f>
        <v>0</v>
      </c>
      <c r="H952">
        <f>IF(AND(loocv_results__4[[#This Row],[y_true]]=1,loocv_results__4[[#This Row],[y_pred]]=0),1,0)</f>
        <v>0</v>
      </c>
      <c r="I952">
        <f>IF(AND(loocv_results__4[[#This Row],[y_true]]=1,loocv_results__4[[#This Row],[y_pred]]=1),1,0)</f>
        <v>0</v>
      </c>
    </row>
    <row r="953" spans="1:9" x14ac:dyDescent="0.25">
      <c r="A953" s="1" t="s">
        <v>2120</v>
      </c>
      <c r="B953">
        <v>0</v>
      </c>
      <c r="C953">
        <f>IF(loocv_results__4[[#This Row],[y_pred_prob]]&gt;$C$1,1,0)</f>
        <v>0</v>
      </c>
      <c r="D953">
        <v>9.0601810000000005E-3</v>
      </c>
      <c r="E9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53">
        <f>IF(AND(loocv_results__4[[#This Row],[y_true]]=0,loocv_results__4[[#This Row],[y_pred]]=0),1,0)</f>
        <v>1</v>
      </c>
      <c r="G953">
        <f>IF(AND(loocv_results__4[[#This Row],[y_true]]=0,loocv_results__4[[#This Row],[y_pred]]=1),1,0)</f>
        <v>0</v>
      </c>
      <c r="H953">
        <f>IF(AND(loocv_results__4[[#This Row],[y_true]]=1,loocv_results__4[[#This Row],[y_pred]]=0),1,0)</f>
        <v>0</v>
      </c>
      <c r="I953">
        <f>IF(AND(loocv_results__4[[#This Row],[y_true]]=1,loocv_results__4[[#This Row],[y_pred]]=1),1,0)</f>
        <v>0</v>
      </c>
    </row>
    <row r="954" spans="1:9" x14ac:dyDescent="0.25">
      <c r="A954" s="1" t="s">
        <v>2121</v>
      </c>
      <c r="B954">
        <v>0</v>
      </c>
      <c r="C954">
        <f>IF(loocv_results__4[[#This Row],[y_pred_prob]]&gt;$C$1,1,0)</f>
        <v>0</v>
      </c>
      <c r="D954">
        <v>7.4195140000000003E-3</v>
      </c>
      <c r="E9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54">
        <f>IF(AND(loocv_results__4[[#This Row],[y_true]]=0,loocv_results__4[[#This Row],[y_pred]]=0),1,0)</f>
        <v>1</v>
      </c>
      <c r="G954">
        <f>IF(AND(loocv_results__4[[#This Row],[y_true]]=0,loocv_results__4[[#This Row],[y_pred]]=1),1,0)</f>
        <v>0</v>
      </c>
      <c r="H954">
        <f>IF(AND(loocv_results__4[[#This Row],[y_true]]=1,loocv_results__4[[#This Row],[y_pred]]=0),1,0)</f>
        <v>0</v>
      </c>
      <c r="I954">
        <f>IF(AND(loocv_results__4[[#This Row],[y_true]]=1,loocv_results__4[[#This Row],[y_pred]]=1),1,0)</f>
        <v>0</v>
      </c>
    </row>
    <row r="955" spans="1:9" x14ac:dyDescent="0.25">
      <c r="A955" s="1" t="s">
        <v>2122</v>
      </c>
      <c r="B955">
        <v>0</v>
      </c>
      <c r="C955">
        <f>IF(loocv_results__4[[#This Row],[y_pred_prob]]&gt;$C$1,1,0)</f>
        <v>0</v>
      </c>
      <c r="D955">
        <v>2.9258085E-2</v>
      </c>
      <c r="E9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55">
        <f>IF(AND(loocv_results__4[[#This Row],[y_true]]=0,loocv_results__4[[#This Row],[y_pred]]=0),1,0)</f>
        <v>1</v>
      </c>
      <c r="G955">
        <f>IF(AND(loocv_results__4[[#This Row],[y_true]]=0,loocv_results__4[[#This Row],[y_pred]]=1),1,0)</f>
        <v>0</v>
      </c>
      <c r="H955">
        <f>IF(AND(loocv_results__4[[#This Row],[y_true]]=1,loocv_results__4[[#This Row],[y_pred]]=0),1,0)</f>
        <v>0</v>
      </c>
      <c r="I955">
        <f>IF(AND(loocv_results__4[[#This Row],[y_true]]=1,loocv_results__4[[#This Row],[y_pred]]=1),1,0)</f>
        <v>0</v>
      </c>
    </row>
    <row r="956" spans="1:9" x14ac:dyDescent="0.25">
      <c r="A956" s="1" t="s">
        <v>2123</v>
      </c>
      <c r="B956">
        <v>0</v>
      </c>
      <c r="C956">
        <f>IF(loocv_results__4[[#This Row],[y_pred_prob]]&gt;$C$1,1,0)</f>
        <v>0</v>
      </c>
      <c r="D956">
        <v>2.0337556999999999E-2</v>
      </c>
      <c r="E9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56">
        <f>IF(AND(loocv_results__4[[#This Row],[y_true]]=0,loocv_results__4[[#This Row],[y_pred]]=0),1,0)</f>
        <v>1</v>
      </c>
      <c r="G956">
        <f>IF(AND(loocv_results__4[[#This Row],[y_true]]=0,loocv_results__4[[#This Row],[y_pred]]=1),1,0)</f>
        <v>0</v>
      </c>
      <c r="H956">
        <f>IF(AND(loocv_results__4[[#This Row],[y_true]]=1,loocv_results__4[[#This Row],[y_pred]]=0),1,0)</f>
        <v>0</v>
      </c>
      <c r="I956">
        <f>IF(AND(loocv_results__4[[#This Row],[y_true]]=1,loocv_results__4[[#This Row],[y_pred]]=1),1,0)</f>
        <v>0</v>
      </c>
    </row>
    <row r="957" spans="1:9" x14ac:dyDescent="0.25">
      <c r="A957" s="1" t="s">
        <v>2124</v>
      </c>
      <c r="B957">
        <v>0</v>
      </c>
      <c r="C957">
        <f>IF(loocv_results__4[[#This Row],[y_pred_prob]]&gt;$C$1,1,0)</f>
        <v>0</v>
      </c>
      <c r="D957">
        <v>5.9887975999999999E-3</v>
      </c>
      <c r="E9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57">
        <f>IF(AND(loocv_results__4[[#This Row],[y_true]]=0,loocv_results__4[[#This Row],[y_pred]]=0),1,0)</f>
        <v>1</v>
      </c>
      <c r="G957">
        <f>IF(AND(loocv_results__4[[#This Row],[y_true]]=0,loocv_results__4[[#This Row],[y_pred]]=1),1,0)</f>
        <v>0</v>
      </c>
      <c r="H957">
        <f>IF(AND(loocv_results__4[[#This Row],[y_true]]=1,loocv_results__4[[#This Row],[y_pred]]=0),1,0)</f>
        <v>0</v>
      </c>
      <c r="I957">
        <f>IF(AND(loocv_results__4[[#This Row],[y_true]]=1,loocv_results__4[[#This Row],[y_pred]]=1),1,0)</f>
        <v>0</v>
      </c>
    </row>
    <row r="958" spans="1:9" x14ac:dyDescent="0.25">
      <c r="A958" s="1" t="s">
        <v>2125</v>
      </c>
      <c r="B958">
        <v>0</v>
      </c>
      <c r="C958">
        <f>IF(loocv_results__4[[#This Row],[y_pred_prob]]&gt;$C$1,1,0)</f>
        <v>0</v>
      </c>
      <c r="D958">
        <v>4.7281262999999997E-3</v>
      </c>
      <c r="E9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58">
        <f>IF(AND(loocv_results__4[[#This Row],[y_true]]=0,loocv_results__4[[#This Row],[y_pred]]=0),1,0)</f>
        <v>1</v>
      </c>
      <c r="G958">
        <f>IF(AND(loocv_results__4[[#This Row],[y_true]]=0,loocv_results__4[[#This Row],[y_pred]]=1),1,0)</f>
        <v>0</v>
      </c>
      <c r="H958">
        <f>IF(AND(loocv_results__4[[#This Row],[y_true]]=1,loocv_results__4[[#This Row],[y_pred]]=0),1,0)</f>
        <v>0</v>
      </c>
      <c r="I958">
        <f>IF(AND(loocv_results__4[[#This Row],[y_true]]=1,loocv_results__4[[#This Row],[y_pred]]=1),1,0)</f>
        <v>0</v>
      </c>
    </row>
    <row r="959" spans="1:9" x14ac:dyDescent="0.25">
      <c r="A959" s="1" t="s">
        <v>2126</v>
      </c>
      <c r="B959">
        <v>0</v>
      </c>
      <c r="C959">
        <f>IF(loocv_results__4[[#This Row],[y_pred_prob]]&gt;$C$1,1,0)</f>
        <v>0</v>
      </c>
      <c r="D959">
        <v>4.6853720000000001E-3</v>
      </c>
      <c r="E9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59">
        <f>IF(AND(loocv_results__4[[#This Row],[y_true]]=0,loocv_results__4[[#This Row],[y_pred]]=0),1,0)</f>
        <v>1</v>
      </c>
      <c r="G959">
        <f>IF(AND(loocv_results__4[[#This Row],[y_true]]=0,loocv_results__4[[#This Row],[y_pred]]=1),1,0)</f>
        <v>0</v>
      </c>
      <c r="H959">
        <f>IF(AND(loocv_results__4[[#This Row],[y_true]]=1,loocv_results__4[[#This Row],[y_pred]]=0),1,0)</f>
        <v>0</v>
      </c>
      <c r="I959">
        <f>IF(AND(loocv_results__4[[#This Row],[y_true]]=1,loocv_results__4[[#This Row],[y_pred]]=1),1,0)</f>
        <v>0</v>
      </c>
    </row>
    <row r="960" spans="1:9" x14ac:dyDescent="0.25">
      <c r="A960" s="1" t="s">
        <v>2127</v>
      </c>
      <c r="B960">
        <v>0</v>
      </c>
      <c r="C960">
        <f>IF(loocv_results__4[[#This Row],[y_pred_prob]]&gt;$C$1,1,0)</f>
        <v>0</v>
      </c>
      <c r="D960">
        <v>3.1337573000000001E-3</v>
      </c>
      <c r="E9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60">
        <f>IF(AND(loocv_results__4[[#This Row],[y_true]]=0,loocv_results__4[[#This Row],[y_pred]]=0),1,0)</f>
        <v>1</v>
      </c>
      <c r="G960">
        <f>IF(AND(loocv_results__4[[#This Row],[y_true]]=0,loocv_results__4[[#This Row],[y_pred]]=1),1,0)</f>
        <v>0</v>
      </c>
      <c r="H960">
        <f>IF(AND(loocv_results__4[[#This Row],[y_true]]=1,loocv_results__4[[#This Row],[y_pred]]=0),1,0)</f>
        <v>0</v>
      </c>
      <c r="I960">
        <f>IF(AND(loocv_results__4[[#This Row],[y_true]]=1,loocv_results__4[[#This Row],[y_pred]]=1),1,0)</f>
        <v>0</v>
      </c>
    </row>
    <row r="961" spans="1:9" x14ac:dyDescent="0.25">
      <c r="A961" s="1" t="s">
        <v>2128</v>
      </c>
      <c r="B961">
        <v>0</v>
      </c>
      <c r="C961">
        <f>IF(loocv_results__4[[#This Row],[y_pred_prob]]&gt;$C$1,1,0)</f>
        <v>0</v>
      </c>
      <c r="D961">
        <v>1.9946743000000001E-5</v>
      </c>
      <c r="E9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61">
        <f>IF(AND(loocv_results__4[[#This Row],[y_true]]=0,loocv_results__4[[#This Row],[y_pred]]=0),1,0)</f>
        <v>1</v>
      </c>
      <c r="G961">
        <f>IF(AND(loocv_results__4[[#This Row],[y_true]]=0,loocv_results__4[[#This Row],[y_pred]]=1),1,0)</f>
        <v>0</v>
      </c>
      <c r="H961">
        <f>IF(AND(loocv_results__4[[#This Row],[y_true]]=1,loocv_results__4[[#This Row],[y_pred]]=0),1,0)</f>
        <v>0</v>
      </c>
      <c r="I961">
        <f>IF(AND(loocv_results__4[[#This Row],[y_true]]=1,loocv_results__4[[#This Row],[y_pred]]=1),1,0)</f>
        <v>0</v>
      </c>
    </row>
    <row r="962" spans="1:9" x14ac:dyDescent="0.25">
      <c r="A962" s="1" t="s">
        <v>2129</v>
      </c>
      <c r="B962">
        <v>0</v>
      </c>
      <c r="C962">
        <f>IF(loocv_results__4[[#This Row],[y_pred_prob]]&gt;$C$1,1,0)</f>
        <v>0</v>
      </c>
      <c r="D962">
        <v>0.11729494</v>
      </c>
      <c r="E9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62">
        <f>IF(AND(loocv_results__4[[#This Row],[y_true]]=0,loocv_results__4[[#This Row],[y_pred]]=0),1,0)</f>
        <v>1</v>
      </c>
      <c r="G962">
        <f>IF(AND(loocv_results__4[[#This Row],[y_true]]=0,loocv_results__4[[#This Row],[y_pred]]=1),1,0)</f>
        <v>0</v>
      </c>
      <c r="H962">
        <f>IF(AND(loocv_results__4[[#This Row],[y_true]]=1,loocv_results__4[[#This Row],[y_pred]]=0),1,0)</f>
        <v>0</v>
      </c>
      <c r="I962">
        <f>IF(AND(loocv_results__4[[#This Row],[y_true]]=1,loocv_results__4[[#This Row],[y_pred]]=1),1,0)</f>
        <v>0</v>
      </c>
    </row>
    <row r="963" spans="1:9" x14ac:dyDescent="0.25">
      <c r="A963" s="1" t="s">
        <v>2130</v>
      </c>
      <c r="B963">
        <v>0</v>
      </c>
      <c r="C963">
        <f>IF(loocv_results__4[[#This Row],[y_pred_prob]]&gt;$C$1,1,0)</f>
        <v>0</v>
      </c>
      <c r="D963">
        <v>6.1174395999999999E-2</v>
      </c>
      <c r="E9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63">
        <f>IF(AND(loocv_results__4[[#This Row],[y_true]]=0,loocv_results__4[[#This Row],[y_pred]]=0),1,0)</f>
        <v>1</v>
      </c>
      <c r="G963">
        <f>IF(AND(loocv_results__4[[#This Row],[y_true]]=0,loocv_results__4[[#This Row],[y_pred]]=1),1,0)</f>
        <v>0</v>
      </c>
      <c r="H963">
        <f>IF(AND(loocv_results__4[[#This Row],[y_true]]=1,loocv_results__4[[#This Row],[y_pred]]=0),1,0)</f>
        <v>0</v>
      </c>
      <c r="I963">
        <f>IF(AND(loocv_results__4[[#This Row],[y_true]]=1,loocv_results__4[[#This Row],[y_pred]]=1),1,0)</f>
        <v>0</v>
      </c>
    </row>
    <row r="964" spans="1:9" x14ac:dyDescent="0.25">
      <c r="A964" s="1" t="s">
        <v>2131</v>
      </c>
      <c r="B964">
        <v>0</v>
      </c>
      <c r="C964">
        <f>IF(loocv_results__4[[#This Row],[y_pred_prob]]&gt;$C$1,1,0)</f>
        <v>0</v>
      </c>
      <c r="D964">
        <v>5.7731676000000003E-3</v>
      </c>
      <c r="E9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64">
        <f>IF(AND(loocv_results__4[[#This Row],[y_true]]=0,loocv_results__4[[#This Row],[y_pred]]=0),1,0)</f>
        <v>1</v>
      </c>
      <c r="G964">
        <f>IF(AND(loocv_results__4[[#This Row],[y_true]]=0,loocv_results__4[[#This Row],[y_pred]]=1),1,0)</f>
        <v>0</v>
      </c>
      <c r="H964">
        <f>IF(AND(loocv_results__4[[#This Row],[y_true]]=1,loocv_results__4[[#This Row],[y_pred]]=0),1,0)</f>
        <v>0</v>
      </c>
      <c r="I964">
        <f>IF(AND(loocv_results__4[[#This Row],[y_true]]=1,loocv_results__4[[#This Row],[y_pred]]=1),1,0)</f>
        <v>0</v>
      </c>
    </row>
    <row r="965" spans="1:9" x14ac:dyDescent="0.25">
      <c r="A965" s="1" t="s">
        <v>2132</v>
      </c>
      <c r="B965">
        <v>0</v>
      </c>
      <c r="C965">
        <f>IF(loocv_results__4[[#This Row],[y_pred_prob]]&gt;$C$1,1,0)</f>
        <v>0</v>
      </c>
      <c r="D965">
        <v>8.3992689999999991E-3</v>
      </c>
      <c r="E9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65">
        <f>IF(AND(loocv_results__4[[#This Row],[y_true]]=0,loocv_results__4[[#This Row],[y_pred]]=0),1,0)</f>
        <v>1</v>
      </c>
      <c r="G965">
        <f>IF(AND(loocv_results__4[[#This Row],[y_true]]=0,loocv_results__4[[#This Row],[y_pred]]=1),1,0)</f>
        <v>0</v>
      </c>
      <c r="H965">
        <f>IF(AND(loocv_results__4[[#This Row],[y_true]]=1,loocv_results__4[[#This Row],[y_pred]]=0),1,0)</f>
        <v>0</v>
      </c>
      <c r="I965">
        <f>IF(AND(loocv_results__4[[#This Row],[y_true]]=1,loocv_results__4[[#This Row],[y_pred]]=1),1,0)</f>
        <v>0</v>
      </c>
    </row>
    <row r="966" spans="1:9" x14ac:dyDescent="0.25">
      <c r="A966" s="1" t="s">
        <v>2133</v>
      </c>
      <c r="B966">
        <v>0</v>
      </c>
      <c r="C966">
        <f>IF(loocv_results__4[[#This Row],[y_pred_prob]]&gt;$C$1,1,0)</f>
        <v>1</v>
      </c>
      <c r="D966">
        <v>0.43626153000000001</v>
      </c>
      <c r="E9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966">
        <f>IF(AND(loocv_results__4[[#This Row],[y_true]]=0,loocv_results__4[[#This Row],[y_pred]]=0),1,0)</f>
        <v>0</v>
      </c>
      <c r="G966">
        <f>IF(AND(loocv_results__4[[#This Row],[y_true]]=0,loocv_results__4[[#This Row],[y_pred]]=1),1,0)</f>
        <v>1</v>
      </c>
      <c r="H966">
        <f>IF(AND(loocv_results__4[[#This Row],[y_true]]=1,loocv_results__4[[#This Row],[y_pred]]=0),1,0)</f>
        <v>0</v>
      </c>
      <c r="I966">
        <f>IF(AND(loocv_results__4[[#This Row],[y_true]]=1,loocv_results__4[[#This Row],[y_pred]]=1),1,0)</f>
        <v>0</v>
      </c>
    </row>
    <row r="967" spans="1:9" x14ac:dyDescent="0.25">
      <c r="A967" s="1" t="s">
        <v>2134</v>
      </c>
      <c r="B967">
        <v>0</v>
      </c>
      <c r="C967">
        <f>IF(loocv_results__4[[#This Row],[y_pred_prob]]&gt;$C$1,1,0)</f>
        <v>0</v>
      </c>
      <c r="D967">
        <v>6.7250099999999993E-2</v>
      </c>
      <c r="E9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67">
        <f>IF(AND(loocv_results__4[[#This Row],[y_true]]=0,loocv_results__4[[#This Row],[y_pred]]=0),1,0)</f>
        <v>1</v>
      </c>
      <c r="G967">
        <f>IF(AND(loocv_results__4[[#This Row],[y_true]]=0,loocv_results__4[[#This Row],[y_pred]]=1),1,0)</f>
        <v>0</v>
      </c>
      <c r="H967">
        <f>IF(AND(loocv_results__4[[#This Row],[y_true]]=1,loocv_results__4[[#This Row],[y_pred]]=0),1,0)</f>
        <v>0</v>
      </c>
      <c r="I967">
        <f>IF(AND(loocv_results__4[[#This Row],[y_true]]=1,loocv_results__4[[#This Row],[y_pred]]=1),1,0)</f>
        <v>0</v>
      </c>
    </row>
    <row r="968" spans="1:9" x14ac:dyDescent="0.25">
      <c r="A968" s="1" t="s">
        <v>2135</v>
      </c>
      <c r="B968">
        <v>0</v>
      </c>
      <c r="C968">
        <f>IF(loocv_results__4[[#This Row],[y_pred_prob]]&gt;$C$1,1,0)</f>
        <v>0</v>
      </c>
      <c r="D968">
        <v>9.7578410000000004E-2</v>
      </c>
      <c r="E9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68">
        <f>IF(AND(loocv_results__4[[#This Row],[y_true]]=0,loocv_results__4[[#This Row],[y_pred]]=0),1,0)</f>
        <v>1</v>
      </c>
      <c r="G968">
        <f>IF(AND(loocv_results__4[[#This Row],[y_true]]=0,loocv_results__4[[#This Row],[y_pred]]=1),1,0)</f>
        <v>0</v>
      </c>
      <c r="H968">
        <f>IF(AND(loocv_results__4[[#This Row],[y_true]]=1,loocv_results__4[[#This Row],[y_pred]]=0),1,0)</f>
        <v>0</v>
      </c>
      <c r="I968">
        <f>IF(AND(loocv_results__4[[#This Row],[y_true]]=1,loocv_results__4[[#This Row],[y_pred]]=1),1,0)</f>
        <v>0</v>
      </c>
    </row>
    <row r="969" spans="1:9" x14ac:dyDescent="0.25">
      <c r="A969" s="1" t="s">
        <v>2136</v>
      </c>
      <c r="B969">
        <v>0</v>
      </c>
      <c r="C969">
        <f>IF(loocv_results__4[[#This Row],[y_pred_prob]]&gt;$C$1,1,0)</f>
        <v>0</v>
      </c>
      <c r="D969">
        <v>5.4498850000000002E-8</v>
      </c>
      <c r="E9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69">
        <f>IF(AND(loocv_results__4[[#This Row],[y_true]]=0,loocv_results__4[[#This Row],[y_pred]]=0),1,0)</f>
        <v>1</v>
      </c>
      <c r="G969">
        <f>IF(AND(loocv_results__4[[#This Row],[y_true]]=0,loocv_results__4[[#This Row],[y_pred]]=1),1,0)</f>
        <v>0</v>
      </c>
      <c r="H969">
        <f>IF(AND(loocv_results__4[[#This Row],[y_true]]=1,loocv_results__4[[#This Row],[y_pred]]=0),1,0)</f>
        <v>0</v>
      </c>
      <c r="I969">
        <f>IF(AND(loocv_results__4[[#This Row],[y_true]]=1,loocv_results__4[[#This Row],[y_pred]]=1),1,0)</f>
        <v>0</v>
      </c>
    </row>
    <row r="970" spans="1:9" x14ac:dyDescent="0.25">
      <c r="A970" s="1" t="s">
        <v>2137</v>
      </c>
      <c r="B970">
        <v>0</v>
      </c>
      <c r="C970">
        <f>IF(loocv_results__4[[#This Row],[y_pred_prob]]&gt;$C$1,1,0)</f>
        <v>0</v>
      </c>
      <c r="D970">
        <v>3.1012596999999999E-2</v>
      </c>
      <c r="E9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70">
        <f>IF(AND(loocv_results__4[[#This Row],[y_true]]=0,loocv_results__4[[#This Row],[y_pred]]=0),1,0)</f>
        <v>1</v>
      </c>
      <c r="G970">
        <f>IF(AND(loocv_results__4[[#This Row],[y_true]]=0,loocv_results__4[[#This Row],[y_pred]]=1),1,0)</f>
        <v>0</v>
      </c>
      <c r="H970">
        <f>IF(AND(loocv_results__4[[#This Row],[y_true]]=1,loocv_results__4[[#This Row],[y_pred]]=0),1,0)</f>
        <v>0</v>
      </c>
      <c r="I970">
        <f>IF(AND(loocv_results__4[[#This Row],[y_true]]=1,loocv_results__4[[#This Row],[y_pred]]=1),1,0)</f>
        <v>0</v>
      </c>
    </row>
    <row r="971" spans="1:9" x14ac:dyDescent="0.25">
      <c r="A971" s="1" t="s">
        <v>2138</v>
      </c>
      <c r="B971">
        <v>0</v>
      </c>
      <c r="C971">
        <f>IF(loocv_results__4[[#This Row],[y_pred_prob]]&gt;$C$1,1,0)</f>
        <v>0</v>
      </c>
      <c r="D971">
        <v>9.1068829999999996E-3</v>
      </c>
      <c r="E9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71">
        <f>IF(AND(loocv_results__4[[#This Row],[y_true]]=0,loocv_results__4[[#This Row],[y_pred]]=0),1,0)</f>
        <v>1</v>
      </c>
      <c r="G971">
        <f>IF(AND(loocv_results__4[[#This Row],[y_true]]=0,loocv_results__4[[#This Row],[y_pred]]=1),1,0)</f>
        <v>0</v>
      </c>
      <c r="H971">
        <f>IF(AND(loocv_results__4[[#This Row],[y_true]]=1,loocv_results__4[[#This Row],[y_pred]]=0),1,0)</f>
        <v>0</v>
      </c>
      <c r="I971">
        <f>IF(AND(loocv_results__4[[#This Row],[y_true]]=1,loocv_results__4[[#This Row],[y_pred]]=1),1,0)</f>
        <v>0</v>
      </c>
    </row>
    <row r="972" spans="1:9" x14ac:dyDescent="0.25">
      <c r="A972" s="1" t="s">
        <v>2139</v>
      </c>
      <c r="B972">
        <v>0</v>
      </c>
      <c r="C972">
        <f>IF(loocv_results__4[[#This Row],[y_pred_prob]]&gt;$C$1,1,0)</f>
        <v>0</v>
      </c>
      <c r="D972">
        <v>5.9678405999999996E-3</v>
      </c>
      <c r="E9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72">
        <f>IF(AND(loocv_results__4[[#This Row],[y_true]]=0,loocv_results__4[[#This Row],[y_pred]]=0),1,0)</f>
        <v>1</v>
      </c>
      <c r="G972">
        <f>IF(AND(loocv_results__4[[#This Row],[y_true]]=0,loocv_results__4[[#This Row],[y_pred]]=1),1,0)</f>
        <v>0</v>
      </c>
      <c r="H972">
        <f>IF(AND(loocv_results__4[[#This Row],[y_true]]=1,loocv_results__4[[#This Row],[y_pred]]=0),1,0)</f>
        <v>0</v>
      </c>
      <c r="I972">
        <f>IF(AND(loocv_results__4[[#This Row],[y_true]]=1,loocv_results__4[[#This Row],[y_pred]]=1),1,0)</f>
        <v>0</v>
      </c>
    </row>
    <row r="973" spans="1:9" x14ac:dyDescent="0.25">
      <c r="A973" s="1" t="s">
        <v>2140</v>
      </c>
      <c r="B973">
        <v>0</v>
      </c>
      <c r="C973">
        <f>IF(loocv_results__4[[#This Row],[y_pred_prob]]&gt;$C$1,1,0)</f>
        <v>0</v>
      </c>
      <c r="D973">
        <v>0.18408295999999999</v>
      </c>
      <c r="E9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73">
        <f>IF(AND(loocv_results__4[[#This Row],[y_true]]=0,loocv_results__4[[#This Row],[y_pred]]=0),1,0)</f>
        <v>1</v>
      </c>
      <c r="G973">
        <f>IF(AND(loocv_results__4[[#This Row],[y_true]]=0,loocv_results__4[[#This Row],[y_pred]]=1),1,0)</f>
        <v>0</v>
      </c>
      <c r="H973">
        <f>IF(AND(loocv_results__4[[#This Row],[y_true]]=1,loocv_results__4[[#This Row],[y_pred]]=0),1,0)</f>
        <v>0</v>
      </c>
      <c r="I973">
        <f>IF(AND(loocv_results__4[[#This Row],[y_true]]=1,loocv_results__4[[#This Row],[y_pred]]=1),1,0)</f>
        <v>0</v>
      </c>
    </row>
    <row r="974" spans="1:9" x14ac:dyDescent="0.25">
      <c r="A974" s="1" t="s">
        <v>2141</v>
      </c>
      <c r="B974">
        <v>0</v>
      </c>
      <c r="C974">
        <f>IF(loocv_results__4[[#This Row],[y_pred_prob]]&gt;$C$1,1,0)</f>
        <v>0</v>
      </c>
      <c r="D974">
        <v>2.7821087E-3</v>
      </c>
      <c r="E9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74">
        <f>IF(AND(loocv_results__4[[#This Row],[y_true]]=0,loocv_results__4[[#This Row],[y_pred]]=0),1,0)</f>
        <v>1</v>
      </c>
      <c r="G974">
        <f>IF(AND(loocv_results__4[[#This Row],[y_true]]=0,loocv_results__4[[#This Row],[y_pred]]=1),1,0)</f>
        <v>0</v>
      </c>
      <c r="H974">
        <f>IF(AND(loocv_results__4[[#This Row],[y_true]]=1,loocv_results__4[[#This Row],[y_pred]]=0),1,0)</f>
        <v>0</v>
      </c>
      <c r="I974">
        <f>IF(AND(loocv_results__4[[#This Row],[y_true]]=1,loocv_results__4[[#This Row],[y_pred]]=1),1,0)</f>
        <v>0</v>
      </c>
    </row>
    <row r="975" spans="1:9" x14ac:dyDescent="0.25">
      <c r="A975" s="1" t="s">
        <v>2142</v>
      </c>
      <c r="B975">
        <v>0</v>
      </c>
      <c r="C975">
        <f>IF(loocv_results__4[[#This Row],[y_pred_prob]]&gt;$C$1,1,0)</f>
        <v>0</v>
      </c>
      <c r="D975">
        <v>5.1032793999999998E-3</v>
      </c>
      <c r="E9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75">
        <f>IF(AND(loocv_results__4[[#This Row],[y_true]]=0,loocv_results__4[[#This Row],[y_pred]]=0),1,0)</f>
        <v>1</v>
      </c>
      <c r="G975">
        <f>IF(AND(loocv_results__4[[#This Row],[y_true]]=0,loocv_results__4[[#This Row],[y_pred]]=1),1,0)</f>
        <v>0</v>
      </c>
      <c r="H975">
        <f>IF(AND(loocv_results__4[[#This Row],[y_true]]=1,loocv_results__4[[#This Row],[y_pred]]=0),1,0)</f>
        <v>0</v>
      </c>
      <c r="I975">
        <f>IF(AND(loocv_results__4[[#This Row],[y_true]]=1,loocv_results__4[[#This Row],[y_pred]]=1),1,0)</f>
        <v>0</v>
      </c>
    </row>
    <row r="976" spans="1:9" x14ac:dyDescent="0.25">
      <c r="A976" s="1" t="s">
        <v>2143</v>
      </c>
      <c r="B976">
        <v>0</v>
      </c>
      <c r="C976">
        <f>IF(loocv_results__4[[#This Row],[y_pred_prob]]&gt;$C$1,1,0)</f>
        <v>0</v>
      </c>
      <c r="D976">
        <v>3.5570998E-2</v>
      </c>
      <c r="E9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76">
        <f>IF(AND(loocv_results__4[[#This Row],[y_true]]=0,loocv_results__4[[#This Row],[y_pred]]=0),1,0)</f>
        <v>1</v>
      </c>
      <c r="G976">
        <f>IF(AND(loocv_results__4[[#This Row],[y_true]]=0,loocv_results__4[[#This Row],[y_pred]]=1),1,0)</f>
        <v>0</v>
      </c>
      <c r="H976">
        <f>IF(AND(loocv_results__4[[#This Row],[y_true]]=1,loocv_results__4[[#This Row],[y_pred]]=0),1,0)</f>
        <v>0</v>
      </c>
      <c r="I976">
        <f>IF(AND(loocv_results__4[[#This Row],[y_true]]=1,loocv_results__4[[#This Row],[y_pred]]=1),1,0)</f>
        <v>0</v>
      </c>
    </row>
    <row r="977" spans="1:9" x14ac:dyDescent="0.25">
      <c r="A977" s="1" t="s">
        <v>2144</v>
      </c>
      <c r="B977">
        <v>0</v>
      </c>
      <c r="C977">
        <f>IF(loocv_results__4[[#This Row],[y_pred_prob]]&gt;$C$1,1,0)</f>
        <v>1</v>
      </c>
      <c r="D977">
        <v>0.29227096000000002</v>
      </c>
      <c r="E9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977">
        <f>IF(AND(loocv_results__4[[#This Row],[y_true]]=0,loocv_results__4[[#This Row],[y_pred]]=0),1,0)</f>
        <v>0</v>
      </c>
      <c r="G977">
        <f>IF(AND(loocv_results__4[[#This Row],[y_true]]=0,loocv_results__4[[#This Row],[y_pred]]=1),1,0)</f>
        <v>1</v>
      </c>
      <c r="H977">
        <f>IF(AND(loocv_results__4[[#This Row],[y_true]]=1,loocv_results__4[[#This Row],[y_pred]]=0),1,0)</f>
        <v>0</v>
      </c>
      <c r="I977">
        <f>IF(AND(loocv_results__4[[#This Row],[y_true]]=1,loocv_results__4[[#This Row],[y_pred]]=1),1,0)</f>
        <v>0</v>
      </c>
    </row>
    <row r="978" spans="1:9" x14ac:dyDescent="0.25">
      <c r="A978" s="1" t="s">
        <v>2145</v>
      </c>
      <c r="B978">
        <v>0</v>
      </c>
      <c r="C978">
        <f>IF(loocv_results__4[[#This Row],[y_pred_prob]]&gt;$C$1,1,0)</f>
        <v>0</v>
      </c>
      <c r="D978">
        <v>1.4385546000000001E-3</v>
      </c>
      <c r="E9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78">
        <f>IF(AND(loocv_results__4[[#This Row],[y_true]]=0,loocv_results__4[[#This Row],[y_pred]]=0),1,0)</f>
        <v>1</v>
      </c>
      <c r="G978">
        <f>IF(AND(loocv_results__4[[#This Row],[y_true]]=0,loocv_results__4[[#This Row],[y_pred]]=1),1,0)</f>
        <v>0</v>
      </c>
      <c r="H978">
        <f>IF(AND(loocv_results__4[[#This Row],[y_true]]=1,loocv_results__4[[#This Row],[y_pred]]=0),1,0)</f>
        <v>0</v>
      </c>
      <c r="I978">
        <f>IF(AND(loocv_results__4[[#This Row],[y_true]]=1,loocv_results__4[[#This Row],[y_pred]]=1),1,0)</f>
        <v>0</v>
      </c>
    </row>
    <row r="979" spans="1:9" x14ac:dyDescent="0.25">
      <c r="A979" s="1" t="s">
        <v>2146</v>
      </c>
      <c r="B979">
        <v>0</v>
      </c>
      <c r="C979">
        <f>IF(loocv_results__4[[#This Row],[y_pred_prob]]&gt;$C$1,1,0)</f>
        <v>0</v>
      </c>
      <c r="D979">
        <v>1.8483533000000001E-4</v>
      </c>
      <c r="E9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79">
        <f>IF(AND(loocv_results__4[[#This Row],[y_true]]=0,loocv_results__4[[#This Row],[y_pred]]=0),1,0)</f>
        <v>1</v>
      </c>
      <c r="G979">
        <f>IF(AND(loocv_results__4[[#This Row],[y_true]]=0,loocv_results__4[[#This Row],[y_pred]]=1),1,0)</f>
        <v>0</v>
      </c>
      <c r="H979">
        <f>IF(AND(loocv_results__4[[#This Row],[y_true]]=1,loocv_results__4[[#This Row],[y_pred]]=0),1,0)</f>
        <v>0</v>
      </c>
      <c r="I979">
        <f>IF(AND(loocv_results__4[[#This Row],[y_true]]=1,loocv_results__4[[#This Row],[y_pred]]=1),1,0)</f>
        <v>0</v>
      </c>
    </row>
    <row r="980" spans="1:9" x14ac:dyDescent="0.25">
      <c r="A980" s="1" t="s">
        <v>2147</v>
      </c>
      <c r="B980">
        <v>0</v>
      </c>
      <c r="C980">
        <f>IF(loocv_results__4[[#This Row],[y_pred_prob]]&gt;$C$1,1,0)</f>
        <v>0</v>
      </c>
      <c r="D980">
        <v>2.2458961E-2</v>
      </c>
      <c r="E9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80">
        <f>IF(AND(loocv_results__4[[#This Row],[y_true]]=0,loocv_results__4[[#This Row],[y_pred]]=0),1,0)</f>
        <v>1</v>
      </c>
      <c r="G980">
        <f>IF(AND(loocv_results__4[[#This Row],[y_true]]=0,loocv_results__4[[#This Row],[y_pred]]=1),1,0)</f>
        <v>0</v>
      </c>
      <c r="H980">
        <f>IF(AND(loocv_results__4[[#This Row],[y_true]]=1,loocv_results__4[[#This Row],[y_pred]]=0),1,0)</f>
        <v>0</v>
      </c>
      <c r="I980">
        <f>IF(AND(loocv_results__4[[#This Row],[y_true]]=1,loocv_results__4[[#This Row],[y_pred]]=1),1,0)</f>
        <v>0</v>
      </c>
    </row>
    <row r="981" spans="1:9" x14ac:dyDescent="0.25">
      <c r="A981" s="1" t="s">
        <v>2148</v>
      </c>
      <c r="B981">
        <v>0</v>
      </c>
      <c r="C981">
        <f>IF(loocv_results__4[[#This Row],[y_pred_prob]]&gt;$C$1,1,0)</f>
        <v>0</v>
      </c>
      <c r="D981">
        <v>6.1079000000000005E-4</v>
      </c>
      <c r="E9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81">
        <f>IF(AND(loocv_results__4[[#This Row],[y_true]]=0,loocv_results__4[[#This Row],[y_pred]]=0),1,0)</f>
        <v>1</v>
      </c>
      <c r="G981">
        <f>IF(AND(loocv_results__4[[#This Row],[y_true]]=0,loocv_results__4[[#This Row],[y_pred]]=1),1,0)</f>
        <v>0</v>
      </c>
      <c r="H981">
        <f>IF(AND(loocv_results__4[[#This Row],[y_true]]=1,loocv_results__4[[#This Row],[y_pred]]=0),1,0)</f>
        <v>0</v>
      </c>
      <c r="I981">
        <f>IF(AND(loocv_results__4[[#This Row],[y_true]]=1,loocv_results__4[[#This Row],[y_pred]]=1),1,0)</f>
        <v>0</v>
      </c>
    </row>
    <row r="982" spans="1:9" x14ac:dyDescent="0.25">
      <c r="A982" s="1" t="s">
        <v>2149</v>
      </c>
      <c r="B982">
        <v>0</v>
      </c>
      <c r="C982">
        <f>IF(loocv_results__4[[#This Row],[y_pred_prob]]&gt;$C$1,1,0)</f>
        <v>0</v>
      </c>
      <c r="D982">
        <v>2.3171489999999999E-2</v>
      </c>
      <c r="E9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82">
        <f>IF(AND(loocv_results__4[[#This Row],[y_true]]=0,loocv_results__4[[#This Row],[y_pred]]=0),1,0)</f>
        <v>1</v>
      </c>
      <c r="G982">
        <f>IF(AND(loocv_results__4[[#This Row],[y_true]]=0,loocv_results__4[[#This Row],[y_pred]]=1),1,0)</f>
        <v>0</v>
      </c>
      <c r="H982">
        <f>IF(AND(loocv_results__4[[#This Row],[y_true]]=1,loocv_results__4[[#This Row],[y_pred]]=0),1,0)</f>
        <v>0</v>
      </c>
      <c r="I982">
        <f>IF(AND(loocv_results__4[[#This Row],[y_true]]=1,loocv_results__4[[#This Row],[y_pred]]=1),1,0)</f>
        <v>0</v>
      </c>
    </row>
    <row r="983" spans="1:9" x14ac:dyDescent="0.25">
      <c r="A983" s="1" t="s">
        <v>2150</v>
      </c>
      <c r="B983">
        <v>0</v>
      </c>
      <c r="C983">
        <f>IF(loocv_results__4[[#This Row],[y_pred_prob]]&gt;$C$1,1,0)</f>
        <v>0</v>
      </c>
      <c r="D983">
        <v>5.2853939999999997E-3</v>
      </c>
      <c r="E9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83">
        <f>IF(AND(loocv_results__4[[#This Row],[y_true]]=0,loocv_results__4[[#This Row],[y_pred]]=0),1,0)</f>
        <v>1</v>
      </c>
      <c r="G983">
        <f>IF(AND(loocv_results__4[[#This Row],[y_true]]=0,loocv_results__4[[#This Row],[y_pred]]=1),1,0)</f>
        <v>0</v>
      </c>
      <c r="H983">
        <f>IF(AND(loocv_results__4[[#This Row],[y_true]]=1,loocv_results__4[[#This Row],[y_pred]]=0),1,0)</f>
        <v>0</v>
      </c>
      <c r="I983">
        <f>IF(AND(loocv_results__4[[#This Row],[y_true]]=1,loocv_results__4[[#This Row],[y_pred]]=1),1,0)</f>
        <v>0</v>
      </c>
    </row>
    <row r="984" spans="1:9" x14ac:dyDescent="0.25">
      <c r="A984" s="1" t="s">
        <v>2151</v>
      </c>
      <c r="B984">
        <v>0</v>
      </c>
      <c r="C984">
        <f>IF(loocv_results__4[[#This Row],[y_pred_prob]]&gt;$C$1,1,0)</f>
        <v>0</v>
      </c>
      <c r="D984">
        <v>2.1383425000000001E-2</v>
      </c>
      <c r="E9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84">
        <f>IF(AND(loocv_results__4[[#This Row],[y_true]]=0,loocv_results__4[[#This Row],[y_pred]]=0),1,0)</f>
        <v>1</v>
      </c>
      <c r="G984">
        <f>IF(AND(loocv_results__4[[#This Row],[y_true]]=0,loocv_results__4[[#This Row],[y_pred]]=1),1,0)</f>
        <v>0</v>
      </c>
      <c r="H984">
        <f>IF(AND(loocv_results__4[[#This Row],[y_true]]=1,loocv_results__4[[#This Row],[y_pred]]=0),1,0)</f>
        <v>0</v>
      </c>
      <c r="I984">
        <f>IF(AND(loocv_results__4[[#This Row],[y_true]]=1,loocv_results__4[[#This Row],[y_pred]]=1),1,0)</f>
        <v>0</v>
      </c>
    </row>
    <row r="985" spans="1:9" x14ac:dyDescent="0.25">
      <c r="A985" s="1" t="s">
        <v>2152</v>
      </c>
      <c r="B985">
        <v>0</v>
      </c>
      <c r="C985">
        <f>IF(loocv_results__4[[#This Row],[y_pred_prob]]&gt;$C$1,1,0)</f>
        <v>0</v>
      </c>
      <c r="D985">
        <v>2.4566629999999999E-2</v>
      </c>
      <c r="E9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85">
        <f>IF(AND(loocv_results__4[[#This Row],[y_true]]=0,loocv_results__4[[#This Row],[y_pred]]=0),1,0)</f>
        <v>1</v>
      </c>
      <c r="G985">
        <f>IF(AND(loocv_results__4[[#This Row],[y_true]]=0,loocv_results__4[[#This Row],[y_pred]]=1),1,0)</f>
        <v>0</v>
      </c>
      <c r="H985">
        <f>IF(AND(loocv_results__4[[#This Row],[y_true]]=1,loocv_results__4[[#This Row],[y_pred]]=0),1,0)</f>
        <v>0</v>
      </c>
      <c r="I985">
        <f>IF(AND(loocv_results__4[[#This Row],[y_true]]=1,loocv_results__4[[#This Row],[y_pred]]=1),1,0)</f>
        <v>0</v>
      </c>
    </row>
    <row r="986" spans="1:9" x14ac:dyDescent="0.25">
      <c r="A986" s="1" t="s">
        <v>2153</v>
      </c>
      <c r="B986">
        <v>0</v>
      </c>
      <c r="C986">
        <f>IF(loocv_results__4[[#This Row],[y_pred_prob]]&gt;$C$1,1,0)</f>
        <v>0</v>
      </c>
      <c r="D986">
        <v>4.52141E-3</v>
      </c>
      <c r="E9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86">
        <f>IF(AND(loocv_results__4[[#This Row],[y_true]]=0,loocv_results__4[[#This Row],[y_pred]]=0),1,0)</f>
        <v>1</v>
      </c>
      <c r="G986">
        <f>IF(AND(loocv_results__4[[#This Row],[y_true]]=0,loocv_results__4[[#This Row],[y_pred]]=1),1,0)</f>
        <v>0</v>
      </c>
      <c r="H986">
        <f>IF(AND(loocv_results__4[[#This Row],[y_true]]=1,loocv_results__4[[#This Row],[y_pred]]=0),1,0)</f>
        <v>0</v>
      </c>
      <c r="I986">
        <f>IF(AND(loocv_results__4[[#This Row],[y_true]]=1,loocv_results__4[[#This Row],[y_pred]]=1),1,0)</f>
        <v>0</v>
      </c>
    </row>
    <row r="987" spans="1:9" x14ac:dyDescent="0.25">
      <c r="A987" s="1" t="s">
        <v>2154</v>
      </c>
      <c r="B987">
        <v>0</v>
      </c>
      <c r="C987">
        <f>IF(loocv_results__4[[#This Row],[y_pred_prob]]&gt;$C$1,1,0)</f>
        <v>0</v>
      </c>
      <c r="D987">
        <v>6.3584920000000003E-3</v>
      </c>
      <c r="E9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87">
        <f>IF(AND(loocv_results__4[[#This Row],[y_true]]=0,loocv_results__4[[#This Row],[y_pred]]=0),1,0)</f>
        <v>1</v>
      </c>
      <c r="G987">
        <f>IF(AND(loocv_results__4[[#This Row],[y_true]]=0,loocv_results__4[[#This Row],[y_pred]]=1),1,0)</f>
        <v>0</v>
      </c>
      <c r="H987">
        <f>IF(AND(loocv_results__4[[#This Row],[y_true]]=1,loocv_results__4[[#This Row],[y_pred]]=0),1,0)</f>
        <v>0</v>
      </c>
      <c r="I987">
        <f>IF(AND(loocv_results__4[[#This Row],[y_true]]=1,loocv_results__4[[#This Row],[y_pred]]=1),1,0)</f>
        <v>0</v>
      </c>
    </row>
    <row r="988" spans="1:9" x14ac:dyDescent="0.25">
      <c r="A988" s="1" t="s">
        <v>2155</v>
      </c>
      <c r="B988">
        <v>0</v>
      </c>
      <c r="C988">
        <f>IF(loocv_results__4[[#This Row],[y_pred_prob]]&gt;$C$1,1,0)</f>
        <v>0</v>
      </c>
      <c r="D988">
        <v>3.0346593000000002E-2</v>
      </c>
      <c r="E9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88">
        <f>IF(AND(loocv_results__4[[#This Row],[y_true]]=0,loocv_results__4[[#This Row],[y_pred]]=0),1,0)</f>
        <v>1</v>
      </c>
      <c r="G988">
        <f>IF(AND(loocv_results__4[[#This Row],[y_true]]=0,loocv_results__4[[#This Row],[y_pred]]=1),1,0)</f>
        <v>0</v>
      </c>
      <c r="H988">
        <f>IF(AND(loocv_results__4[[#This Row],[y_true]]=1,loocv_results__4[[#This Row],[y_pred]]=0),1,0)</f>
        <v>0</v>
      </c>
      <c r="I988">
        <f>IF(AND(loocv_results__4[[#This Row],[y_true]]=1,loocv_results__4[[#This Row],[y_pred]]=1),1,0)</f>
        <v>0</v>
      </c>
    </row>
    <row r="989" spans="1:9" x14ac:dyDescent="0.25">
      <c r="A989" s="1" t="s">
        <v>2156</v>
      </c>
      <c r="B989">
        <v>0</v>
      </c>
      <c r="C989">
        <f>IF(loocv_results__4[[#This Row],[y_pred_prob]]&gt;$C$1,1,0)</f>
        <v>0</v>
      </c>
      <c r="D989">
        <v>1.3773274E-4</v>
      </c>
      <c r="E9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89">
        <f>IF(AND(loocv_results__4[[#This Row],[y_true]]=0,loocv_results__4[[#This Row],[y_pred]]=0),1,0)</f>
        <v>1</v>
      </c>
      <c r="G989">
        <f>IF(AND(loocv_results__4[[#This Row],[y_true]]=0,loocv_results__4[[#This Row],[y_pred]]=1),1,0)</f>
        <v>0</v>
      </c>
      <c r="H989">
        <f>IF(AND(loocv_results__4[[#This Row],[y_true]]=1,loocv_results__4[[#This Row],[y_pred]]=0),1,0)</f>
        <v>0</v>
      </c>
      <c r="I989">
        <f>IF(AND(loocv_results__4[[#This Row],[y_true]]=1,loocv_results__4[[#This Row],[y_pred]]=1),1,0)</f>
        <v>0</v>
      </c>
    </row>
    <row r="990" spans="1:9" x14ac:dyDescent="0.25">
      <c r="A990" s="1" t="s">
        <v>2157</v>
      </c>
      <c r="B990">
        <v>0</v>
      </c>
      <c r="C990">
        <f>IF(loocv_results__4[[#This Row],[y_pred_prob]]&gt;$C$1,1,0)</f>
        <v>0</v>
      </c>
      <c r="D990">
        <v>1.0719410999999999E-3</v>
      </c>
      <c r="E9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90">
        <f>IF(AND(loocv_results__4[[#This Row],[y_true]]=0,loocv_results__4[[#This Row],[y_pred]]=0),1,0)</f>
        <v>1</v>
      </c>
      <c r="G990">
        <f>IF(AND(loocv_results__4[[#This Row],[y_true]]=0,loocv_results__4[[#This Row],[y_pred]]=1),1,0)</f>
        <v>0</v>
      </c>
      <c r="H990">
        <f>IF(AND(loocv_results__4[[#This Row],[y_true]]=1,loocv_results__4[[#This Row],[y_pred]]=0),1,0)</f>
        <v>0</v>
      </c>
      <c r="I990">
        <f>IF(AND(loocv_results__4[[#This Row],[y_true]]=1,loocv_results__4[[#This Row],[y_pred]]=1),1,0)</f>
        <v>0</v>
      </c>
    </row>
    <row r="991" spans="1:9" x14ac:dyDescent="0.25">
      <c r="A991" s="1" t="s">
        <v>2158</v>
      </c>
      <c r="B991">
        <v>0</v>
      </c>
      <c r="C991">
        <f>IF(loocv_results__4[[#This Row],[y_pred_prob]]&gt;$C$1,1,0)</f>
        <v>0</v>
      </c>
      <c r="D991">
        <v>1.1004807E-2</v>
      </c>
      <c r="E9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91">
        <f>IF(AND(loocv_results__4[[#This Row],[y_true]]=0,loocv_results__4[[#This Row],[y_pred]]=0),1,0)</f>
        <v>1</v>
      </c>
      <c r="G991">
        <f>IF(AND(loocv_results__4[[#This Row],[y_true]]=0,loocv_results__4[[#This Row],[y_pred]]=1),1,0)</f>
        <v>0</v>
      </c>
      <c r="H991">
        <f>IF(AND(loocv_results__4[[#This Row],[y_true]]=1,loocv_results__4[[#This Row],[y_pred]]=0),1,0)</f>
        <v>0</v>
      </c>
      <c r="I991">
        <f>IF(AND(loocv_results__4[[#This Row],[y_true]]=1,loocv_results__4[[#This Row],[y_pred]]=1),1,0)</f>
        <v>0</v>
      </c>
    </row>
    <row r="992" spans="1:9" x14ac:dyDescent="0.25">
      <c r="A992" s="1" t="s">
        <v>2159</v>
      </c>
      <c r="B992">
        <v>0</v>
      </c>
      <c r="C992">
        <f>IF(loocv_results__4[[#This Row],[y_pred_prob]]&gt;$C$1,1,0)</f>
        <v>0</v>
      </c>
      <c r="D992">
        <v>6.7950140000000003E-3</v>
      </c>
      <c r="E9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92">
        <f>IF(AND(loocv_results__4[[#This Row],[y_true]]=0,loocv_results__4[[#This Row],[y_pred]]=0),1,0)</f>
        <v>1</v>
      </c>
      <c r="G992">
        <f>IF(AND(loocv_results__4[[#This Row],[y_true]]=0,loocv_results__4[[#This Row],[y_pred]]=1),1,0)</f>
        <v>0</v>
      </c>
      <c r="H992">
        <f>IF(AND(loocv_results__4[[#This Row],[y_true]]=1,loocv_results__4[[#This Row],[y_pred]]=0),1,0)</f>
        <v>0</v>
      </c>
      <c r="I992">
        <f>IF(AND(loocv_results__4[[#This Row],[y_true]]=1,loocv_results__4[[#This Row],[y_pred]]=1),1,0)</f>
        <v>0</v>
      </c>
    </row>
    <row r="993" spans="1:9" x14ac:dyDescent="0.25">
      <c r="A993" s="1" t="s">
        <v>2160</v>
      </c>
      <c r="B993">
        <v>0</v>
      </c>
      <c r="C993">
        <f>IF(loocv_results__4[[#This Row],[y_pred_prob]]&gt;$C$1,1,0)</f>
        <v>0</v>
      </c>
      <c r="D993">
        <v>4.8449222E-2</v>
      </c>
      <c r="E9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93">
        <f>IF(AND(loocv_results__4[[#This Row],[y_true]]=0,loocv_results__4[[#This Row],[y_pred]]=0),1,0)</f>
        <v>1</v>
      </c>
      <c r="G993">
        <f>IF(AND(loocv_results__4[[#This Row],[y_true]]=0,loocv_results__4[[#This Row],[y_pred]]=1),1,0)</f>
        <v>0</v>
      </c>
      <c r="H993">
        <f>IF(AND(loocv_results__4[[#This Row],[y_true]]=1,loocv_results__4[[#This Row],[y_pred]]=0),1,0)</f>
        <v>0</v>
      </c>
      <c r="I993">
        <f>IF(AND(loocv_results__4[[#This Row],[y_true]]=1,loocv_results__4[[#This Row],[y_pred]]=1),1,0)</f>
        <v>0</v>
      </c>
    </row>
    <row r="994" spans="1:9" x14ac:dyDescent="0.25">
      <c r="A994" s="1" t="s">
        <v>2161</v>
      </c>
      <c r="B994">
        <v>0</v>
      </c>
      <c r="C994">
        <f>IF(loocv_results__4[[#This Row],[y_pred_prob]]&gt;$C$1,1,0)</f>
        <v>0</v>
      </c>
      <c r="D994">
        <v>2.2278915999999999E-2</v>
      </c>
      <c r="E9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94">
        <f>IF(AND(loocv_results__4[[#This Row],[y_true]]=0,loocv_results__4[[#This Row],[y_pred]]=0),1,0)</f>
        <v>1</v>
      </c>
      <c r="G994">
        <f>IF(AND(loocv_results__4[[#This Row],[y_true]]=0,loocv_results__4[[#This Row],[y_pred]]=1),1,0)</f>
        <v>0</v>
      </c>
      <c r="H994">
        <f>IF(AND(loocv_results__4[[#This Row],[y_true]]=1,loocv_results__4[[#This Row],[y_pred]]=0),1,0)</f>
        <v>0</v>
      </c>
      <c r="I994">
        <f>IF(AND(loocv_results__4[[#This Row],[y_true]]=1,loocv_results__4[[#This Row],[y_pred]]=1),1,0)</f>
        <v>0</v>
      </c>
    </row>
    <row r="995" spans="1:9" x14ac:dyDescent="0.25">
      <c r="A995" s="1" t="s">
        <v>2162</v>
      </c>
      <c r="B995">
        <v>0</v>
      </c>
      <c r="C995">
        <f>IF(loocv_results__4[[#This Row],[y_pred_prob]]&gt;$C$1,1,0)</f>
        <v>0</v>
      </c>
      <c r="D995">
        <v>5.6133106000000002E-2</v>
      </c>
      <c r="E9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95">
        <f>IF(AND(loocv_results__4[[#This Row],[y_true]]=0,loocv_results__4[[#This Row],[y_pred]]=0),1,0)</f>
        <v>1</v>
      </c>
      <c r="G995">
        <f>IF(AND(loocv_results__4[[#This Row],[y_true]]=0,loocv_results__4[[#This Row],[y_pred]]=1),1,0)</f>
        <v>0</v>
      </c>
      <c r="H995">
        <f>IF(AND(loocv_results__4[[#This Row],[y_true]]=1,loocv_results__4[[#This Row],[y_pred]]=0),1,0)</f>
        <v>0</v>
      </c>
      <c r="I995">
        <f>IF(AND(loocv_results__4[[#This Row],[y_true]]=1,loocv_results__4[[#This Row],[y_pred]]=1),1,0)</f>
        <v>0</v>
      </c>
    </row>
    <row r="996" spans="1:9" x14ac:dyDescent="0.25">
      <c r="A996" s="1" t="s">
        <v>2163</v>
      </c>
      <c r="B996">
        <v>0</v>
      </c>
      <c r="C996">
        <f>IF(loocv_results__4[[#This Row],[y_pred_prob]]&gt;$C$1,1,0)</f>
        <v>0</v>
      </c>
      <c r="D996">
        <v>2.7471646999999998E-2</v>
      </c>
      <c r="E9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96">
        <f>IF(AND(loocv_results__4[[#This Row],[y_true]]=0,loocv_results__4[[#This Row],[y_pred]]=0),1,0)</f>
        <v>1</v>
      </c>
      <c r="G996">
        <f>IF(AND(loocv_results__4[[#This Row],[y_true]]=0,loocv_results__4[[#This Row],[y_pred]]=1),1,0)</f>
        <v>0</v>
      </c>
      <c r="H996">
        <f>IF(AND(loocv_results__4[[#This Row],[y_true]]=1,loocv_results__4[[#This Row],[y_pred]]=0),1,0)</f>
        <v>0</v>
      </c>
      <c r="I996">
        <f>IF(AND(loocv_results__4[[#This Row],[y_true]]=1,loocv_results__4[[#This Row],[y_pred]]=1),1,0)</f>
        <v>0</v>
      </c>
    </row>
    <row r="997" spans="1:9" x14ac:dyDescent="0.25">
      <c r="A997" s="1" t="s">
        <v>2165</v>
      </c>
      <c r="B997">
        <v>0</v>
      </c>
      <c r="C997">
        <f>IF(loocv_results__4[[#This Row],[y_pred_prob]]&gt;$C$1,1,0)</f>
        <v>0</v>
      </c>
      <c r="D997">
        <v>1.6353622000000002E-2</v>
      </c>
      <c r="E9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97">
        <f>IF(AND(loocv_results__4[[#This Row],[y_true]]=0,loocv_results__4[[#This Row],[y_pred]]=0),1,0)</f>
        <v>1</v>
      </c>
      <c r="G997">
        <f>IF(AND(loocv_results__4[[#This Row],[y_true]]=0,loocv_results__4[[#This Row],[y_pred]]=1),1,0)</f>
        <v>0</v>
      </c>
      <c r="H997">
        <f>IF(AND(loocv_results__4[[#This Row],[y_true]]=1,loocv_results__4[[#This Row],[y_pred]]=0),1,0)</f>
        <v>0</v>
      </c>
      <c r="I997">
        <f>IF(AND(loocv_results__4[[#This Row],[y_true]]=1,loocv_results__4[[#This Row],[y_pred]]=1),1,0)</f>
        <v>0</v>
      </c>
    </row>
    <row r="998" spans="1:9" x14ac:dyDescent="0.25">
      <c r="A998" s="1" t="s">
        <v>2166</v>
      </c>
      <c r="B998">
        <v>0</v>
      </c>
      <c r="C998">
        <f>IF(loocv_results__4[[#This Row],[y_pred_prob]]&gt;$C$1,1,0)</f>
        <v>0</v>
      </c>
      <c r="D998">
        <v>4.0357918E-2</v>
      </c>
      <c r="E9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98">
        <f>IF(AND(loocv_results__4[[#This Row],[y_true]]=0,loocv_results__4[[#This Row],[y_pred]]=0),1,0)</f>
        <v>1</v>
      </c>
      <c r="G998">
        <f>IF(AND(loocv_results__4[[#This Row],[y_true]]=0,loocv_results__4[[#This Row],[y_pred]]=1),1,0)</f>
        <v>0</v>
      </c>
      <c r="H998">
        <f>IF(AND(loocv_results__4[[#This Row],[y_true]]=1,loocv_results__4[[#This Row],[y_pred]]=0),1,0)</f>
        <v>0</v>
      </c>
      <c r="I998">
        <f>IF(AND(loocv_results__4[[#This Row],[y_true]]=1,loocv_results__4[[#This Row],[y_pred]]=1),1,0)</f>
        <v>0</v>
      </c>
    </row>
    <row r="999" spans="1:9" x14ac:dyDescent="0.25">
      <c r="A999" s="1" t="s">
        <v>2167</v>
      </c>
      <c r="B999">
        <v>0</v>
      </c>
      <c r="C999">
        <f>IF(loocv_results__4[[#This Row],[y_pred_prob]]&gt;$C$1,1,0)</f>
        <v>0</v>
      </c>
      <c r="D999">
        <v>2.0454106999999999E-2</v>
      </c>
      <c r="E9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999">
        <f>IF(AND(loocv_results__4[[#This Row],[y_true]]=0,loocv_results__4[[#This Row],[y_pred]]=0),1,0)</f>
        <v>1</v>
      </c>
      <c r="G999">
        <f>IF(AND(loocv_results__4[[#This Row],[y_true]]=0,loocv_results__4[[#This Row],[y_pred]]=1),1,0)</f>
        <v>0</v>
      </c>
      <c r="H999">
        <f>IF(AND(loocv_results__4[[#This Row],[y_true]]=1,loocv_results__4[[#This Row],[y_pred]]=0),1,0)</f>
        <v>0</v>
      </c>
      <c r="I999">
        <f>IF(AND(loocv_results__4[[#This Row],[y_true]]=1,loocv_results__4[[#This Row],[y_pred]]=1),1,0)</f>
        <v>0</v>
      </c>
    </row>
    <row r="1000" spans="1:9" x14ac:dyDescent="0.25">
      <c r="A1000" s="1" t="s">
        <v>2168</v>
      </c>
      <c r="B1000">
        <v>0</v>
      </c>
      <c r="C1000">
        <f>IF(loocv_results__4[[#This Row],[y_pred_prob]]&gt;$C$1,1,0)</f>
        <v>0</v>
      </c>
      <c r="D1000">
        <v>1.0337153999999999E-2</v>
      </c>
      <c r="E10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00">
        <f>IF(AND(loocv_results__4[[#This Row],[y_true]]=0,loocv_results__4[[#This Row],[y_pred]]=0),1,0)</f>
        <v>1</v>
      </c>
      <c r="G1000">
        <f>IF(AND(loocv_results__4[[#This Row],[y_true]]=0,loocv_results__4[[#This Row],[y_pred]]=1),1,0)</f>
        <v>0</v>
      </c>
      <c r="H1000">
        <f>IF(AND(loocv_results__4[[#This Row],[y_true]]=1,loocv_results__4[[#This Row],[y_pred]]=0),1,0)</f>
        <v>0</v>
      </c>
      <c r="I1000">
        <f>IF(AND(loocv_results__4[[#This Row],[y_true]]=1,loocv_results__4[[#This Row],[y_pred]]=1),1,0)</f>
        <v>0</v>
      </c>
    </row>
    <row r="1001" spans="1:9" x14ac:dyDescent="0.25">
      <c r="A1001" s="1" t="s">
        <v>2169</v>
      </c>
      <c r="B1001">
        <v>0</v>
      </c>
      <c r="C1001">
        <f>IF(loocv_results__4[[#This Row],[y_pred_prob]]&gt;$C$1,1,0)</f>
        <v>0</v>
      </c>
      <c r="D1001">
        <v>5.8398520000000002E-2</v>
      </c>
      <c r="E10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01">
        <f>IF(AND(loocv_results__4[[#This Row],[y_true]]=0,loocv_results__4[[#This Row],[y_pred]]=0),1,0)</f>
        <v>1</v>
      </c>
      <c r="G1001">
        <f>IF(AND(loocv_results__4[[#This Row],[y_true]]=0,loocv_results__4[[#This Row],[y_pred]]=1),1,0)</f>
        <v>0</v>
      </c>
      <c r="H1001">
        <f>IF(AND(loocv_results__4[[#This Row],[y_true]]=1,loocv_results__4[[#This Row],[y_pred]]=0),1,0)</f>
        <v>0</v>
      </c>
      <c r="I1001">
        <f>IF(AND(loocv_results__4[[#This Row],[y_true]]=1,loocv_results__4[[#This Row],[y_pred]]=1),1,0)</f>
        <v>0</v>
      </c>
    </row>
    <row r="1002" spans="1:9" x14ac:dyDescent="0.25">
      <c r="A1002" s="1" t="s">
        <v>2170</v>
      </c>
      <c r="B1002">
        <v>0</v>
      </c>
      <c r="C1002">
        <f>IF(loocv_results__4[[#This Row],[y_pred_prob]]&gt;$C$1,1,0)</f>
        <v>0</v>
      </c>
      <c r="D1002">
        <v>2.3268776E-3</v>
      </c>
      <c r="E10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02">
        <f>IF(AND(loocv_results__4[[#This Row],[y_true]]=0,loocv_results__4[[#This Row],[y_pred]]=0),1,0)</f>
        <v>1</v>
      </c>
      <c r="G1002">
        <f>IF(AND(loocv_results__4[[#This Row],[y_true]]=0,loocv_results__4[[#This Row],[y_pred]]=1),1,0)</f>
        <v>0</v>
      </c>
      <c r="H1002">
        <f>IF(AND(loocv_results__4[[#This Row],[y_true]]=1,loocv_results__4[[#This Row],[y_pred]]=0),1,0)</f>
        <v>0</v>
      </c>
      <c r="I1002">
        <f>IF(AND(loocv_results__4[[#This Row],[y_true]]=1,loocv_results__4[[#This Row],[y_pred]]=1),1,0)</f>
        <v>0</v>
      </c>
    </row>
    <row r="1003" spans="1:9" x14ac:dyDescent="0.25">
      <c r="A1003" s="1" t="s">
        <v>2171</v>
      </c>
      <c r="B1003">
        <v>0</v>
      </c>
      <c r="C1003">
        <f>IF(loocv_results__4[[#This Row],[y_pred_prob]]&gt;$C$1,1,0)</f>
        <v>0</v>
      </c>
      <c r="D1003">
        <v>3.8303509999999999E-2</v>
      </c>
      <c r="E10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03">
        <f>IF(AND(loocv_results__4[[#This Row],[y_true]]=0,loocv_results__4[[#This Row],[y_pred]]=0),1,0)</f>
        <v>1</v>
      </c>
      <c r="G1003">
        <f>IF(AND(loocv_results__4[[#This Row],[y_true]]=0,loocv_results__4[[#This Row],[y_pred]]=1),1,0)</f>
        <v>0</v>
      </c>
      <c r="H1003">
        <f>IF(AND(loocv_results__4[[#This Row],[y_true]]=1,loocv_results__4[[#This Row],[y_pred]]=0),1,0)</f>
        <v>0</v>
      </c>
      <c r="I1003">
        <f>IF(AND(loocv_results__4[[#This Row],[y_true]]=1,loocv_results__4[[#This Row],[y_pred]]=1),1,0)</f>
        <v>0</v>
      </c>
    </row>
    <row r="1004" spans="1:9" x14ac:dyDescent="0.25">
      <c r="A1004" s="1" t="s">
        <v>2172</v>
      </c>
      <c r="B1004">
        <v>0</v>
      </c>
      <c r="C1004">
        <f>IF(loocv_results__4[[#This Row],[y_pred_prob]]&gt;$C$1,1,0)</f>
        <v>0</v>
      </c>
      <c r="D1004">
        <v>3.3861254999999997E-5</v>
      </c>
      <c r="E10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04">
        <f>IF(AND(loocv_results__4[[#This Row],[y_true]]=0,loocv_results__4[[#This Row],[y_pred]]=0),1,0)</f>
        <v>1</v>
      </c>
      <c r="G1004">
        <f>IF(AND(loocv_results__4[[#This Row],[y_true]]=0,loocv_results__4[[#This Row],[y_pred]]=1),1,0)</f>
        <v>0</v>
      </c>
      <c r="H1004">
        <f>IF(AND(loocv_results__4[[#This Row],[y_true]]=1,loocv_results__4[[#This Row],[y_pred]]=0),1,0)</f>
        <v>0</v>
      </c>
      <c r="I1004">
        <f>IF(AND(loocv_results__4[[#This Row],[y_true]]=1,loocv_results__4[[#This Row],[y_pred]]=1),1,0)</f>
        <v>0</v>
      </c>
    </row>
    <row r="1005" spans="1:9" x14ac:dyDescent="0.25">
      <c r="A1005" s="1" t="s">
        <v>2173</v>
      </c>
      <c r="B1005">
        <v>0</v>
      </c>
      <c r="C1005">
        <f>IF(loocv_results__4[[#This Row],[y_pred_prob]]&gt;$C$1,1,0)</f>
        <v>0</v>
      </c>
      <c r="D1005">
        <v>1.7789727000000002E-2</v>
      </c>
      <c r="E10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05">
        <f>IF(AND(loocv_results__4[[#This Row],[y_true]]=0,loocv_results__4[[#This Row],[y_pred]]=0),1,0)</f>
        <v>1</v>
      </c>
      <c r="G1005">
        <f>IF(AND(loocv_results__4[[#This Row],[y_true]]=0,loocv_results__4[[#This Row],[y_pred]]=1),1,0)</f>
        <v>0</v>
      </c>
      <c r="H1005">
        <f>IF(AND(loocv_results__4[[#This Row],[y_true]]=1,loocv_results__4[[#This Row],[y_pred]]=0),1,0)</f>
        <v>0</v>
      </c>
      <c r="I1005">
        <f>IF(AND(loocv_results__4[[#This Row],[y_true]]=1,loocv_results__4[[#This Row],[y_pred]]=1),1,0)</f>
        <v>0</v>
      </c>
    </row>
    <row r="1006" spans="1:9" x14ac:dyDescent="0.25">
      <c r="A1006" s="1" t="s">
        <v>2174</v>
      </c>
      <c r="B1006">
        <v>0</v>
      </c>
      <c r="C1006">
        <f>IF(loocv_results__4[[#This Row],[y_pred_prob]]&gt;$C$1,1,0)</f>
        <v>0</v>
      </c>
      <c r="D1006">
        <v>7.4412784999999995E-2</v>
      </c>
      <c r="E10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06">
        <f>IF(AND(loocv_results__4[[#This Row],[y_true]]=0,loocv_results__4[[#This Row],[y_pred]]=0),1,0)</f>
        <v>1</v>
      </c>
      <c r="G1006">
        <f>IF(AND(loocv_results__4[[#This Row],[y_true]]=0,loocv_results__4[[#This Row],[y_pred]]=1),1,0)</f>
        <v>0</v>
      </c>
      <c r="H1006">
        <f>IF(AND(loocv_results__4[[#This Row],[y_true]]=1,loocv_results__4[[#This Row],[y_pred]]=0),1,0)</f>
        <v>0</v>
      </c>
      <c r="I1006">
        <f>IF(AND(loocv_results__4[[#This Row],[y_true]]=1,loocv_results__4[[#This Row],[y_pred]]=1),1,0)</f>
        <v>0</v>
      </c>
    </row>
    <row r="1007" spans="1:9" x14ac:dyDescent="0.25">
      <c r="A1007" s="1" t="s">
        <v>2175</v>
      </c>
      <c r="B1007">
        <v>0</v>
      </c>
      <c r="C1007">
        <f>IF(loocv_results__4[[#This Row],[y_pred_prob]]&gt;$C$1,1,0)</f>
        <v>0</v>
      </c>
      <c r="D1007">
        <v>4.5909510000000002E-3</v>
      </c>
      <c r="E10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07">
        <f>IF(AND(loocv_results__4[[#This Row],[y_true]]=0,loocv_results__4[[#This Row],[y_pred]]=0),1,0)</f>
        <v>1</v>
      </c>
      <c r="G1007">
        <f>IF(AND(loocv_results__4[[#This Row],[y_true]]=0,loocv_results__4[[#This Row],[y_pred]]=1),1,0)</f>
        <v>0</v>
      </c>
      <c r="H1007">
        <f>IF(AND(loocv_results__4[[#This Row],[y_true]]=1,loocv_results__4[[#This Row],[y_pred]]=0),1,0)</f>
        <v>0</v>
      </c>
      <c r="I1007">
        <f>IF(AND(loocv_results__4[[#This Row],[y_true]]=1,loocv_results__4[[#This Row],[y_pred]]=1),1,0)</f>
        <v>0</v>
      </c>
    </row>
    <row r="1008" spans="1:9" x14ac:dyDescent="0.25">
      <c r="A1008" s="1" t="s">
        <v>2176</v>
      </c>
      <c r="B1008">
        <v>0</v>
      </c>
      <c r="C1008">
        <f>IF(loocv_results__4[[#This Row],[y_pred_prob]]&gt;$C$1,1,0)</f>
        <v>0</v>
      </c>
      <c r="D1008">
        <v>8.0846059999999997E-2</v>
      </c>
      <c r="E10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08">
        <f>IF(AND(loocv_results__4[[#This Row],[y_true]]=0,loocv_results__4[[#This Row],[y_pred]]=0),1,0)</f>
        <v>1</v>
      </c>
      <c r="G1008">
        <f>IF(AND(loocv_results__4[[#This Row],[y_true]]=0,loocv_results__4[[#This Row],[y_pred]]=1),1,0)</f>
        <v>0</v>
      </c>
      <c r="H1008">
        <f>IF(AND(loocv_results__4[[#This Row],[y_true]]=1,loocv_results__4[[#This Row],[y_pred]]=0),1,0)</f>
        <v>0</v>
      </c>
      <c r="I1008">
        <f>IF(AND(loocv_results__4[[#This Row],[y_true]]=1,loocv_results__4[[#This Row],[y_pred]]=1),1,0)</f>
        <v>0</v>
      </c>
    </row>
    <row r="1009" spans="1:9" x14ac:dyDescent="0.25">
      <c r="A1009" s="1" t="s">
        <v>2177</v>
      </c>
      <c r="B1009">
        <v>0</v>
      </c>
      <c r="C1009">
        <f>IF(loocv_results__4[[#This Row],[y_pred_prob]]&gt;$C$1,1,0)</f>
        <v>0</v>
      </c>
      <c r="D1009">
        <v>1.0492558000000001E-2</v>
      </c>
      <c r="E10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09">
        <f>IF(AND(loocv_results__4[[#This Row],[y_true]]=0,loocv_results__4[[#This Row],[y_pred]]=0),1,0)</f>
        <v>1</v>
      </c>
      <c r="G1009">
        <f>IF(AND(loocv_results__4[[#This Row],[y_true]]=0,loocv_results__4[[#This Row],[y_pred]]=1),1,0)</f>
        <v>0</v>
      </c>
      <c r="H1009">
        <f>IF(AND(loocv_results__4[[#This Row],[y_true]]=1,loocv_results__4[[#This Row],[y_pred]]=0),1,0)</f>
        <v>0</v>
      </c>
      <c r="I1009">
        <f>IF(AND(loocv_results__4[[#This Row],[y_true]]=1,loocv_results__4[[#This Row],[y_pred]]=1),1,0)</f>
        <v>0</v>
      </c>
    </row>
    <row r="1010" spans="1:9" x14ac:dyDescent="0.25">
      <c r="A1010" s="1" t="s">
        <v>2178</v>
      </c>
      <c r="B1010">
        <v>0</v>
      </c>
      <c r="C1010">
        <f>IF(loocv_results__4[[#This Row],[y_pred_prob]]&gt;$C$1,1,0)</f>
        <v>0</v>
      </c>
      <c r="D1010">
        <v>1.0536972E-3</v>
      </c>
      <c r="E10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10">
        <f>IF(AND(loocv_results__4[[#This Row],[y_true]]=0,loocv_results__4[[#This Row],[y_pred]]=0),1,0)</f>
        <v>1</v>
      </c>
      <c r="G1010">
        <f>IF(AND(loocv_results__4[[#This Row],[y_true]]=0,loocv_results__4[[#This Row],[y_pred]]=1),1,0)</f>
        <v>0</v>
      </c>
      <c r="H1010">
        <f>IF(AND(loocv_results__4[[#This Row],[y_true]]=1,loocv_results__4[[#This Row],[y_pred]]=0),1,0)</f>
        <v>0</v>
      </c>
      <c r="I1010">
        <f>IF(AND(loocv_results__4[[#This Row],[y_true]]=1,loocv_results__4[[#This Row],[y_pred]]=1),1,0)</f>
        <v>0</v>
      </c>
    </row>
    <row r="1011" spans="1:9" x14ac:dyDescent="0.25">
      <c r="A1011" s="1" t="s">
        <v>2179</v>
      </c>
      <c r="B1011">
        <v>0</v>
      </c>
      <c r="C1011">
        <f>IF(loocv_results__4[[#This Row],[y_pred_prob]]&gt;$C$1,1,0)</f>
        <v>0</v>
      </c>
      <c r="D1011">
        <v>0.10663795500000001</v>
      </c>
      <c r="E10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11">
        <f>IF(AND(loocv_results__4[[#This Row],[y_true]]=0,loocv_results__4[[#This Row],[y_pred]]=0),1,0)</f>
        <v>1</v>
      </c>
      <c r="G1011">
        <f>IF(AND(loocv_results__4[[#This Row],[y_true]]=0,loocv_results__4[[#This Row],[y_pred]]=1),1,0)</f>
        <v>0</v>
      </c>
      <c r="H1011">
        <f>IF(AND(loocv_results__4[[#This Row],[y_true]]=1,loocv_results__4[[#This Row],[y_pred]]=0),1,0)</f>
        <v>0</v>
      </c>
      <c r="I1011">
        <f>IF(AND(loocv_results__4[[#This Row],[y_true]]=1,loocv_results__4[[#This Row],[y_pred]]=1),1,0)</f>
        <v>0</v>
      </c>
    </row>
    <row r="1012" spans="1:9" x14ac:dyDescent="0.25">
      <c r="A1012" s="1" t="s">
        <v>2180</v>
      </c>
      <c r="B1012">
        <v>0</v>
      </c>
      <c r="C1012">
        <f>IF(loocv_results__4[[#This Row],[y_pred_prob]]&gt;$C$1,1,0)</f>
        <v>0</v>
      </c>
      <c r="D1012">
        <v>1.2477040999999999E-3</v>
      </c>
      <c r="E10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12">
        <f>IF(AND(loocv_results__4[[#This Row],[y_true]]=0,loocv_results__4[[#This Row],[y_pred]]=0),1,0)</f>
        <v>1</v>
      </c>
      <c r="G1012">
        <f>IF(AND(loocv_results__4[[#This Row],[y_true]]=0,loocv_results__4[[#This Row],[y_pred]]=1),1,0)</f>
        <v>0</v>
      </c>
      <c r="H1012">
        <f>IF(AND(loocv_results__4[[#This Row],[y_true]]=1,loocv_results__4[[#This Row],[y_pred]]=0),1,0)</f>
        <v>0</v>
      </c>
      <c r="I1012">
        <f>IF(AND(loocv_results__4[[#This Row],[y_true]]=1,loocv_results__4[[#This Row],[y_pred]]=1),1,0)</f>
        <v>0</v>
      </c>
    </row>
    <row r="1013" spans="1:9" x14ac:dyDescent="0.25">
      <c r="A1013" s="1" t="s">
        <v>2181</v>
      </c>
      <c r="B1013">
        <v>0</v>
      </c>
      <c r="C1013">
        <f>IF(loocv_results__4[[#This Row],[y_pred_prob]]&gt;$C$1,1,0)</f>
        <v>0</v>
      </c>
      <c r="D1013">
        <v>4.7928131999999998E-2</v>
      </c>
      <c r="E10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13">
        <f>IF(AND(loocv_results__4[[#This Row],[y_true]]=0,loocv_results__4[[#This Row],[y_pred]]=0),1,0)</f>
        <v>1</v>
      </c>
      <c r="G1013">
        <f>IF(AND(loocv_results__4[[#This Row],[y_true]]=0,loocv_results__4[[#This Row],[y_pred]]=1),1,0)</f>
        <v>0</v>
      </c>
      <c r="H1013">
        <f>IF(AND(loocv_results__4[[#This Row],[y_true]]=1,loocv_results__4[[#This Row],[y_pred]]=0),1,0)</f>
        <v>0</v>
      </c>
      <c r="I1013">
        <f>IF(AND(loocv_results__4[[#This Row],[y_true]]=1,loocv_results__4[[#This Row],[y_pred]]=1),1,0)</f>
        <v>0</v>
      </c>
    </row>
    <row r="1014" spans="1:9" x14ac:dyDescent="0.25">
      <c r="A1014" s="1" t="s">
        <v>2182</v>
      </c>
      <c r="B1014">
        <v>0</v>
      </c>
      <c r="C1014">
        <f>IF(loocv_results__4[[#This Row],[y_pred_prob]]&gt;$C$1,1,0)</f>
        <v>0</v>
      </c>
      <c r="D1014">
        <v>3.1269407000000002E-3</v>
      </c>
      <c r="E10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14">
        <f>IF(AND(loocv_results__4[[#This Row],[y_true]]=0,loocv_results__4[[#This Row],[y_pred]]=0),1,0)</f>
        <v>1</v>
      </c>
      <c r="G1014">
        <f>IF(AND(loocv_results__4[[#This Row],[y_true]]=0,loocv_results__4[[#This Row],[y_pred]]=1),1,0)</f>
        <v>0</v>
      </c>
      <c r="H1014">
        <f>IF(AND(loocv_results__4[[#This Row],[y_true]]=1,loocv_results__4[[#This Row],[y_pred]]=0),1,0)</f>
        <v>0</v>
      </c>
      <c r="I1014">
        <f>IF(AND(loocv_results__4[[#This Row],[y_true]]=1,loocv_results__4[[#This Row],[y_pred]]=1),1,0)</f>
        <v>0</v>
      </c>
    </row>
    <row r="1015" spans="1:9" x14ac:dyDescent="0.25">
      <c r="A1015" s="1" t="s">
        <v>2183</v>
      </c>
      <c r="B1015">
        <v>0</v>
      </c>
      <c r="C1015">
        <f>IF(loocv_results__4[[#This Row],[y_pred_prob]]&gt;$C$1,1,0)</f>
        <v>0</v>
      </c>
      <c r="D1015">
        <v>2.0115570999999999E-2</v>
      </c>
      <c r="E10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15">
        <f>IF(AND(loocv_results__4[[#This Row],[y_true]]=0,loocv_results__4[[#This Row],[y_pred]]=0),1,0)</f>
        <v>1</v>
      </c>
      <c r="G1015">
        <f>IF(AND(loocv_results__4[[#This Row],[y_true]]=0,loocv_results__4[[#This Row],[y_pred]]=1),1,0)</f>
        <v>0</v>
      </c>
      <c r="H1015">
        <f>IF(AND(loocv_results__4[[#This Row],[y_true]]=1,loocv_results__4[[#This Row],[y_pred]]=0),1,0)</f>
        <v>0</v>
      </c>
      <c r="I1015">
        <f>IF(AND(loocv_results__4[[#This Row],[y_true]]=1,loocv_results__4[[#This Row],[y_pred]]=1),1,0)</f>
        <v>0</v>
      </c>
    </row>
    <row r="1016" spans="1:9" x14ac:dyDescent="0.25">
      <c r="A1016" s="1" t="s">
        <v>2184</v>
      </c>
      <c r="B1016">
        <v>0</v>
      </c>
      <c r="C1016">
        <f>IF(loocv_results__4[[#This Row],[y_pred_prob]]&gt;$C$1,1,0)</f>
        <v>0</v>
      </c>
      <c r="D1016">
        <v>3.9828374999999999E-2</v>
      </c>
      <c r="E10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16">
        <f>IF(AND(loocv_results__4[[#This Row],[y_true]]=0,loocv_results__4[[#This Row],[y_pred]]=0),1,0)</f>
        <v>1</v>
      </c>
      <c r="G1016">
        <f>IF(AND(loocv_results__4[[#This Row],[y_true]]=0,loocv_results__4[[#This Row],[y_pred]]=1),1,0)</f>
        <v>0</v>
      </c>
      <c r="H1016">
        <f>IF(AND(loocv_results__4[[#This Row],[y_true]]=1,loocv_results__4[[#This Row],[y_pred]]=0),1,0)</f>
        <v>0</v>
      </c>
      <c r="I1016">
        <f>IF(AND(loocv_results__4[[#This Row],[y_true]]=1,loocv_results__4[[#This Row],[y_pred]]=1),1,0)</f>
        <v>0</v>
      </c>
    </row>
    <row r="1017" spans="1:9" x14ac:dyDescent="0.25">
      <c r="A1017" s="1" t="s">
        <v>2185</v>
      </c>
      <c r="B1017">
        <v>0</v>
      </c>
      <c r="C1017">
        <f>IF(loocv_results__4[[#This Row],[y_pred_prob]]&gt;$C$1,1,0)</f>
        <v>1</v>
      </c>
      <c r="D1017">
        <v>0.30755602999999998</v>
      </c>
      <c r="E10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1017">
        <f>IF(AND(loocv_results__4[[#This Row],[y_true]]=0,loocv_results__4[[#This Row],[y_pred]]=0),1,0)</f>
        <v>0</v>
      </c>
      <c r="G1017">
        <f>IF(AND(loocv_results__4[[#This Row],[y_true]]=0,loocv_results__4[[#This Row],[y_pred]]=1),1,0)</f>
        <v>1</v>
      </c>
      <c r="H1017">
        <f>IF(AND(loocv_results__4[[#This Row],[y_true]]=1,loocv_results__4[[#This Row],[y_pred]]=0),1,0)</f>
        <v>0</v>
      </c>
      <c r="I1017">
        <f>IF(AND(loocv_results__4[[#This Row],[y_true]]=1,loocv_results__4[[#This Row],[y_pred]]=1),1,0)</f>
        <v>0</v>
      </c>
    </row>
    <row r="1018" spans="1:9" x14ac:dyDescent="0.25">
      <c r="A1018" s="1" t="s">
        <v>2186</v>
      </c>
      <c r="B1018">
        <v>0</v>
      </c>
      <c r="C1018">
        <f>IF(loocv_results__4[[#This Row],[y_pred_prob]]&gt;$C$1,1,0)</f>
        <v>0</v>
      </c>
      <c r="D1018">
        <v>9.3621419999999997E-2</v>
      </c>
      <c r="E10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18">
        <f>IF(AND(loocv_results__4[[#This Row],[y_true]]=0,loocv_results__4[[#This Row],[y_pred]]=0),1,0)</f>
        <v>1</v>
      </c>
      <c r="G1018">
        <f>IF(AND(loocv_results__4[[#This Row],[y_true]]=0,loocv_results__4[[#This Row],[y_pred]]=1),1,0)</f>
        <v>0</v>
      </c>
      <c r="H1018">
        <f>IF(AND(loocv_results__4[[#This Row],[y_true]]=1,loocv_results__4[[#This Row],[y_pred]]=0),1,0)</f>
        <v>0</v>
      </c>
      <c r="I1018">
        <f>IF(AND(loocv_results__4[[#This Row],[y_true]]=1,loocv_results__4[[#This Row],[y_pred]]=1),1,0)</f>
        <v>0</v>
      </c>
    </row>
    <row r="1019" spans="1:9" x14ac:dyDescent="0.25">
      <c r="A1019" s="1" t="s">
        <v>2187</v>
      </c>
      <c r="B1019">
        <v>0</v>
      </c>
      <c r="C1019">
        <f>IF(loocv_results__4[[#This Row],[y_pred_prob]]&gt;$C$1,1,0)</f>
        <v>0</v>
      </c>
      <c r="D1019">
        <v>2.4695462E-3</v>
      </c>
      <c r="E10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19">
        <f>IF(AND(loocv_results__4[[#This Row],[y_true]]=0,loocv_results__4[[#This Row],[y_pred]]=0),1,0)</f>
        <v>1</v>
      </c>
      <c r="G1019">
        <f>IF(AND(loocv_results__4[[#This Row],[y_true]]=0,loocv_results__4[[#This Row],[y_pred]]=1),1,0)</f>
        <v>0</v>
      </c>
      <c r="H1019">
        <f>IF(AND(loocv_results__4[[#This Row],[y_true]]=1,loocv_results__4[[#This Row],[y_pred]]=0),1,0)</f>
        <v>0</v>
      </c>
      <c r="I1019">
        <f>IF(AND(loocv_results__4[[#This Row],[y_true]]=1,loocv_results__4[[#This Row],[y_pred]]=1),1,0)</f>
        <v>0</v>
      </c>
    </row>
    <row r="1020" spans="1:9" x14ac:dyDescent="0.25">
      <c r="A1020" s="1" t="s">
        <v>2189</v>
      </c>
      <c r="B1020">
        <v>0</v>
      </c>
      <c r="C1020">
        <f>IF(loocv_results__4[[#This Row],[y_pred_prob]]&gt;$C$1,1,0)</f>
        <v>0</v>
      </c>
      <c r="D1020">
        <v>1.3154461999999999E-3</v>
      </c>
      <c r="E10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20">
        <f>IF(AND(loocv_results__4[[#This Row],[y_true]]=0,loocv_results__4[[#This Row],[y_pred]]=0),1,0)</f>
        <v>1</v>
      </c>
      <c r="G1020">
        <f>IF(AND(loocv_results__4[[#This Row],[y_true]]=0,loocv_results__4[[#This Row],[y_pred]]=1),1,0)</f>
        <v>0</v>
      </c>
      <c r="H1020">
        <f>IF(AND(loocv_results__4[[#This Row],[y_true]]=1,loocv_results__4[[#This Row],[y_pred]]=0),1,0)</f>
        <v>0</v>
      </c>
      <c r="I1020">
        <f>IF(AND(loocv_results__4[[#This Row],[y_true]]=1,loocv_results__4[[#This Row],[y_pred]]=1),1,0)</f>
        <v>0</v>
      </c>
    </row>
    <row r="1021" spans="1:9" x14ac:dyDescent="0.25">
      <c r="A1021" s="1" t="s">
        <v>2190</v>
      </c>
      <c r="B1021">
        <v>0</v>
      </c>
      <c r="C1021">
        <f>IF(loocv_results__4[[#This Row],[y_pred_prob]]&gt;$C$1,1,0)</f>
        <v>0</v>
      </c>
      <c r="D1021">
        <v>7.3033003000000001E-3</v>
      </c>
      <c r="E10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21">
        <f>IF(AND(loocv_results__4[[#This Row],[y_true]]=0,loocv_results__4[[#This Row],[y_pred]]=0),1,0)</f>
        <v>1</v>
      </c>
      <c r="G1021">
        <f>IF(AND(loocv_results__4[[#This Row],[y_true]]=0,loocv_results__4[[#This Row],[y_pred]]=1),1,0)</f>
        <v>0</v>
      </c>
      <c r="H1021">
        <f>IF(AND(loocv_results__4[[#This Row],[y_true]]=1,loocv_results__4[[#This Row],[y_pred]]=0),1,0)</f>
        <v>0</v>
      </c>
      <c r="I1021">
        <f>IF(AND(loocv_results__4[[#This Row],[y_true]]=1,loocv_results__4[[#This Row],[y_pred]]=1),1,0)</f>
        <v>0</v>
      </c>
    </row>
    <row r="1022" spans="1:9" x14ac:dyDescent="0.25">
      <c r="A1022" s="1" t="s">
        <v>2191</v>
      </c>
      <c r="B1022">
        <v>0</v>
      </c>
      <c r="C1022">
        <f>IF(loocv_results__4[[#This Row],[y_pred_prob]]&gt;$C$1,1,0)</f>
        <v>0</v>
      </c>
      <c r="D1022">
        <v>1.8690957000000001E-6</v>
      </c>
      <c r="E10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22">
        <f>IF(AND(loocv_results__4[[#This Row],[y_true]]=0,loocv_results__4[[#This Row],[y_pred]]=0),1,0)</f>
        <v>1</v>
      </c>
      <c r="G1022">
        <f>IF(AND(loocv_results__4[[#This Row],[y_true]]=0,loocv_results__4[[#This Row],[y_pred]]=1),1,0)</f>
        <v>0</v>
      </c>
      <c r="H1022">
        <f>IF(AND(loocv_results__4[[#This Row],[y_true]]=1,loocv_results__4[[#This Row],[y_pred]]=0),1,0)</f>
        <v>0</v>
      </c>
      <c r="I1022">
        <f>IF(AND(loocv_results__4[[#This Row],[y_true]]=1,loocv_results__4[[#This Row],[y_pred]]=1),1,0)</f>
        <v>0</v>
      </c>
    </row>
    <row r="1023" spans="1:9" x14ac:dyDescent="0.25">
      <c r="A1023" s="1" t="s">
        <v>2192</v>
      </c>
      <c r="B1023">
        <v>0</v>
      </c>
      <c r="C1023">
        <f>IF(loocv_results__4[[#This Row],[y_pred_prob]]&gt;$C$1,1,0)</f>
        <v>0</v>
      </c>
      <c r="D1023">
        <v>1.0769811999999999E-3</v>
      </c>
      <c r="E10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23">
        <f>IF(AND(loocv_results__4[[#This Row],[y_true]]=0,loocv_results__4[[#This Row],[y_pred]]=0),1,0)</f>
        <v>1</v>
      </c>
      <c r="G1023">
        <f>IF(AND(loocv_results__4[[#This Row],[y_true]]=0,loocv_results__4[[#This Row],[y_pred]]=1),1,0)</f>
        <v>0</v>
      </c>
      <c r="H1023">
        <f>IF(AND(loocv_results__4[[#This Row],[y_true]]=1,loocv_results__4[[#This Row],[y_pred]]=0),1,0)</f>
        <v>0</v>
      </c>
      <c r="I1023">
        <f>IF(AND(loocv_results__4[[#This Row],[y_true]]=1,loocv_results__4[[#This Row],[y_pred]]=1),1,0)</f>
        <v>0</v>
      </c>
    </row>
    <row r="1024" spans="1:9" x14ac:dyDescent="0.25">
      <c r="A1024" s="1" t="s">
        <v>2193</v>
      </c>
      <c r="B1024">
        <v>0</v>
      </c>
      <c r="C1024">
        <f>IF(loocv_results__4[[#This Row],[y_pred_prob]]&gt;$C$1,1,0)</f>
        <v>0</v>
      </c>
      <c r="D1024">
        <v>6.5633124000000001E-3</v>
      </c>
      <c r="E10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24">
        <f>IF(AND(loocv_results__4[[#This Row],[y_true]]=0,loocv_results__4[[#This Row],[y_pred]]=0),1,0)</f>
        <v>1</v>
      </c>
      <c r="G1024">
        <f>IF(AND(loocv_results__4[[#This Row],[y_true]]=0,loocv_results__4[[#This Row],[y_pred]]=1),1,0)</f>
        <v>0</v>
      </c>
      <c r="H1024">
        <f>IF(AND(loocv_results__4[[#This Row],[y_true]]=1,loocv_results__4[[#This Row],[y_pred]]=0),1,0)</f>
        <v>0</v>
      </c>
      <c r="I1024">
        <f>IF(AND(loocv_results__4[[#This Row],[y_true]]=1,loocv_results__4[[#This Row],[y_pred]]=1),1,0)</f>
        <v>0</v>
      </c>
    </row>
    <row r="1025" spans="1:9" x14ac:dyDescent="0.25">
      <c r="A1025" s="1" t="s">
        <v>2194</v>
      </c>
      <c r="B1025">
        <v>0</v>
      </c>
      <c r="C1025">
        <f>IF(loocv_results__4[[#This Row],[y_pred_prob]]&gt;$C$1,1,0)</f>
        <v>0</v>
      </c>
      <c r="D1025">
        <v>0.18249636999999999</v>
      </c>
      <c r="E10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25">
        <f>IF(AND(loocv_results__4[[#This Row],[y_true]]=0,loocv_results__4[[#This Row],[y_pred]]=0),1,0)</f>
        <v>1</v>
      </c>
      <c r="G1025">
        <f>IF(AND(loocv_results__4[[#This Row],[y_true]]=0,loocv_results__4[[#This Row],[y_pred]]=1),1,0)</f>
        <v>0</v>
      </c>
      <c r="H1025">
        <f>IF(AND(loocv_results__4[[#This Row],[y_true]]=1,loocv_results__4[[#This Row],[y_pred]]=0),1,0)</f>
        <v>0</v>
      </c>
      <c r="I1025">
        <f>IF(AND(loocv_results__4[[#This Row],[y_true]]=1,loocv_results__4[[#This Row],[y_pred]]=1),1,0)</f>
        <v>0</v>
      </c>
    </row>
    <row r="1026" spans="1:9" x14ac:dyDescent="0.25">
      <c r="A1026" s="1" t="s">
        <v>2195</v>
      </c>
      <c r="B1026">
        <v>0</v>
      </c>
      <c r="C1026">
        <f>IF(loocv_results__4[[#This Row],[y_pred_prob]]&gt;$C$1,1,0)</f>
        <v>0</v>
      </c>
      <c r="D1026">
        <v>4.9273646999999997E-2</v>
      </c>
      <c r="E10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26">
        <f>IF(AND(loocv_results__4[[#This Row],[y_true]]=0,loocv_results__4[[#This Row],[y_pred]]=0),1,0)</f>
        <v>1</v>
      </c>
      <c r="G1026">
        <f>IF(AND(loocv_results__4[[#This Row],[y_true]]=0,loocv_results__4[[#This Row],[y_pred]]=1),1,0)</f>
        <v>0</v>
      </c>
      <c r="H1026">
        <f>IF(AND(loocv_results__4[[#This Row],[y_true]]=1,loocv_results__4[[#This Row],[y_pred]]=0),1,0)</f>
        <v>0</v>
      </c>
      <c r="I1026">
        <f>IF(AND(loocv_results__4[[#This Row],[y_true]]=1,loocv_results__4[[#This Row],[y_pred]]=1),1,0)</f>
        <v>0</v>
      </c>
    </row>
    <row r="1027" spans="1:9" x14ac:dyDescent="0.25">
      <c r="A1027" s="1" t="s">
        <v>2196</v>
      </c>
      <c r="B1027">
        <v>0</v>
      </c>
      <c r="C1027">
        <f>IF(loocv_results__4[[#This Row],[y_pred_prob]]&gt;$C$1,1,0)</f>
        <v>0</v>
      </c>
      <c r="D1027">
        <v>6.6742040000000002E-2</v>
      </c>
      <c r="E10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27">
        <f>IF(AND(loocv_results__4[[#This Row],[y_true]]=0,loocv_results__4[[#This Row],[y_pred]]=0),1,0)</f>
        <v>1</v>
      </c>
      <c r="G1027">
        <f>IF(AND(loocv_results__4[[#This Row],[y_true]]=0,loocv_results__4[[#This Row],[y_pred]]=1),1,0)</f>
        <v>0</v>
      </c>
      <c r="H1027">
        <f>IF(AND(loocv_results__4[[#This Row],[y_true]]=1,loocv_results__4[[#This Row],[y_pred]]=0),1,0)</f>
        <v>0</v>
      </c>
      <c r="I1027">
        <f>IF(AND(loocv_results__4[[#This Row],[y_true]]=1,loocv_results__4[[#This Row],[y_pred]]=1),1,0)</f>
        <v>0</v>
      </c>
    </row>
    <row r="1028" spans="1:9" x14ac:dyDescent="0.25">
      <c r="A1028" s="1" t="s">
        <v>2197</v>
      </c>
      <c r="B1028">
        <v>0</v>
      </c>
      <c r="C1028">
        <f>IF(loocv_results__4[[#This Row],[y_pred_prob]]&gt;$C$1,1,0)</f>
        <v>0</v>
      </c>
      <c r="D1028">
        <v>2.4484247000000001E-3</v>
      </c>
      <c r="E10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28">
        <f>IF(AND(loocv_results__4[[#This Row],[y_true]]=0,loocv_results__4[[#This Row],[y_pred]]=0),1,0)</f>
        <v>1</v>
      </c>
      <c r="G1028">
        <f>IF(AND(loocv_results__4[[#This Row],[y_true]]=0,loocv_results__4[[#This Row],[y_pred]]=1),1,0)</f>
        <v>0</v>
      </c>
      <c r="H1028">
        <f>IF(AND(loocv_results__4[[#This Row],[y_true]]=1,loocv_results__4[[#This Row],[y_pred]]=0),1,0)</f>
        <v>0</v>
      </c>
      <c r="I1028">
        <f>IF(AND(loocv_results__4[[#This Row],[y_true]]=1,loocv_results__4[[#This Row],[y_pred]]=1),1,0)</f>
        <v>0</v>
      </c>
    </row>
    <row r="1029" spans="1:9" x14ac:dyDescent="0.25">
      <c r="A1029" s="1" t="s">
        <v>2198</v>
      </c>
      <c r="B1029">
        <v>0</v>
      </c>
      <c r="C1029">
        <f>IF(loocv_results__4[[#This Row],[y_pred_prob]]&gt;$C$1,1,0)</f>
        <v>0</v>
      </c>
      <c r="D1029">
        <v>4.1487806000000002E-2</v>
      </c>
      <c r="E10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29">
        <f>IF(AND(loocv_results__4[[#This Row],[y_true]]=0,loocv_results__4[[#This Row],[y_pred]]=0),1,0)</f>
        <v>1</v>
      </c>
      <c r="G1029">
        <f>IF(AND(loocv_results__4[[#This Row],[y_true]]=0,loocv_results__4[[#This Row],[y_pred]]=1),1,0)</f>
        <v>0</v>
      </c>
      <c r="H1029">
        <f>IF(AND(loocv_results__4[[#This Row],[y_true]]=1,loocv_results__4[[#This Row],[y_pred]]=0),1,0)</f>
        <v>0</v>
      </c>
      <c r="I1029">
        <f>IF(AND(loocv_results__4[[#This Row],[y_true]]=1,loocv_results__4[[#This Row],[y_pred]]=1),1,0)</f>
        <v>0</v>
      </c>
    </row>
    <row r="1030" spans="1:9" x14ac:dyDescent="0.25">
      <c r="A1030" s="1" t="s">
        <v>2199</v>
      </c>
      <c r="B1030">
        <v>0</v>
      </c>
      <c r="C1030">
        <f>IF(loocv_results__4[[#This Row],[y_pred_prob]]&gt;$C$1,1,0)</f>
        <v>0</v>
      </c>
      <c r="D1030">
        <v>4.8560270000000003E-2</v>
      </c>
      <c r="E10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30">
        <f>IF(AND(loocv_results__4[[#This Row],[y_true]]=0,loocv_results__4[[#This Row],[y_pred]]=0),1,0)</f>
        <v>1</v>
      </c>
      <c r="G1030">
        <f>IF(AND(loocv_results__4[[#This Row],[y_true]]=0,loocv_results__4[[#This Row],[y_pred]]=1),1,0)</f>
        <v>0</v>
      </c>
      <c r="H1030">
        <f>IF(AND(loocv_results__4[[#This Row],[y_true]]=1,loocv_results__4[[#This Row],[y_pred]]=0),1,0)</f>
        <v>0</v>
      </c>
      <c r="I1030">
        <f>IF(AND(loocv_results__4[[#This Row],[y_true]]=1,loocv_results__4[[#This Row],[y_pred]]=1),1,0)</f>
        <v>0</v>
      </c>
    </row>
    <row r="1031" spans="1:9" x14ac:dyDescent="0.25">
      <c r="A1031" s="1" t="s">
        <v>2200</v>
      </c>
      <c r="B1031">
        <v>0</v>
      </c>
      <c r="C1031">
        <f>IF(loocv_results__4[[#This Row],[y_pred_prob]]&gt;$C$1,1,0)</f>
        <v>0</v>
      </c>
      <c r="D1031">
        <v>4.8285252000000002E-3</v>
      </c>
      <c r="E10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31">
        <f>IF(AND(loocv_results__4[[#This Row],[y_true]]=0,loocv_results__4[[#This Row],[y_pred]]=0),1,0)</f>
        <v>1</v>
      </c>
      <c r="G1031">
        <f>IF(AND(loocv_results__4[[#This Row],[y_true]]=0,loocv_results__4[[#This Row],[y_pred]]=1),1,0)</f>
        <v>0</v>
      </c>
      <c r="H1031">
        <f>IF(AND(loocv_results__4[[#This Row],[y_true]]=1,loocv_results__4[[#This Row],[y_pred]]=0),1,0)</f>
        <v>0</v>
      </c>
      <c r="I1031">
        <f>IF(AND(loocv_results__4[[#This Row],[y_true]]=1,loocv_results__4[[#This Row],[y_pred]]=1),1,0)</f>
        <v>0</v>
      </c>
    </row>
    <row r="1032" spans="1:9" x14ac:dyDescent="0.25">
      <c r="A1032" s="1" t="s">
        <v>2201</v>
      </c>
      <c r="B1032">
        <v>0</v>
      </c>
      <c r="C1032">
        <f>IF(loocv_results__4[[#This Row],[y_pred_prob]]&gt;$C$1,1,0)</f>
        <v>0</v>
      </c>
      <c r="D1032">
        <v>1.5216215999999999E-3</v>
      </c>
      <c r="E10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32">
        <f>IF(AND(loocv_results__4[[#This Row],[y_true]]=0,loocv_results__4[[#This Row],[y_pred]]=0),1,0)</f>
        <v>1</v>
      </c>
      <c r="G1032">
        <f>IF(AND(loocv_results__4[[#This Row],[y_true]]=0,loocv_results__4[[#This Row],[y_pred]]=1),1,0)</f>
        <v>0</v>
      </c>
      <c r="H1032">
        <f>IF(AND(loocv_results__4[[#This Row],[y_true]]=1,loocv_results__4[[#This Row],[y_pred]]=0),1,0)</f>
        <v>0</v>
      </c>
      <c r="I1032">
        <f>IF(AND(loocv_results__4[[#This Row],[y_true]]=1,loocv_results__4[[#This Row],[y_pred]]=1),1,0)</f>
        <v>0</v>
      </c>
    </row>
    <row r="1033" spans="1:9" x14ac:dyDescent="0.25">
      <c r="A1033" s="1" t="s">
        <v>2202</v>
      </c>
      <c r="B1033">
        <v>0</v>
      </c>
      <c r="C1033">
        <f>IF(loocv_results__4[[#This Row],[y_pred_prob]]&gt;$C$1,1,0)</f>
        <v>0</v>
      </c>
      <c r="D1033">
        <v>1.3365241E-2</v>
      </c>
      <c r="E10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33">
        <f>IF(AND(loocv_results__4[[#This Row],[y_true]]=0,loocv_results__4[[#This Row],[y_pred]]=0),1,0)</f>
        <v>1</v>
      </c>
      <c r="G1033">
        <f>IF(AND(loocv_results__4[[#This Row],[y_true]]=0,loocv_results__4[[#This Row],[y_pred]]=1),1,0)</f>
        <v>0</v>
      </c>
      <c r="H1033">
        <f>IF(AND(loocv_results__4[[#This Row],[y_true]]=1,loocv_results__4[[#This Row],[y_pred]]=0),1,0)</f>
        <v>0</v>
      </c>
      <c r="I1033">
        <f>IF(AND(loocv_results__4[[#This Row],[y_true]]=1,loocv_results__4[[#This Row],[y_pred]]=1),1,0)</f>
        <v>0</v>
      </c>
    </row>
    <row r="1034" spans="1:9" x14ac:dyDescent="0.25">
      <c r="A1034" s="1" t="s">
        <v>2203</v>
      </c>
      <c r="B1034">
        <v>0</v>
      </c>
      <c r="C1034">
        <f>IF(loocv_results__4[[#This Row],[y_pred_prob]]&gt;$C$1,1,0)</f>
        <v>0</v>
      </c>
      <c r="D1034">
        <v>5.7458600000000002E-3</v>
      </c>
      <c r="E10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34">
        <f>IF(AND(loocv_results__4[[#This Row],[y_true]]=0,loocv_results__4[[#This Row],[y_pred]]=0),1,0)</f>
        <v>1</v>
      </c>
      <c r="G1034">
        <f>IF(AND(loocv_results__4[[#This Row],[y_true]]=0,loocv_results__4[[#This Row],[y_pred]]=1),1,0)</f>
        <v>0</v>
      </c>
      <c r="H1034">
        <f>IF(AND(loocv_results__4[[#This Row],[y_true]]=1,loocv_results__4[[#This Row],[y_pred]]=0),1,0)</f>
        <v>0</v>
      </c>
      <c r="I1034">
        <f>IF(AND(loocv_results__4[[#This Row],[y_true]]=1,loocv_results__4[[#This Row],[y_pred]]=1),1,0)</f>
        <v>0</v>
      </c>
    </row>
    <row r="1035" spans="1:9" x14ac:dyDescent="0.25">
      <c r="A1035" s="1" t="s">
        <v>2204</v>
      </c>
      <c r="B1035">
        <v>0</v>
      </c>
      <c r="C1035">
        <f>IF(loocv_results__4[[#This Row],[y_pred_prob]]&gt;$C$1,1,0)</f>
        <v>0</v>
      </c>
      <c r="D1035">
        <v>8.9374229999999999E-4</v>
      </c>
      <c r="E10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35">
        <f>IF(AND(loocv_results__4[[#This Row],[y_true]]=0,loocv_results__4[[#This Row],[y_pred]]=0),1,0)</f>
        <v>1</v>
      </c>
      <c r="G1035">
        <f>IF(AND(loocv_results__4[[#This Row],[y_true]]=0,loocv_results__4[[#This Row],[y_pred]]=1),1,0)</f>
        <v>0</v>
      </c>
      <c r="H1035">
        <f>IF(AND(loocv_results__4[[#This Row],[y_true]]=1,loocv_results__4[[#This Row],[y_pred]]=0),1,0)</f>
        <v>0</v>
      </c>
      <c r="I1035">
        <f>IF(AND(loocv_results__4[[#This Row],[y_true]]=1,loocv_results__4[[#This Row],[y_pred]]=1),1,0)</f>
        <v>0</v>
      </c>
    </row>
    <row r="1036" spans="1:9" x14ac:dyDescent="0.25">
      <c r="A1036" s="1" t="s">
        <v>2205</v>
      </c>
      <c r="B1036">
        <v>0</v>
      </c>
      <c r="C1036">
        <f>IF(loocv_results__4[[#This Row],[y_pred_prob]]&gt;$C$1,1,0)</f>
        <v>0</v>
      </c>
      <c r="D1036">
        <v>5.1637157E-3</v>
      </c>
      <c r="E10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36">
        <f>IF(AND(loocv_results__4[[#This Row],[y_true]]=0,loocv_results__4[[#This Row],[y_pred]]=0),1,0)</f>
        <v>1</v>
      </c>
      <c r="G1036">
        <f>IF(AND(loocv_results__4[[#This Row],[y_true]]=0,loocv_results__4[[#This Row],[y_pred]]=1),1,0)</f>
        <v>0</v>
      </c>
      <c r="H1036">
        <f>IF(AND(loocv_results__4[[#This Row],[y_true]]=1,loocv_results__4[[#This Row],[y_pred]]=0),1,0)</f>
        <v>0</v>
      </c>
      <c r="I1036">
        <f>IF(AND(loocv_results__4[[#This Row],[y_true]]=1,loocv_results__4[[#This Row],[y_pred]]=1),1,0)</f>
        <v>0</v>
      </c>
    </row>
    <row r="1037" spans="1:9" x14ac:dyDescent="0.25">
      <c r="A1037" s="1" t="s">
        <v>2206</v>
      </c>
      <c r="B1037">
        <v>0</v>
      </c>
      <c r="C1037">
        <f>IF(loocv_results__4[[#This Row],[y_pred_prob]]&gt;$C$1,1,0)</f>
        <v>0</v>
      </c>
      <c r="D1037">
        <v>3.394785E-3</v>
      </c>
      <c r="E10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37">
        <f>IF(AND(loocv_results__4[[#This Row],[y_true]]=0,loocv_results__4[[#This Row],[y_pred]]=0),1,0)</f>
        <v>1</v>
      </c>
      <c r="G1037">
        <f>IF(AND(loocv_results__4[[#This Row],[y_true]]=0,loocv_results__4[[#This Row],[y_pred]]=1),1,0)</f>
        <v>0</v>
      </c>
      <c r="H1037">
        <f>IF(AND(loocv_results__4[[#This Row],[y_true]]=1,loocv_results__4[[#This Row],[y_pred]]=0),1,0)</f>
        <v>0</v>
      </c>
      <c r="I1037">
        <f>IF(AND(loocv_results__4[[#This Row],[y_true]]=1,loocv_results__4[[#This Row],[y_pred]]=1),1,0)</f>
        <v>0</v>
      </c>
    </row>
    <row r="1038" spans="1:9" x14ac:dyDescent="0.25">
      <c r="A1038" s="1" t="s">
        <v>2207</v>
      </c>
      <c r="B1038">
        <v>0</v>
      </c>
      <c r="C1038">
        <f>IF(loocv_results__4[[#This Row],[y_pred_prob]]&gt;$C$1,1,0)</f>
        <v>0</v>
      </c>
      <c r="D1038">
        <v>1.2498799999999999E-2</v>
      </c>
      <c r="E10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38">
        <f>IF(AND(loocv_results__4[[#This Row],[y_true]]=0,loocv_results__4[[#This Row],[y_pred]]=0),1,0)</f>
        <v>1</v>
      </c>
      <c r="G1038">
        <f>IF(AND(loocv_results__4[[#This Row],[y_true]]=0,loocv_results__4[[#This Row],[y_pred]]=1),1,0)</f>
        <v>0</v>
      </c>
      <c r="H1038">
        <f>IF(AND(loocv_results__4[[#This Row],[y_true]]=1,loocv_results__4[[#This Row],[y_pred]]=0),1,0)</f>
        <v>0</v>
      </c>
      <c r="I1038">
        <f>IF(AND(loocv_results__4[[#This Row],[y_true]]=1,loocv_results__4[[#This Row],[y_pred]]=1),1,0)</f>
        <v>0</v>
      </c>
    </row>
    <row r="1039" spans="1:9" x14ac:dyDescent="0.25">
      <c r="A1039" s="1" t="s">
        <v>2208</v>
      </c>
      <c r="B1039">
        <v>0</v>
      </c>
      <c r="C1039">
        <f>IF(loocv_results__4[[#This Row],[y_pred_prob]]&gt;$C$1,1,0)</f>
        <v>0</v>
      </c>
      <c r="D1039">
        <v>9.6697729999999996E-2</v>
      </c>
      <c r="E10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39">
        <f>IF(AND(loocv_results__4[[#This Row],[y_true]]=0,loocv_results__4[[#This Row],[y_pred]]=0),1,0)</f>
        <v>1</v>
      </c>
      <c r="G1039">
        <f>IF(AND(loocv_results__4[[#This Row],[y_true]]=0,loocv_results__4[[#This Row],[y_pred]]=1),1,0)</f>
        <v>0</v>
      </c>
      <c r="H1039">
        <f>IF(AND(loocv_results__4[[#This Row],[y_true]]=1,loocv_results__4[[#This Row],[y_pred]]=0),1,0)</f>
        <v>0</v>
      </c>
      <c r="I1039">
        <f>IF(AND(loocv_results__4[[#This Row],[y_true]]=1,loocv_results__4[[#This Row],[y_pred]]=1),1,0)</f>
        <v>0</v>
      </c>
    </row>
    <row r="1040" spans="1:9" x14ac:dyDescent="0.25">
      <c r="A1040" s="1" t="s">
        <v>2209</v>
      </c>
      <c r="B1040">
        <v>0</v>
      </c>
      <c r="C1040">
        <f>IF(loocv_results__4[[#This Row],[y_pred_prob]]&gt;$C$1,1,0)</f>
        <v>0</v>
      </c>
      <c r="D1040">
        <v>2.0640169E-3</v>
      </c>
      <c r="E10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40">
        <f>IF(AND(loocv_results__4[[#This Row],[y_true]]=0,loocv_results__4[[#This Row],[y_pred]]=0),1,0)</f>
        <v>1</v>
      </c>
      <c r="G1040">
        <f>IF(AND(loocv_results__4[[#This Row],[y_true]]=0,loocv_results__4[[#This Row],[y_pred]]=1),1,0)</f>
        <v>0</v>
      </c>
      <c r="H1040">
        <f>IF(AND(loocv_results__4[[#This Row],[y_true]]=1,loocv_results__4[[#This Row],[y_pred]]=0),1,0)</f>
        <v>0</v>
      </c>
      <c r="I1040">
        <f>IF(AND(loocv_results__4[[#This Row],[y_true]]=1,loocv_results__4[[#This Row],[y_pred]]=1),1,0)</f>
        <v>0</v>
      </c>
    </row>
    <row r="1041" spans="1:9" x14ac:dyDescent="0.25">
      <c r="A1041" s="1" t="s">
        <v>2210</v>
      </c>
      <c r="B1041">
        <v>0</v>
      </c>
      <c r="C1041">
        <f>IF(loocv_results__4[[#This Row],[y_pred_prob]]&gt;$C$1,1,0)</f>
        <v>0</v>
      </c>
      <c r="D1041">
        <v>9.0678140000000004E-3</v>
      </c>
      <c r="E10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41">
        <f>IF(AND(loocv_results__4[[#This Row],[y_true]]=0,loocv_results__4[[#This Row],[y_pred]]=0),1,0)</f>
        <v>1</v>
      </c>
      <c r="G1041">
        <f>IF(AND(loocv_results__4[[#This Row],[y_true]]=0,loocv_results__4[[#This Row],[y_pred]]=1),1,0)</f>
        <v>0</v>
      </c>
      <c r="H1041">
        <f>IF(AND(loocv_results__4[[#This Row],[y_true]]=1,loocv_results__4[[#This Row],[y_pred]]=0),1,0)</f>
        <v>0</v>
      </c>
      <c r="I1041">
        <f>IF(AND(loocv_results__4[[#This Row],[y_true]]=1,loocv_results__4[[#This Row],[y_pred]]=1),1,0)</f>
        <v>0</v>
      </c>
    </row>
    <row r="1042" spans="1:9" x14ac:dyDescent="0.25">
      <c r="A1042" s="1" t="s">
        <v>2211</v>
      </c>
      <c r="B1042">
        <v>0</v>
      </c>
      <c r="C1042">
        <f>IF(loocv_results__4[[#This Row],[y_pred_prob]]&gt;$C$1,1,0)</f>
        <v>0</v>
      </c>
      <c r="D1042">
        <v>8.8034329999999994E-3</v>
      </c>
      <c r="E10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42">
        <f>IF(AND(loocv_results__4[[#This Row],[y_true]]=0,loocv_results__4[[#This Row],[y_pred]]=0),1,0)</f>
        <v>1</v>
      </c>
      <c r="G1042">
        <f>IF(AND(loocv_results__4[[#This Row],[y_true]]=0,loocv_results__4[[#This Row],[y_pred]]=1),1,0)</f>
        <v>0</v>
      </c>
      <c r="H1042">
        <f>IF(AND(loocv_results__4[[#This Row],[y_true]]=1,loocv_results__4[[#This Row],[y_pred]]=0),1,0)</f>
        <v>0</v>
      </c>
      <c r="I1042">
        <f>IF(AND(loocv_results__4[[#This Row],[y_true]]=1,loocv_results__4[[#This Row],[y_pred]]=1),1,0)</f>
        <v>0</v>
      </c>
    </row>
    <row r="1043" spans="1:9" x14ac:dyDescent="0.25">
      <c r="A1043" s="1" t="s">
        <v>2212</v>
      </c>
      <c r="B1043">
        <v>0</v>
      </c>
      <c r="C1043">
        <f>IF(loocv_results__4[[#This Row],[y_pred_prob]]&gt;$C$1,1,0)</f>
        <v>0</v>
      </c>
      <c r="D1043">
        <v>8.3052665000000001E-3</v>
      </c>
      <c r="E10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43">
        <f>IF(AND(loocv_results__4[[#This Row],[y_true]]=0,loocv_results__4[[#This Row],[y_pred]]=0),1,0)</f>
        <v>1</v>
      </c>
      <c r="G1043">
        <f>IF(AND(loocv_results__4[[#This Row],[y_true]]=0,loocv_results__4[[#This Row],[y_pred]]=1),1,0)</f>
        <v>0</v>
      </c>
      <c r="H1043">
        <f>IF(AND(loocv_results__4[[#This Row],[y_true]]=1,loocv_results__4[[#This Row],[y_pred]]=0),1,0)</f>
        <v>0</v>
      </c>
      <c r="I1043">
        <f>IF(AND(loocv_results__4[[#This Row],[y_true]]=1,loocv_results__4[[#This Row],[y_pred]]=1),1,0)</f>
        <v>0</v>
      </c>
    </row>
    <row r="1044" spans="1:9" x14ac:dyDescent="0.25">
      <c r="A1044" s="1" t="s">
        <v>2213</v>
      </c>
      <c r="B1044">
        <v>0</v>
      </c>
      <c r="C1044">
        <f>IF(loocv_results__4[[#This Row],[y_pred_prob]]&gt;$C$1,1,0)</f>
        <v>0</v>
      </c>
      <c r="D1044">
        <v>7.5558735000000002E-12</v>
      </c>
      <c r="E10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44">
        <f>IF(AND(loocv_results__4[[#This Row],[y_true]]=0,loocv_results__4[[#This Row],[y_pred]]=0),1,0)</f>
        <v>1</v>
      </c>
      <c r="G1044">
        <f>IF(AND(loocv_results__4[[#This Row],[y_true]]=0,loocv_results__4[[#This Row],[y_pred]]=1),1,0)</f>
        <v>0</v>
      </c>
      <c r="H1044">
        <f>IF(AND(loocv_results__4[[#This Row],[y_true]]=1,loocv_results__4[[#This Row],[y_pred]]=0),1,0)</f>
        <v>0</v>
      </c>
      <c r="I1044">
        <f>IF(AND(loocv_results__4[[#This Row],[y_true]]=1,loocv_results__4[[#This Row],[y_pred]]=1),1,0)</f>
        <v>0</v>
      </c>
    </row>
    <row r="1045" spans="1:9" x14ac:dyDescent="0.25">
      <c r="A1045" s="1" t="s">
        <v>2214</v>
      </c>
      <c r="B1045">
        <v>0</v>
      </c>
      <c r="C1045">
        <f>IF(loocv_results__4[[#This Row],[y_pred_prob]]&gt;$C$1,1,0)</f>
        <v>0</v>
      </c>
      <c r="D1045">
        <v>1.0745017000000001E-2</v>
      </c>
      <c r="E10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45">
        <f>IF(AND(loocv_results__4[[#This Row],[y_true]]=0,loocv_results__4[[#This Row],[y_pred]]=0),1,0)</f>
        <v>1</v>
      </c>
      <c r="G1045">
        <f>IF(AND(loocv_results__4[[#This Row],[y_true]]=0,loocv_results__4[[#This Row],[y_pred]]=1),1,0)</f>
        <v>0</v>
      </c>
      <c r="H1045">
        <f>IF(AND(loocv_results__4[[#This Row],[y_true]]=1,loocv_results__4[[#This Row],[y_pred]]=0),1,0)</f>
        <v>0</v>
      </c>
      <c r="I1045">
        <f>IF(AND(loocv_results__4[[#This Row],[y_true]]=1,loocv_results__4[[#This Row],[y_pred]]=1),1,0)</f>
        <v>0</v>
      </c>
    </row>
    <row r="1046" spans="1:9" x14ac:dyDescent="0.25">
      <c r="A1046" s="1" t="s">
        <v>2215</v>
      </c>
      <c r="B1046">
        <v>0</v>
      </c>
      <c r="C1046">
        <f>IF(loocv_results__4[[#This Row],[y_pred_prob]]&gt;$C$1,1,0)</f>
        <v>0</v>
      </c>
      <c r="D1046">
        <v>9.7507710000000001E-3</v>
      </c>
      <c r="E10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46">
        <f>IF(AND(loocv_results__4[[#This Row],[y_true]]=0,loocv_results__4[[#This Row],[y_pred]]=0),1,0)</f>
        <v>1</v>
      </c>
      <c r="G1046">
        <f>IF(AND(loocv_results__4[[#This Row],[y_true]]=0,loocv_results__4[[#This Row],[y_pred]]=1),1,0)</f>
        <v>0</v>
      </c>
      <c r="H1046">
        <f>IF(AND(loocv_results__4[[#This Row],[y_true]]=1,loocv_results__4[[#This Row],[y_pred]]=0),1,0)</f>
        <v>0</v>
      </c>
      <c r="I1046">
        <f>IF(AND(loocv_results__4[[#This Row],[y_true]]=1,loocv_results__4[[#This Row],[y_pred]]=1),1,0)</f>
        <v>0</v>
      </c>
    </row>
    <row r="1047" spans="1:9" x14ac:dyDescent="0.25">
      <c r="A1047" s="1" t="s">
        <v>2216</v>
      </c>
      <c r="B1047">
        <v>0</v>
      </c>
      <c r="C1047">
        <f>IF(loocv_results__4[[#This Row],[y_pred_prob]]&gt;$C$1,1,0)</f>
        <v>0</v>
      </c>
      <c r="D1047">
        <v>8.4845820000000003E-4</v>
      </c>
      <c r="E10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47">
        <f>IF(AND(loocv_results__4[[#This Row],[y_true]]=0,loocv_results__4[[#This Row],[y_pred]]=0),1,0)</f>
        <v>1</v>
      </c>
      <c r="G1047">
        <f>IF(AND(loocv_results__4[[#This Row],[y_true]]=0,loocv_results__4[[#This Row],[y_pred]]=1),1,0)</f>
        <v>0</v>
      </c>
      <c r="H1047">
        <f>IF(AND(loocv_results__4[[#This Row],[y_true]]=1,loocv_results__4[[#This Row],[y_pred]]=0),1,0)</f>
        <v>0</v>
      </c>
      <c r="I1047">
        <f>IF(AND(loocv_results__4[[#This Row],[y_true]]=1,loocv_results__4[[#This Row],[y_pred]]=1),1,0)</f>
        <v>0</v>
      </c>
    </row>
    <row r="1048" spans="1:9" x14ac:dyDescent="0.25">
      <c r="A1048" s="1" t="s">
        <v>2217</v>
      </c>
      <c r="B1048">
        <v>0</v>
      </c>
      <c r="C1048">
        <f>IF(loocv_results__4[[#This Row],[y_pred_prob]]&gt;$C$1,1,0)</f>
        <v>0</v>
      </c>
      <c r="D1048">
        <v>1.1416779E-2</v>
      </c>
      <c r="E10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48">
        <f>IF(AND(loocv_results__4[[#This Row],[y_true]]=0,loocv_results__4[[#This Row],[y_pred]]=0),1,0)</f>
        <v>1</v>
      </c>
      <c r="G1048">
        <f>IF(AND(loocv_results__4[[#This Row],[y_true]]=0,loocv_results__4[[#This Row],[y_pred]]=1),1,0)</f>
        <v>0</v>
      </c>
      <c r="H1048">
        <f>IF(AND(loocv_results__4[[#This Row],[y_true]]=1,loocv_results__4[[#This Row],[y_pred]]=0),1,0)</f>
        <v>0</v>
      </c>
      <c r="I1048">
        <f>IF(AND(loocv_results__4[[#This Row],[y_true]]=1,loocv_results__4[[#This Row],[y_pred]]=1),1,0)</f>
        <v>0</v>
      </c>
    </row>
    <row r="1049" spans="1:9" x14ac:dyDescent="0.25">
      <c r="A1049" s="1" t="s">
        <v>2218</v>
      </c>
      <c r="B1049">
        <v>0</v>
      </c>
      <c r="C1049">
        <f>IF(loocv_results__4[[#This Row],[y_pred_prob]]&gt;$C$1,1,0)</f>
        <v>0</v>
      </c>
      <c r="D1049">
        <v>1.0124795000000001E-2</v>
      </c>
      <c r="E10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49">
        <f>IF(AND(loocv_results__4[[#This Row],[y_true]]=0,loocv_results__4[[#This Row],[y_pred]]=0),1,0)</f>
        <v>1</v>
      </c>
      <c r="G1049">
        <f>IF(AND(loocv_results__4[[#This Row],[y_true]]=0,loocv_results__4[[#This Row],[y_pred]]=1),1,0)</f>
        <v>0</v>
      </c>
      <c r="H1049">
        <f>IF(AND(loocv_results__4[[#This Row],[y_true]]=1,loocv_results__4[[#This Row],[y_pred]]=0),1,0)</f>
        <v>0</v>
      </c>
      <c r="I1049">
        <f>IF(AND(loocv_results__4[[#This Row],[y_true]]=1,loocv_results__4[[#This Row],[y_pred]]=1),1,0)</f>
        <v>0</v>
      </c>
    </row>
    <row r="1050" spans="1:9" x14ac:dyDescent="0.25">
      <c r="A1050" s="1" t="s">
        <v>2219</v>
      </c>
      <c r="B1050">
        <v>0</v>
      </c>
      <c r="C1050">
        <f>IF(loocv_results__4[[#This Row],[y_pred_prob]]&gt;$C$1,1,0)</f>
        <v>0</v>
      </c>
      <c r="D1050">
        <v>6.1721773999999995E-4</v>
      </c>
      <c r="E10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50">
        <f>IF(AND(loocv_results__4[[#This Row],[y_true]]=0,loocv_results__4[[#This Row],[y_pred]]=0),1,0)</f>
        <v>1</v>
      </c>
      <c r="G1050">
        <f>IF(AND(loocv_results__4[[#This Row],[y_true]]=0,loocv_results__4[[#This Row],[y_pred]]=1),1,0)</f>
        <v>0</v>
      </c>
      <c r="H1050">
        <f>IF(AND(loocv_results__4[[#This Row],[y_true]]=1,loocv_results__4[[#This Row],[y_pred]]=0),1,0)</f>
        <v>0</v>
      </c>
      <c r="I1050">
        <f>IF(AND(loocv_results__4[[#This Row],[y_true]]=1,loocv_results__4[[#This Row],[y_pred]]=1),1,0)</f>
        <v>0</v>
      </c>
    </row>
    <row r="1051" spans="1:9" x14ac:dyDescent="0.25">
      <c r="A1051" s="1" t="s">
        <v>2220</v>
      </c>
      <c r="B1051">
        <v>0</v>
      </c>
      <c r="C1051">
        <f>IF(loocv_results__4[[#This Row],[y_pred_prob]]&gt;$C$1,1,0)</f>
        <v>0</v>
      </c>
      <c r="D1051">
        <v>1.3277914999999999E-7</v>
      </c>
      <c r="E10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51">
        <f>IF(AND(loocv_results__4[[#This Row],[y_true]]=0,loocv_results__4[[#This Row],[y_pred]]=0),1,0)</f>
        <v>1</v>
      </c>
      <c r="G1051">
        <f>IF(AND(loocv_results__4[[#This Row],[y_true]]=0,loocv_results__4[[#This Row],[y_pred]]=1),1,0)</f>
        <v>0</v>
      </c>
      <c r="H1051">
        <f>IF(AND(loocv_results__4[[#This Row],[y_true]]=1,loocv_results__4[[#This Row],[y_pred]]=0),1,0)</f>
        <v>0</v>
      </c>
      <c r="I1051">
        <f>IF(AND(loocv_results__4[[#This Row],[y_true]]=1,loocv_results__4[[#This Row],[y_pred]]=1),1,0)</f>
        <v>0</v>
      </c>
    </row>
    <row r="1052" spans="1:9" x14ac:dyDescent="0.25">
      <c r="A1052" s="1" t="s">
        <v>2221</v>
      </c>
      <c r="B1052">
        <v>0</v>
      </c>
      <c r="C1052">
        <f>IF(loocv_results__4[[#This Row],[y_pred_prob]]&gt;$C$1,1,0)</f>
        <v>0</v>
      </c>
      <c r="D1052">
        <v>2.3878464E-3</v>
      </c>
      <c r="E10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52">
        <f>IF(AND(loocv_results__4[[#This Row],[y_true]]=0,loocv_results__4[[#This Row],[y_pred]]=0),1,0)</f>
        <v>1</v>
      </c>
      <c r="G1052">
        <f>IF(AND(loocv_results__4[[#This Row],[y_true]]=0,loocv_results__4[[#This Row],[y_pred]]=1),1,0)</f>
        <v>0</v>
      </c>
      <c r="H1052">
        <f>IF(AND(loocv_results__4[[#This Row],[y_true]]=1,loocv_results__4[[#This Row],[y_pred]]=0),1,0)</f>
        <v>0</v>
      </c>
      <c r="I1052">
        <f>IF(AND(loocv_results__4[[#This Row],[y_true]]=1,loocv_results__4[[#This Row],[y_pred]]=1),1,0)</f>
        <v>0</v>
      </c>
    </row>
    <row r="1053" spans="1:9" x14ac:dyDescent="0.25">
      <c r="A1053" s="1" t="s">
        <v>2222</v>
      </c>
      <c r="B1053">
        <v>0</v>
      </c>
      <c r="C1053">
        <f>IF(loocv_results__4[[#This Row],[y_pred_prob]]&gt;$C$1,1,0)</f>
        <v>0</v>
      </c>
      <c r="D1053">
        <v>4.0559033000000001E-3</v>
      </c>
      <c r="E10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53">
        <f>IF(AND(loocv_results__4[[#This Row],[y_true]]=0,loocv_results__4[[#This Row],[y_pred]]=0),1,0)</f>
        <v>1</v>
      </c>
      <c r="G1053">
        <f>IF(AND(loocv_results__4[[#This Row],[y_true]]=0,loocv_results__4[[#This Row],[y_pred]]=1),1,0)</f>
        <v>0</v>
      </c>
      <c r="H1053">
        <f>IF(AND(loocv_results__4[[#This Row],[y_true]]=1,loocv_results__4[[#This Row],[y_pred]]=0),1,0)</f>
        <v>0</v>
      </c>
      <c r="I1053">
        <f>IF(AND(loocv_results__4[[#This Row],[y_true]]=1,loocv_results__4[[#This Row],[y_pred]]=1),1,0)</f>
        <v>0</v>
      </c>
    </row>
    <row r="1054" spans="1:9" x14ac:dyDescent="0.25">
      <c r="A1054" s="1" t="s">
        <v>2223</v>
      </c>
      <c r="B1054">
        <v>0</v>
      </c>
      <c r="C1054">
        <f>IF(loocv_results__4[[#This Row],[y_pred_prob]]&gt;$C$1,1,0)</f>
        <v>0</v>
      </c>
      <c r="D1054">
        <v>2.0134144E-3</v>
      </c>
      <c r="E10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54">
        <f>IF(AND(loocv_results__4[[#This Row],[y_true]]=0,loocv_results__4[[#This Row],[y_pred]]=0),1,0)</f>
        <v>1</v>
      </c>
      <c r="G1054">
        <f>IF(AND(loocv_results__4[[#This Row],[y_true]]=0,loocv_results__4[[#This Row],[y_pred]]=1),1,0)</f>
        <v>0</v>
      </c>
      <c r="H1054">
        <f>IF(AND(loocv_results__4[[#This Row],[y_true]]=1,loocv_results__4[[#This Row],[y_pred]]=0),1,0)</f>
        <v>0</v>
      </c>
      <c r="I1054">
        <f>IF(AND(loocv_results__4[[#This Row],[y_true]]=1,loocv_results__4[[#This Row],[y_pred]]=1),1,0)</f>
        <v>0</v>
      </c>
    </row>
    <row r="1055" spans="1:9" x14ac:dyDescent="0.25">
      <c r="A1055" s="1" t="s">
        <v>2224</v>
      </c>
      <c r="B1055">
        <v>0</v>
      </c>
      <c r="C1055">
        <f>IF(loocv_results__4[[#This Row],[y_pred_prob]]&gt;$C$1,1,0)</f>
        <v>1</v>
      </c>
      <c r="D1055">
        <v>0.26104309999999997</v>
      </c>
      <c r="E10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FP</v>
      </c>
      <c r="F1055">
        <f>IF(AND(loocv_results__4[[#This Row],[y_true]]=0,loocv_results__4[[#This Row],[y_pred]]=0),1,0)</f>
        <v>0</v>
      </c>
      <c r="G1055">
        <f>IF(AND(loocv_results__4[[#This Row],[y_true]]=0,loocv_results__4[[#This Row],[y_pred]]=1),1,0)</f>
        <v>1</v>
      </c>
      <c r="H1055">
        <f>IF(AND(loocv_results__4[[#This Row],[y_true]]=1,loocv_results__4[[#This Row],[y_pred]]=0),1,0)</f>
        <v>0</v>
      </c>
      <c r="I1055">
        <f>IF(AND(loocv_results__4[[#This Row],[y_true]]=1,loocv_results__4[[#This Row],[y_pred]]=1),1,0)</f>
        <v>0</v>
      </c>
    </row>
    <row r="1056" spans="1:9" x14ac:dyDescent="0.25">
      <c r="A1056" s="1" t="s">
        <v>2225</v>
      </c>
      <c r="B1056">
        <v>0</v>
      </c>
      <c r="C1056">
        <f>IF(loocv_results__4[[#This Row],[y_pred_prob]]&gt;$C$1,1,0)</f>
        <v>0</v>
      </c>
      <c r="D1056">
        <v>0.24054234999999999</v>
      </c>
      <c r="E10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56">
        <f>IF(AND(loocv_results__4[[#This Row],[y_true]]=0,loocv_results__4[[#This Row],[y_pred]]=0),1,0)</f>
        <v>1</v>
      </c>
      <c r="G1056">
        <f>IF(AND(loocv_results__4[[#This Row],[y_true]]=0,loocv_results__4[[#This Row],[y_pred]]=1),1,0)</f>
        <v>0</v>
      </c>
      <c r="H1056">
        <f>IF(AND(loocv_results__4[[#This Row],[y_true]]=1,loocv_results__4[[#This Row],[y_pred]]=0),1,0)</f>
        <v>0</v>
      </c>
      <c r="I1056">
        <f>IF(AND(loocv_results__4[[#This Row],[y_true]]=1,loocv_results__4[[#This Row],[y_pred]]=1),1,0)</f>
        <v>0</v>
      </c>
    </row>
    <row r="1057" spans="1:9" x14ac:dyDescent="0.25">
      <c r="A1057" s="1" t="s">
        <v>2226</v>
      </c>
      <c r="B1057">
        <v>0</v>
      </c>
      <c r="C1057">
        <f>IF(loocv_results__4[[#This Row],[y_pred_prob]]&gt;$C$1,1,0)</f>
        <v>0</v>
      </c>
      <c r="D1057">
        <v>1.1526727000000001E-2</v>
      </c>
      <c r="E10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57">
        <f>IF(AND(loocv_results__4[[#This Row],[y_true]]=0,loocv_results__4[[#This Row],[y_pred]]=0),1,0)</f>
        <v>1</v>
      </c>
      <c r="G1057">
        <f>IF(AND(loocv_results__4[[#This Row],[y_true]]=0,loocv_results__4[[#This Row],[y_pred]]=1),1,0)</f>
        <v>0</v>
      </c>
      <c r="H1057">
        <f>IF(AND(loocv_results__4[[#This Row],[y_true]]=1,loocv_results__4[[#This Row],[y_pred]]=0),1,0)</f>
        <v>0</v>
      </c>
      <c r="I1057">
        <f>IF(AND(loocv_results__4[[#This Row],[y_true]]=1,loocv_results__4[[#This Row],[y_pred]]=1),1,0)</f>
        <v>0</v>
      </c>
    </row>
    <row r="1058" spans="1:9" x14ac:dyDescent="0.25">
      <c r="A1058" s="1" t="s">
        <v>2227</v>
      </c>
      <c r="B1058">
        <v>0</v>
      </c>
      <c r="C1058">
        <f>IF(loocv_results__4[[#This Row],[y_pred_prob]]&gt;$C$1,1,0)</f>
        <v>0</v>
      </c>
      <c r="D1058">
        <v>7.4910370000000001E-4</v>
      </c>
      <c r="E10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58">
        <f>IF(AND(loocv_results__4[[#This Row],[y_true]]=0,loocv_results__4[[#This Row],[y_pred]]=0),1,0)</f>
        <v>1</v>
      </c>
      <c r="G1058">
        <f>IF(AND(loocv_results__4[[#This Row],[y_true]]=0,loocv_results__4[[#This Row],[y_pred]]=1),1,0)</f>
        <v>0</v>
      </c>
      <c r="H1058">
        <f>IF(AND(loocv_results__4[[#This Row],[y_true]]=1,loocv_results__4[[#This Row],[y_pred]]=0),1,0)</f>
        <v>0</v>
      </c>
      <c r="I1058">
        <f>IF(AND(loocv_results__4[[#This Row],[y_true]]=1,loocv_results__4[[#This Row],[y_pred]]=1),1,0)</f>
        <v>0</v>
      </c>
    </row>
    <row r="1059" spans="1:9" x14ac:dyDescent="0.25">
      <c r="A1059" s="1" t="s">
        <v>2228</v>
      </c>
      <c r="B1059">
        <v>0</v>
      </c>
      <c r="C1059">
        <f>IF(loocv_results__4[[#This Row],[y_pred_prob]]&gt;$C$1,1,0)</f>
        <v>0</v>
      </c>
      <c r="D1059">
        <v>1.022492E-2</v>
      </c>
      <c r="E10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59">
        <f>IF(AND(loocv_results__4[[#This Row],[y_true]]=0,loocv_results__4[[#This Row],[y_pred]]=0),1,0)</f>
        <v>1</v>
      </c>
      <c r="G1059">
        <f>IF(AND(loocv_results__4[[#This Row],[y_true]]=0,loocv_results__4[[#This Row],[y_pred]]=1),1,0)</f>
        <v>0</v>
      </c>
      <c r="H1059">
        <f>IF(AND(loocv_results__4[[#This Row],[y_true]]=1,loocv_results__4[[#This Row],[y_pred]]=0),1,0)</f>
        <v>0</v>
      </c>
      <c r="I1059">
        <f>IF(AND(loocv_results__4[[#This Row],[y_true]]=1,loocv_results__4[[#This Row],[y_pred]]=1),1,0)</f>
        <v>0</v>
      </c>
    </row>
    <row r="1060" spans="1:9" x14ac:dyDescent="0.25">
      <c r="A1060" s="1" t="s">
        <v>2229</v>
      </c>
      <c r="B1060">
        <v>0</v>
      </c>
      <c r="C1060">
        <f>IF(loocv_results__4[[#This Row],[y_pred_prob]]&gt;$C$1,1,0)</f>
        <v>0</v>
      </c>
      <c r="D1060">
        <v>0.18074035999999999</v>
      </c>
      <c r="E10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60">
        <f>IF(AND(loocv_results__4[[#This Row],[y_true]]=0,loocv_results__4[[#This Row],[y_pred]]=0),1,0)</f>
        <v>1</v>
      </c>
      <c r="G1060">
        <f>IF(AND(loocv_results__4[[#This Row],[y_true]]=0,loocv_results__4[[#This Row],[y_pred]]=1),1,0)</f>
        <v>0</v>
      </c>
      <c r="H1060">
        <f>IF(AND(loocv_results__4[[#This Row],[y_true]]=1,loocv_results__4[[#This Row],[y_pred]]=0),1,0)</f>
        <v>0</v>
      </c>
      <c r="I1060">
        <f>IF(AND(loocv_results__4[[#This Row],[y_true]]=1,loocv_results__4[[#This Row],[y_pred]]=1),1,0)</f>
        <v>0</v>
      </c>
    </row>
    <row r="1061" spans="1:9" x14ac:dyDescent="0.25">
      <c r="A1061" s="1" t="s">
        <v>2230</v>
      </c>
      <c r="B1061">
        <v>0</v>
      </c>
      <c r="C1061">
        <f>IF(loocv_results__4[[#This Row],[y_pred_prob]]&gt;$C$1,1,0)</f>
        <v>0</v>
      </c>
      <c r="D1061">
        <v>1.5375752999999999E-3</v>
      </c>
      <c r="E10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61">
        <f>IF(AND(loocv_results__4[[#This Row],[y_true]]=0,loocv_results__4[[#This Row],[y_pred]]=0),1,0)</f>
        <v>1</v>
      </c>
      <c r="G1061">
        <f>IF(AND(loocv_results__4[[#This Row],[y_true]]=0,loocv_results__4[[#This Row],[y_pred]]=1),1,0)</f>
        <v>0</v>
      </c>
      <c r="H1061">
        <f>IF(AND(loocv_results__4[[#This Row],[y_true]]=1,loocv_results__4[[#This Row],[y_pred]]=0),1,0)</f>
        <v>0</v>
      </c>
      <c r="I1061">
        <f>IF(AND(loocv_results__4[[#This Row],[y_true]]=1,loocv_results__4[[#This Row],[y_pred]]=1),1,0)</f>
        <v>0</v>
      </c>
    </row>
    <row r="1062" spans="1:9" x14ac:dyDescent="0.25">
      <c r="A1062" s="1" t="s">
        <v>2231</v>
      </c>
      <c r="B1062">
        <v>0</v>
      </c>
      <c r="C1062">
        <f>IF(loocv_results__4[[#This Row],[y_pred_prob]]&gt;$C$1,1,0)</f>
        <v>0</v>
      </c>
      <c r="D1062">
        <v>5.4708886999999998E-2</v>
      </c>
      <c r="E10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62">
        <f>IF(AND(loocv_results__4[[#This Row],[y_true]]=0,loocv_results__4[[#This Row],[y_pred]]=0),1,0)</f>
        <v>1</v>
      </c>
      <c r="G1062">
        <f>IF(AND(loocv_results__4[[#This Row],[y_true]]=0,loocv_results__4[[#This Row],[y_pred]]=1),1,0)</f>
        <v>0</v>
      </c>
      <c r="H1062">
        <f>IF(AND(loocv_results__4[[#This Row],[y_true]]=1,loocv_results__4[[#This Row],[y_pred]]=0),1,0)</f>
        <v>0</v>
      </c>
      <c r="I1062">
        <f>IF(AND(loocv_results__4[[#This Row],[y_true]]=1,loocv_results__4[[#This Row],[y_pred]]=1),1,0)</f>
        <v>0</v>
      </c>
    </row>
    <row r="1063" spans="1:9" x14ac:dyDescent="0.25">
      <c r="A1063" s="1" t="s">
        <v>2232</v>
      </c>
      <c r="B1063">
        <v>0</v>
      </c>
      <c r="C1063">
        <f>IF(loocv_results__4[[#This Row],[y_pred_prob]]&gt;$C$1,1,0)</f>
        <v>0</v>
      </c>
      <c r="D1063">
        <v>1.6273468999999999E-2</v>
      </c>
      <c r="E10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63">
        <f>IF(AND(loocv_results__4[[#This Row],[y_true]]=0,loocv_results__4[[#This Row],[y_pred]]=0),1,0)</f>
        <v>1</v>
      </c>
      <c r="G1063">
        <f>IF(AND(loocv_results__4[[#This Row],[y_true]]=0,loocv_results__4[[#This Row],[y_pred]]=1),1,0)</f>
        <v>0</v>
      </c>
      <c r="H1063">
        <f>IF(AND(loocv_results__4[[#This Row],[y_true]]=1,loocv_results__4[[#This Row],[y_pred]]=0),1,0)</f>
        <v>0</v>
      </c>
      <c r="I1063">
        <f>IF(AND(loocv_results__4[[#This Row],[y_true]]=1,loocv_results__4[[#This Row],[y_pred]]=1),1,0)</f>
        <v>0</v>
      </c>
    </row>
    <row r="1064" spans="1:9" x14ac:dyDescent="0.25">
      <c r="A1064" s="1" t="s">
        <v>2233</v>
      </c>
      <c r="B1064">
        <v>0</v>
      </c>
      <c r="C1064">
        <f>IF(loocv_results__4[[#This Row],[y_pred_prob]]&gt;$C$1,1,0)</f>
        <v>0</v>
      </c>
      <c r="D1064">
        <v>3.4783635E-2</v>
      </c>
      <c r="E10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64">
        <f>IF(AND(loocv_results__4[[#This Row],[y_true]]=0,loocv_results__4[[#This Row],[y_pred]]=0),1,0)</f>
        <v>1</v>
      </c>
      <c r="G1064">
        <f>IF(AND(loocv_results__4[[#This Row],[y_true]]=0,loocv_results__4[[#This Row],[y_pred]]=1),1,0)</f>
        <v>0</v>
      </c>
      <c r="H1064">
        <f>IF(AND(loocv_results__4[[#This Row],[y_true]]=1,loocv_results__4[[#This Row],[y_pred]]=0),1,0)</f>
        <v>0</v>
      </c>
      <c r="I1064">
        <f>IF(AND(loocv_results__4[[#This Row],[y_true]]=1,loocv_results__4[[#This Row],[y_pred]]=1),1,0)</f>
        <v>0</v>
      </c>
    </row>
    <row r="1065" spans="1:9" x14ac:dyDescent="0.25">
      <c r="A1065" s="1" t="s">
        <v>2234</v>
      </c>
      <c r="B1065">
        <v>0</v>
      </c>
      <c r="C1065">
        <f>IF(loocv_results__4[[#This Row],[y_pred_prob]]&gt;$C$1,1,0)</f>
        <v>0</v>
      </c>
      <c r="D1065">
        <v>4.9744944999999999E-2</v>
      </c>
      <c r="E10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65">
        <f>IF(AND(loocv_results__4[[#This Row],[y_true]]=0,loocv_results__4[[#This Row],[y_pred]]=0),1,0)</f>
        <v>1</v>
      </c>
      <c r="G1065">
        <f>IF(AND(loocv_results__4[[#This Row],[y_true]]=0,loocv_results__4[[#This Row],[y_pred]]=1),1,0)</f>
        <v>0</v>
      </c>
      <c r="H1065">
        <f>IF(AND(loocv_results__4[[#This Row],[y_true]]=1,loocv_results__4[[#This Row],[y_pred]]=0),1,0)</f>
        <v>0</v>
      </c>
      <c r="I1065">
        <f>IF(AND(loocv_results__4[[#This Row],[y_true]]=1,loocv_results__4[[#This Row],[y_pred]]=1),1,0)</f>
        <v>0</v>
      </c>
    </row>
    <row r="1066" spans="1:9" x14ac:dyDescent="0.25">
      <c r="A1066" s="1" t="s">
        <v>2235</v>
      </c>
      <c r="B1066">
        <v>0</v>
      </c>
      <c r="C1066">
        <f>IF(loocv_results__4[[#This Row],[y_pred_prob]]&gt;$C$1,1,0)</f>
        <v>0</v>
      </c>
      <c r="D1066">
        <v>7.847438E-3</v>
      </c>
      <c r="E10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66">
        <f>IF(AND(loocv_results__4[[#This Row],[y_true]]=0,loocv_results__4[[#This Row],[y_pred]]=0),1,0)</f>
        <v>1</v>
      </c>
      <c r="G1066">
        <f>IF(AND(loocv_results__4[[#This Row],[y_true]]=0,loocv_results__4[[#This Row],[y_pred]]=1),1,0)</f>
        <v>0</v>
      </c>
      <c r="H1066">
        <f>IF(AND(loocv_results__4[[#This Row],[y_true]]=1,loocv_results__4[[#This Row],[y_pred]]=0),1,0)</f>
        <v>0</v>
      </c>
      <c r="I1066">
        <f>IF(AND(loocv_results__4[[#This Row],[y_true]]=1,loocv_results__4[[#This Row],[y_pred]]=1),1,0)</f>
        <v>0</v>
      </c>
    </row>
    <row r="1067" spans="1:9" x14ac:dyDescent="0.25">
      <c r="A1067" s="1" t="s">
        <v>2236</v>
      </c>
      <c r="B1067">
        <v>0</v>
      </c>
      <c r="C1067">
        <f>IF(loocv_results__4[[#This Row],[y_pred_prob]]&gt;$C$1,1,0)</f>
        <v>0</v>
      </c>
      <c r="D1067">
        <v>2.14803E-3</v>
      </c>
      <c r="E10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67">
        <f>IF(AND(loocv_results__4[[#This Row],[y_true]]=0,loocv_results__4[[#This Row],[y_pred]]=0),1,0)</f>
        <v>1</v>
      </c>
      <c r="G1067">
        <f>IF(AND(loocv_results__4[[#This Row],[y_true]]=0,loocv_results__4[[#This Row],[y_pred]]=1),1,0)</f>
        <v>0</v>
      </c>
      <c r="H1067">
        <f>IF(AND(loocv_results__4[[#This Row],[y_true]]=1,loocv_results__4[[#This Row],[y_pred]]=0),1,0)</f>
        <v>0</v>
      </c>
      <c r="I1067">
        <f>IF(AND(loocv_results__4[[#This Row],[y_true]]=1,loocv_results__4[[#This Row],[y_pred]]=1),1,0)</f>
        <v>0</v>
      </c>
    </row>
    <row r="1068" spans="1:9" x14ac:dyDescent="0.25">
      <c r="A1068" s="1" t="s">
        <v>2237</v>
      </c>
      <c r="B1068">
        <v>0</v>
      </c>
      <c r="C1068">
        <f>IF(loocv_results__4[[#This Row],[y_pred_prob]]&gt;$C$1,1,0)</f>
        <v>0</v>
      </c>
      <c r="D1068">
        <v>9.052928E-3</v>
      </c>
      <c r="E10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68">
        <f>IF(AND(loocv_results__4[[#This Row],[y_true]]=0,loocv_results__4[[#This Row],[y_pred]]=0),1,0)</f>
        <v>1</v>
      </c>
      <c r="G1068">
        <f>IF(AND(loocv_results__4[[#This Row],[y_true]]=0,loocv_results__4[[#This Row],[y_pred]]=1),1,0)</f>
        <v>0</v>
      </c>
      <c r="H1068">
        <f>IF(AND(loocv_results__4[[#This Row],[y_true]]=1,loocv_results__4[[#This Row],[y_pred]]=0),1,0)</f>
        <v>0</v>
      </c>
      <c r="I1068">
        <f>IF(AND(loocv_results__4[[#This Row],[y_true]]=1,loocv_results__4[[#This Row],[y_pred]]=1),1,0)</f>
        <v>0</v>
      </c>
    </row>
    <row r="1069" spans="1:9" x14ac:dyDescent="0.25">
      <c r="A1069" s="1" t="s">
        <v>2238</v>
      </c>
      <c r="B1069">
        <v>0</v>
      </c>
      <c r="C1069">
        <f>IF(loocv_results__4[[#This Row],[y_pred_prob]]&gt;$C$1,1,0)</f>
        <v>0</v>
      </c>
      <c r="D1069">
        <v>2.2582677999999999E-4</v>
      </c>
      <c r="E10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69">
        <f>IF(AND(loocv_results__4[[#This Row],[y_true]]=0,loocv_results__4[[#This Row],[y_pred]]=0),1,0)</f>
        <v>1</v>
      </c>
      <c r="G1069">
        <f>IF(AND(loocv_results__4[[#This Row],[y_true]]=0,loocv_results__4[[#This Row],[y_pred]]=1),1,0)</f>
        <v>0</v>
      </c>
      <c r="H1069">
        <f>IF(AND(loocv_results__4[[#This Row],[y_true]]=1,loocv_results__4[[#This Row],[y_pred]]=0),1,0)</f>
        <v>0</v>
      </c>
      <c r="I1069">
        <f>IF(AND(loocv_results__4[[#This Row],[y_true]]=1,loocv_results__4[[#This Row],[y_pred]]=1),1,0)</f>
        <v>0</v>
      </c>
    </row>
    <row r="1070" spans="1:9" x14ac:dyDescent="0.25">
      <c r="A1070" s="1" t="s">
        <v>2239</v>
      </c>
      <c r="B1070">
        <v>0</v>
      </c>
      <c r="C1070">
        <f>IF(loocv_results__4[[#This Row],[y_pred_prob]]&gt;$C$1,1,0)</f>
        <v>0</v>
      </c>
      <c r="D1070">
        <v>5.5415224999999999E-3</v>
      </c>
      <c r="E10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70">
        <f>IF(AND(loocv_results__4[[#This Row],[y_true]]=0,loocv_results__4[[#This Row],[y_pred]]=0),1,0)</f>
        <v>1</v>
      </c>
      <c r="G1070">
        <f>IF(AND(loocv_results__4[[#This Row],[y_true]]=0,loocv_results__4[[#This Row],[y_pred]]=1),1,0)</f>
        <v>0</v>
      </c>
      <c r="H1070">
        <f>IF(AND(loocv_results__4[[#This Row],[y_true]]=1,loocv_results__4[[#This Row],[y_pred]]=0),1,0)</f>
        <v>0</v>
      </c>
      <c r="I1070">
        <f>IF(AND(loocv_results__4[[#This Row],[y_true]]=1,loocv_results__4[[#This Row],[y_pred]]=1),1,0)</f>
        <v>0</v>
      </c>
    </row>
    <row r="1071" spans="1:9" x14ac:dyDescent="0.25">
      <c r="A1071" s="1" t="s">
        <v>2240</v>
      </c>
      <c r="B1071">
        <v>0</v>
      </c>
      <c r="C1071">
        <f>IF(loocv_results__4[[#This Row],[y_pred_prob]]&gt;$C$1,1,0)</f>
        <v>0</v>
      </c>
      <c r="D1071">
        <v>3.2983854E-2</v>
      </c>
      <c r="E10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71">
        <f>IF(AND(loocv_results__4[[#This Row],[y_true]]=0,loocv_results__4[[#This Row],[y_pred]]=0),1,0)</f>
        <v>1</v>
      </c>
      <c r="G1071">
        <f>IF(AND(loocv_results__4[[#This Row],[y_true]]=0,loocv_results__4[[#This Row],[y_pred]]=1),1,0)</f>
        <v>0</v>
      </c>
      <c r="H1071">
        <f>IF(AND(loocv_results__4[[#This Row],[y_true]]=1,loocv_results__4[[#This Row],[y_pred]]=0),1,0)</f>
        <v>0</v>
      </c>
      <c r="I1071">
        <f>IF(AND(loocv_results__4[[#This Row],[y_true]]=1,loocv_results__4[[#This Row],[y_pred]]=1),1,0)</f>
        <v>0</v>
      </c>
    </row>
    <row r="1072" spans="1:9" x14ac:dyDescent="0.25">
      <c r="A1072" s="1" t="s">
        <v>2241</v>
      </c>
      <c r="B1072">
        <v>0</v>
      </c>
      <c r="C1072">
        <f>IF(loocv_results__4[[#This Row],[y_pred_prob]]&gt;$C$1,1,0)</f>
        <v>0</v>
      </c>
      <c r="D1072">
        <v>9.6006340000000003E-3</v>
      </c>
      <c r="E10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72">
        <f>IF(AND(loocv_results__4[[#This Row],[y_true]]=0,loocv_results__4[[#This Row],[y_pred]]=0),1,0)</f>
        <v>1</v>
      </c>
      <c r="G1072">
        <f>IF(AND(loocv_results__4[[#This Row],[y_true]]=0,loocv_results__4[[#This Row],[y_pred]]=1),1,0)</f>
        <v>0</v>
      </c>
      <c r="H1072">
        <f>IF(AND(loocv_results__4[[#This Row],[y_true]]=1,loocv_results__4[[#This Row],[y_pred]]=0),1,0)</f>
        <v>0</v>
      </c>
      <c r="I1072">
        <f>IF(AND(loocv_results__4[[#This Row],[y_true]]=1,loocv_results__4[[#This Row],[y_pred]]=1),1,0)</f>
        <v>0</v>
      </c>
    </row>
    <row r="1073" spans="1:9" x14ac:dyDescent="0.25">
      <c r="A1073" s="1" t="s">
        <v>2242</v>
      </c>
      <c r="B1073">
        <v>0</v>
      </c>
      <c r="C1073">
        <f>IF(loocv_results__4[[#This Row],[y_pred_prob]]&gt;$C$1,1,0)</f>
        <v>0</v>
      </c>
      <c r="D1073">
        <v>8.8055709999999999E-3</v>
      </c>
      <c r="E10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73">
        <f>IF(AND(loocv_results__4[[#This Row],[y_true]]=0,loocv_results__4[[#This Row],[y_pred]]=0),1,0)</f>
        <v>1</v>
      </c>
      <c r="G1073">
        <f>IF(AND(loocv_results__4[[#This Row],[y_true]]=0,loocv_results__4[[#This Row],[y_pred]]=1),1,0)</f>
        <v>0</v>
      </c>
      <c r="H1073">
        <f>IF(AND(loocv_results__4[[#This Row],[y_true]]=1,loocv_results__4[[#This Row],[y_pred]]=0),1,0)</f>
        <v>0</v>
      </c>
      <c r="I1073">
        <f>IF(AND(loocv_results__4[[#This Row],[y_true]]=1,loocv_results__4[[#This Row],[y_pred]]=1),1,0)</f>
        <v>0</v>
      </c>
    </row>
    <row r="1074" spans="1:9" x14ac:dyDescent="0.25">
      <c r="A1074" s="1" t="s">
        <v>2243</v>
      </c>
      <c r="B1074">
        <v>0</v>
      </c>
      <c r="C1074">
        <f>IF(loocv_results__4[[#This Row],[y_pred_prob]]&gt;$C$1,1,0)</f>
        <v>0</v>
      </c>
      <c r="D1074">
        <v>1.8009963999999999E-3</v>
      </c>
      <c r="E10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74">
        <f>IF(AND(loocv_results__4[[#This Row],[y_true]]=0,loocv_results__4[[#This Row],[y_pred]]=0),1,0)</f>
        <v>1</v>
      </c>
      <c r="G1074">
        <f>IF(AND(loocv_results__4[[#This Row],[y_true]]=0,loocv_results__4[[#This Row],[y_pred]]=1),1,0)</f>
        <v>0</v>
      </c>
      <c r="H1074">
        <f>IF(AND(loocv_results__4[[#This Row],[y_true]]=1,loocv_results__4[[#This Row],[y_pred]]=0),1,0)</f>
        <v>0</v>
      </c>
      <c r="I1074">
        <f>IF(AND(loocv_results__4[[#This Row],[y_true]]=1,loocv_results__4[[#This Row],[y_pred]]=1),1,0)</f>
        <v>0</v>
      </c>
    </row>
    <row r="1075" spans="1:9" x14ac:dyDescent="0.25">
      <c r="A1075" s="1" t="s">
        <v>2244</v>
      </c>
      <c r="B1075">
        <v>0</v>
      </c>
      <c r="C1075">
        <f>IF(loocv_results__4[[#This Row],[y_pred_prob]]&gt;$C$1,1,0)</f>
        <v>0</v>
      </c>
      <c r="D1075">
        <v>6.7305806999999997E-3</v>
      </c>
      <c r="E10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TN</v>
      </c>
      <c r="F1075">
        <f>IF(AND(loocv_results__4[[#This Row],[y_true]]=0,loocv_results__4[[#This Row],[y_pred]]=0),1,0)</f>
        <v>1</v>
      </c>
      <c r="G1075">
        <f>IF(AND(loocv_results__4[[#This Row],[y_true]]=0,loocv_results__4[[#This Row],[y_pred]]=1),1,0)</f>
        <v>0</v>
      </c>
      <c r="H1075">
        <f>IF(AND(loocv_results__4[[#This Row],[y_true]]=1,loocv_results__4[[#This Row],[y_pred]]=0),1,0)</f>
        <v>0</v>
      </c>
      <c r="I1075">
        <f>IF(AND(loocv_results__4[[#This Row],[y_true]]=1,loocv_results__4[[#This Row],[y_pred]]=1),1,0)</f>
        <v>0</v>
      </c>
    </row>
    <row r="1076" spans="1:9" x14ac:dyDescent="0.25">
      <c r="A1076" s="1" t="s">
        <v>352</v>
      </c>
      <c r="B1076">
        <v>1</v>
      </c>
      <c r="C1076">
        <f>IF(loocv_results__4[[#This Row],[y_pred_prob]]&gt;$C$1,1,0)</f>
        <v>1</v>
      </c>
      <c r="D1076">
        <v>0.91749029999999998</v>
      </c>
      <c r="E10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76">
        <f>IF(AND(loocv_results__4[[#This Row],[y_true]]=0,loocv_results__4[[#This Row],[y_pred]]=0),1,0)</f>
        <v>0</v>
      </c>
      <c r="G1076">
        <f>IF(AND(loocv_results__4[[#This Row],[y_true]]=0,loocv_results__4[[#This Row],[y_pred]]=1),1,0)</f>
        <v>0</v>
      </c>
      <c r="H1076">
        <f>IF(AND(loocv_results__4[[#This Row],[y_true]]=1,loocv_results__4[[#This Row],[y_pred]]=0),1,0)</f>
        <v>0</v>
      </c>
      <c r="I1076">
        <f>IF(AND(loocv_results__4[[#This Row],[y_true]]=1,loocv_results__4[[#This Row],[y_pred]]=1),1,0)</f>
        <v>1</v>
      </c>
    </row>
    <row r="1077" spans="1:9" x14ac:dyDescent="0.25">
      <c r="A1077" s="1" t="s">
        <v>353</v>
      </c>
      <c r="B1077">
        <v>1</v>
      </c>
      <c r="C1077">
        <f>IF(loocv_results__4[[#This Row],[y_pred_prob]]&gt;$C$1,1,0)</f>
        <v>1</v>
      </c>
      <c r="D1077">
        <v>0.91699207000000005</v>
      </c>
      <c r="E10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77">
        <f>IF(AND(loocv_results__4[[#This Row],[y_true]]=0,loocv_results__4[[#This Row],[y_pred]]=0),1,0)</f>
        <v>0</v>
      </c>
      <c r="G1077">
        <f>IF(AND(loocv_results__4[[#This Row],[y_true]]=0,loocv_results__4[[#This Row],[y_pred]]=1),1,0)</f>
        <v>0</v>
      </c>
      <c r="H1077">
        <f>IF(AND(loocv_results__4[[#This Row],[y_true]]=1,loocv_results__4[[#This Row],[y_pred]]=0),1,0)</f>
        <v>0</v>
      </c>
      <c r="I1077">
        <f>IF(AND(loocv_results__4[[#This Row],[y_true]]=1,loocv_results__4[[#This Row],[y_pred]]=1),1,0)</f>
        <v>1</v>
      </c>
    </row>
    <row r="1078" spans="1:9" x14ac:dyDescent="0.25">
      <c r="A1078" s="1" t="s">
        <v>356</v>
      </c>
      <c r="B1078">
        <v>1</v>
      </c>
      <c r="C1078">
        <f>IF(loocv_results__4[[#This Row],[y_pred_prob]]&gt;$C$1,1,0)</f>
        <v>1</v>
      </c>
      <c r="D1078">
        <v>0.98953586999999998</v>
      </c>
      <c r="E10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78">
        <f>IF(AND(loocv_results__4[[#This Row],[y_true]]=0,loocv_results__4[[#This Row],[y_pred]]=0),1,0)</f>
        <v>0</v>
      </c>
      <c r="G1078">
        <f>IF(AND(loocv_results__4[[#This Row],[y_true]]=0,loocv_results__4[[#This Row],[y_pred]]=1),1,0)</f>
        <v>0</v>
      </c>
      <c r="H1078">
        <f>IF(AND(loocv_results__4[[#This Row],[y_true]]=1,loocv_results__4[[#This Row],[y_pred]]=0),1,0)</f>
        <v>0</v>
      </c>
      <c r="I1078">
        <f>IF(AND(loocv_results__4[[#This Row],[y_true]]=1,loocv_results__4[[#This Row],[y_pred]]=1),1,0)</f>
        <v>1</v>
      </c>
    </row>
    <row r="1079" spans="1:9" x14ac:dyDescent="0.25">
      <c r="A1079" s="1" t="s">
        <v>357</v>
      </c>
      <c r="B1079">
        <v>1</v>
      </c>
      <c r="C1079">
        <f>IF(loocv_results__4[[#This Row],[y_pred_prob]]&gt;$C$1,1,0)</f>
        <v>1</v>
      </c>
      <c r="D1079">
        <v>0.92781376999999998</v>
      </c>
      <c r="E10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79">
        <f>IF(AND(loocv_results__4[[#This Row],[y_true]]=0,loocv_results__4[[#This Row],[y_pred]]=0),1,0)</f>
        <v>0</v>
      </c>
      <c r="G1079">
        <f>IF(AND(loocv_results__4[[#This Row],[y_true]]=0,loocv_results__4[[#This Row],[y_pred]]=1),1,0)</f>
        <v>0</v>
      </c>
      <c r="H1079">
        <f>IF(AND(loocv_results__4[[#This Row],[y_true]]=1,loocv_results__4[[#This Row],[y_pred]]=0),1,0)</f>
        <v>0</v>
      </c>
      <c r="I1079">
        <f>IF(AND(loocv_results__4[[#This Row],[y_true]]=1,loocv_results__4[[#This Row],[y_pred]]=1),1,0)</f>
        <v>1</v>
      </c>
    </row>
    <row r="1080" spans="1:9" x14ac:dyDescent="0.25">
      <c r="A1080" s="1" t="s">
        <v>358</v>
      </c>
      <c r="B1080">
        <v>1</v>
      </c>
      <c r="C1080">
        <f>IF(loocv_results__4[[#This Row],[y_pred_prob]]&gt;$C$1,1,0)</f>
        <v>1</v>
      </c>
      <c r="D1080">
        <v>0.86543506000000003</v>
      </c>
      <c r="E10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80">
        <f>IF(AND(loocv_results__4[[#This Row],[y_true]]=0,loocv_results__4[[#This Row],[y_pred]]=0),1,0)</f>
        <v>0</v>
      </c>
      <c r="G1080">
        <f>IF(AND(loocv_results__4[[#This Row],[y_true]]=0,loocv_results__4[[#This Row],[y_pred]]=1),1,0)</f>
        <v>0</v>
      </c>
      <c r="H1080">
        <f>IF(AND(loocv_results__4[[#This Row],[y_true]]=1,loocv_results__4[[#This Row],[y_pred]]=0),1,0)</f>
        <v>0</v>
      </c>
      <c r="I1080">
        <f>IF(AND(loocv_results__4[[#This Row],[y_true]]=1,loocv_results__4[[#This Row],[y_pred]]=1),1,0)</f>
        <v>1</v>
      </c>
    </row>
    <row r="1081" spans="1:9" x14ac:dyDescent="0.25">
      <c r="A1081" s="1" t="s">
        <v>359</v>
      </c>
      <c r="B1081">
        <v>1</v>
      </c>
      <c r="C1081">
        <f>IF(loocv_results__4[[#This Row],[y_pred_prob]]&gt;$C$1,1,0)</f>
        <v>1</v>
      </c>
      <c r="D1081">
        <v>0.78730080000000002</v>
      </c>
      <c r="E10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81">
        <f>IF(AND(loocv_results__4[[#This Row],[y_true]]=0,loocv_results__4[[#This Row],[y_pred]]=0),1,0)</f>
        <v>0</v>
      </c>
      <c r="G1081">
        <f>IF(AND(loocv_results__4[[#This Row],[y_true]]=0,loocv_results__4[[#This Row],[y_pred]]=1),1,0)</f>
        <v>0</v>
      </c>
      <c r="H1081">
        <f>IF(AND(loocv_results__4[[#This Row],[y_true]]=1,loocv_results__4[[#This Row],[y_pred]]=0),1,0)</f>
        <v>0</v>
      </c>
      <c r="I1081">
        <f>IF(AND(loocv_results__4[[#This Row],[y_true]]=1,loocv_results__4[[#This Row],[y_pred]]=1),1,0)</f>
        <v>1</v>
      </c>
    </row>
    <row r="1082" spans="1:9" x14ac:dyDescent="0.25">
      <c r="A1082" s="1" t="s">
        <v>360</v>
      </c>
      <c r="B1082">
        <v>1</v>
      </c>
      <c r="C1082">
        <f>IF(loocv_results__4[[#This Row],[y_pred_prob]]&gt;$C$1,1,0)</f>
        <v>1</v>
      </c>
      <c r="D1082">
        <v>0.76952359999999997</v>
      </c>
      <c r="E10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82">
        <f>IF(AND(loocv_results__4[[#This Row],[y_true]]=0,loocv_results__4[[#This Row],[y_pred]]=0),1,0)</f>
        <v>0</v>
      </c>
      <c r="G1082">
        <f>IF(AND(loocv_results__4[[#This Row],[y_true]]=0,loocv_results__4[[#This Row],[y_pred]]=1),1,0)</f>
        <v>0</v>
      </c>
      <c r="H1082">
        <f>IF(AND(loocv_results__4[[#This Row],[y_true]]=1,loocv_results__4[[#This Row],[y_pred]]=0),1,0)</f>
        <v>0</v>
      </c>
      <c r="I1082">
        <f>IF(AND(loocv_results__4[[#This Row],[y_true]]=1,loocv_results__4[[#This Row],[y_pred]]=1),1,0)</f>
        <v>1</v>
      </c>
    </row>
    <row r="1083" spans="1:9" x14ac:dyDescent="0.25">
      <c r="A1083" s="1" t="s">
        <v>364</v>
      </c>
      <c r="B1083">
        <v>1</v>
      </c>
      <c r="C1083">
        <f>IF(loocv_results__4[[#This Row],[y_pred_prob]]&gt;$C$1,1,0)</f>
        <v>1</v>
      </c>
      <c r="D1083">
        <v>0.96698039999999996</v>
      </c>
      <c r="E10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83">
        <f>IF(AND(loocv_results__4[[#This Row],[y_true]]=0,loocv_results__4[[#This Row],[y_pred]]=0),1,0)</f>
        <v>0</v>
      </c>
      <c r="G1083">
        <f>IF(AND(loocv_results__4[[#This Row],[y_true]]=0,loocv_results__4[[#This Row],[y_pred]]=1),1,0)</f>
        <v>0</v>
      </c>
      <c r="H1083">
        <f>IF(AND(loocv_results__4[[#This Row],[y_true]]=1,loocv_results__4[[#This Row],[y_pred]]=0),1,0)</f>
        <v>0</v>
      </c>
      <c r="I1083">
        <f>IF(AND(loocv_results__4[[#This Row],[y_true]]=1,loocv_results__4[[#This Row],[y_pred]]=1),1,0)</f>
        <v>1</v>
      </c>
    </row>
    <row r="1084" spans="1:9" x14ac:dyDescent="0.25">
      <c r="A1084" s="1" t="s">
        <v>365</v>
      </c>
      <c r="B1084">
        <v>1</v>
      </c>
      <c r="C1084">
        <f>IF(loocv_results__4[[#This Row],[y_pred_prob]]&gt;$C$1,1,0)</f>
        <v>1</v>
      </c>
      <c r="D1084">
        <v>0.66779330000000003</v>
      </c>
      <c r="E10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84">
        <f>IF(AND(loocv_results__4[[#This Row],[y_true]]=0,loocv_results__4[[#This Row],[y_pred]]=0),1,0)</f>
        <v>0</v>
      </c>
      <c r="G1084">
        <f>IF(AND(loocv_results__4[[#This Row],[y_true]]=0,loocv_results__4[[#This Row],[y_pred]]=1),1,0)</f>
        <v>0</v>
      </c>
      <c r="H1084">
        <f>IF(AND(loocv_results__4[[#This Row],[y_true]]=1,loocv_results__4[[#This Row],[y_pred]]=0),1,0)</f>
        <v>0</v>
      </c>
      <c r="I1084">
        <f>IF(AND(loocv_results__4[[#This Row],[y_true]]=1,loocv_results__4[[#This Row],[y_pred]]=1),1,0)</f>
        <v>1</v>
      </c>
    </row>
    <row r="1085" spans="1:9" x14ac:dyDescent="0.25">
      <c r="A1085" s="1" t="s">
        <v>368</v>
      </c>
      <c r="B1085">
        <v>1</v>
      </c>
      <c r="C1085">
        <f>IF(loocv_results__4[[#This Row],[y_pred_prob]]&gt;$C$1,1,0)</f>
        <v>1</v>
      </c>
      <c r="D1085">
        <v>0.99765926999999999</v>
      </c>
      <c r="E10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85">
        <f>IF(AND(loocv_results__4[[#This Row],[y_true]]=0,loocv_results__4[[#This Row],[y_pred]]=0),1,0)</f>
        <v>0</v>
      </c>
      <c r="G1085">
        <f>IF(AND(loocv_results__4[[#This Row],[y_true]]=0,loocv_results__4[[#This Row],[y_pred]]=1),1,0)</f>
        <v>0</v>
      </c>
      <c r="H1085">
        <f>IF(AND(loocv_results__4[[#This Row],[y_true]]=1,loocv_results__4[[#This Row],[y_pred]]=0),1,0)</f>
        <v>0</v>
      </c>
      <c r="I1085">
        <f>IF(AND(loocv_results__4[[#This Row],[y_true]]=1,loocv_results__4[[#This Row],[y_pred]]=1),1,0)</f>
        <v>1</v>
      </c>
    </row>
    <row r="1086" spans="1:9" x14ac:dyDescent="0.25">
      <c r="A1086" s="1" t="s">
        <v>369</v>
      </c>
      <c r="B1086">
        <v>1</v>
      </c>
      <c r="C1086">
        <f>IF(loocv_results__4[[#This Row],[y_pred_prob]]&gt;$C$1,1,0)</f>
        <v>1</v>
      </c>
      <c r="D1086">
        <v>0.95154612999999999</v>
      </c>
      <c r="E10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86">
        <f>IF(AND(loocv_results__4[[#This Row],[y_true]]=0,loocv_results__4[[#This Row],[y_pred]]=0),1,0)</f>
        <v>0</v>
      </c>
      <c r="G1086">
        <f>IF(AND(loocv_results__4[[#This Row],[y_true]]=0,loocv_results__4[[#This Row],[y_pred]]=1),1,0)</f>
        <v>0</v>
      </c>
      <c r="H1086">
        <f>IF(AND(loocv_results__4[[#This Row],[y_true]]=1,loocv_results__4[[#This Row],[y_pred]]=0),1,0)</f>
        <v>0</v>
      </c>
      <c r="I1086">
        <f>IF(AND(loocv_results__4[[#This Row],[y_true]]=1,loocv_results__4[[#This Row],[y_pred]]=1),1,0)</f>
        <v>1</v>
      </c>
    </row>
    <row r="1087" spans="1:9" x14ac:dyDescent="0.25">
      <c r="A1087" s="1" t="s">
        <v>370</v>
      </c>
      <c r="B1087">
        <v>1</v>
      </c>
      <c r="C1087">
        <f>IF(loocv_results__4[[#This Row],[y_pred_prob]]&gt;$C$1,1,0)</f>
        <v>1</v>
      </c>
      <c r="D1087">
        <v>0.82888600000000001</v>
      </c>
      <c r="E10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87">
        <f>IF(AND(loocv_results__4[[#This Row],[y_true]]=0,loocv_results__4[[#This Row],[y_pred]]=0),1,0)</f>
        <v>0</v>
      </c>
      <c r="G1087">
        <f>IF(AND(loocv_results__4[[#This Row],[y_true]]=0,loocv_results__4[[#This Row],[y_pred]]=1),1,0)</f>
        <v>0</v>
      </c>
      <c r="H1087">
        <f>IF(AND(loocv_results__4[[#This Row],[y_true]]=1,loocv_results__4[[#This Row],[y_pred]]=0),1,0)</f>
        <v>0</v>
      </c>
      <c r="I1087">
        <f>IF(AND(loocv_results__4[[#This Row],[y_true]]=1,loocv_results__4[[#This Row],[y_pred]]=1),1,0)</f>
        <v>1</v>
      </c>
    </row>
    <row r="1088" spans="1:9" x14ac:dyDescent="0.25">
      <c r="A1088" s="1" t="s">
        <v>371</v>
      </c>
      <c r="B1088">
        <v>1</v>
      </c>
      <c r="C1088">
        <f>IF(loocv_results__4[[#This Row],[y_pred_prob]]&gt;$C$1,1,0)</f>
        <v>1</v>
      </c>
      <c r="D1088">
        <v>0.99147560000000001</v>
      </c>
      <c r="E10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88">
        <f>IF(AND(loocv_results__4[[#This Row],[y_true]]=0,loocv_results__4[[#This Row],[y_pred]]=0),1,0)</f>
        <v>0</v>
      </c>
      <c r="G1088">
        <f>IF(AND(loocv_results__4[[#This Row],[y_true]]=0,loocv_results__4[[#This Row],[y_pred]]=1),1,0)</f>
        <v>0</v>
      </c>
      <c r="H1088">
        <f>IF(AND(loocv_results__4[[#This Row],[y_true]]=1,loocv_results__4[[#This Row],[y_pred]]=0),1,0)</f>
        <v>0</v>
      </c>
      <c r="I1088">
        <f>IF(AND(loocv_results__4[[#This Row],[y_true]]=1,loocv_results__4[[#This Row],[y_pred]]=1),1,0)</f>
        <v>1</v>
      </c>
    </row>
    <row r="1089" spans="1:9" x14ac:dyDescent="0.25">
      <c r="A1089" s="1" t="s">
        <v>372</v>
      </c>
      <c r="B1089">
        <v>1</v>
      </c>
      <c r="C1089">
        <f>IF(loocv_results__4[[#This Row],[y_pred_prob]]&gt;$C$1,1,0)</f>
        <v>1</v>
      </c>
      <c r="D1089">
        <v>0.98066556000000005</v>
      </c>
      <c r="E10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89">
        <f>IF(AND(loocv_results__4[[#This Row],[y_true]]=0,loocv_results__4[[#This Row],[y_pred]]=0),1,0)</f>
        <v>0</v>
      </c>
      <c r="G1089">
        <f>IF(AND(loocv_results__4[[#This Row],[y_true]]=0,loocv_results__4[[#This Row],[y_pred]]=1),1,0)</f>
        <v>0</v>
      </c>
      <c r="H1089">
        <f>IF(AND(loocv_results__4[[#This Row],[y_true]]=1,loocv_results__4[[#This Row],[y_pred]]=0),1,0)</f>
        <v>0</v>
      </c>
      <c r="I1089">
        <f>IF(AND(loocv_results__4[[#This Row],[y_true]]=1,loocv_results__4[[#This Row],[y_pred]]=1),1,0)</f>
        <v>1</v>
      </c>
    </row>
    <row r="1090" spans="1:9" x14ac:dyDescent="0.25">
      <c r="A1090" s="1" t="s">
        <v>373</v>
      </c>
      <c r="B1090">
        <v>1</v>
      </c>
      <c r="C1090">
        <f>IF(loocv_results__4[[#This Row],[y_pred_prob]]&gt;$C$1,1,0)</f>
        <v>1</v>
      </c>
      <c r="D1090">
        <v>0.92078333999999995</v>
      </c>
      <c r="E10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90">
        <f>IF(AND(loocv_results__4[[#This Row],[y_true]]=0,loocv_results__4[[#This Row],[y_pred]]=0),1,0)</f>
        <v>0</v>
      </c>
      <c r="G1090">
        <f>IF(AND(loocv_results__4[[#This Row],[y_true]]=0,loocv_results__4[[#This Row],[y_pred]]=1),1,0)</f>
        <v>0</v>
      </c>
      <c r="H1090">
        <f>IF(AND(loocv_results__4[[#This Row],[y_true]]=1,loocv_results__4[[#This Row],[y_pred]]=0),1,0)</f>
        <v>0</v>
      </c>
      <c r="I1090">
        <f>IF(AND(loocv_results__4[[#This Row],[y_true]]=1,loocv_results__4[[#This Row],[y_pred]]=1),1,0)</f>
        <v>1</v>
      </c>
    </row>
    <row r="1091" spans="1:9" x14ac:dyDescent="0.25">
      <c r="A1091" s="1" t="s">
        <v>374</v>
      </c>
      <c r="B1091">
        <v>1</v>
      </c>
      <c r="C1091">
        <f>IF(loocv_results__4[[#This Row],[y_pred_prob]]&gt;$C$1,1,0)</f>
        <v>1</v>
      </c>
      <c r="D1091">
        <v>0.90228903000000005</v>
      </c>
      <c r="E10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91">
        <f>IF(AND(loocv_results__4[[#This Row],[y_true]]=0,loocv_results__4[[#This Row],[y_pred]]=0),1,0)</f>
        <v>0</v>
      </c>
      <c r="G1091">
        <f>IF(AND(loocv_results__4[[#This Row],[y_true]]=0,loocv_results__4[[#This Row],[y_pred]]=1),1,0)</f>
        <v>0</v>
      </c>
      <c r="H1091">
        <f>IF(AND(loocv_results__4[[#This Row],[y_true]]=1,loocv_results__4[[#This Row],[y_pred]]=0),1,0)</f>
        <v>0</v>
      </c>
      <c r="I1091">
        <f>IF(AND(loocv_results__4[[#This Row],[y_true]]=1,loocv_results__4[[#This Row],[y_pred]]=1),1,0)</f>
        <v>1</v>
      </c>
    </row>
    <row r="1092" spans="1:9" x14ac:dyDescent="0.25">
      <c r="A1092" s="1" t="s">
        <v>375</v>
      </c>
      <c r="B1092">
        <v>1</v>
      </c>
      <c r="C1092">
        <f>IF(loocv_results__4[[#This Row],[y_pred_prob]]&gt;$C$1,1,0)</f>
        <v>1</v>
      </c>
      <c r="D1092">
        <v>0.95954899999999999</v>
      </c>
      <c r="E10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92">
        <f>IF(AND(loocv_results__4[[#This Row],[y_true]]=0,loocv_results__4[[#This Row],[y_pred]]=0),1,0)</f>
        <v>0</v>
      </c>
      <c r="G1092">
        <f>IF(AND(loocv_results__4[[#This Row],[y_true]]=0,loocv_results__4[[#This Row],[y_pred]]=1),1,0)</f>
        <v>0</v>
      </c>
      <c r="H1092">
        <f>IF(AND(loocv_results__4[[#This Row],[y_true]]=1,loocv_results__4[[#This Row],[y_pred]]=0),1,0)</f>
        <v>0</v>
      </c>
      <c r="I1092">
        <f>IF(AND(loocv_results__4[[#This Row],[y_true]]=1,loocv_results__4[[#This Row],[y_pred]]=1),1,0)</f>
        <v>1</v>
      </c>
    </row>
    <row r="1093" spans="1:9" x14ac:dyDescent="0.25">
      <c r="A1093" s="1" t="s">
        <v>377</v>
      </c>
      <c r="B1093">
        <v>1</v>
      </c>
      <c r="C1093">
        <f>IF(loocv_results__4[[#This Row],[y_pred_prob]]&gt;$C$1,1,0)</f>
        <v>1</v>
      </c>
      <c r="D1093">
        <v>0.99995299999999998</v>
      </c>
      <c r="E10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93">
        <f>IF(AND(loocv_results__4[[#This Row],[y_true]]=0,loocv_results__4[[#This Row],[y_pred]]=0),1,0)</f>
        <v>0</v>
      </c>
      <c r="G1093">
        <f>IF(AND(loocv_results__4[[#This Row],[y_true]]=0,loocv_results__4[[#This Row],[y_pred]]=1),1,0)</f>
        <v>0</v>
      </c>
      <c r="H1093">
        <f>IF(AND(loocv_results__4[[#This Row],[y_true]]=1,loocv_results__4[[#This Row],[y_pred]]=0),1,0)</f>
        <v>0</v>
      </c>
      <c r="I1093">
        <f>IF(AND(loocv_results__4[[#This Row],[y_true]]=1,loocv_results__4[[#This Row],[y_pred]]=1),1,0)</f>
        <v>1</v>
      </c>
    </row>
    <row r="1094" spans="1:9" x14ac:dyDescent="0.25">
      <c r="A1094" s="1" t="s">
        <v>378</v>
      </c>
      <c r="B1094">
        <v>1</v>
      </c>
      <c r="C1094">
        <f>IF(loocv_results__4[[#This Row],[y_pred_prob]]&gt;$C$1,1,0)</f>
        <v>1</v>
      </c>
      <c r="D1094">
        <v>0.94346284999999996</v>
      </c>
      <c r="E10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94">
        <f>IF(AND(loocv_results__4[[#This Row],[y_true]]=0,loocv_results__4[[#This Row],[y_pred]]=0),1,0)</f>
        <v>0</v>
      </c>
      <c r="G1094">
        <f>IF(AND(loocv_results__4[[#This Row],[y_true]]=0,loocv_results__4[[#This Row],[y_pred]]=1),1,0)</f>
        <v>0</v>
      </c>
      <c r="H1094">
        <f>IF(AND(loocv_results__4[[#This Row],[y_true]]=1,loocv_results__4[[#This Row],[y_pred]]=0),1,0)</f>
        <v>0</v>
      </c>
      <c r="I1094">
        <f>IF(AND(loocv_results__4[[#This Row],[y_true]]=1,loocv_results__4[[#This Row],[y_pred]]=1),1,0)</f>
        <v>1</v>
      </c>
    </row>
    <row r="1095" spans="1:9" x14ac:dyDescent="0.25">
      <c r="A1095" s="1" t="s">
        <v>379</v>
      </c>
      <c r="B1095">
        <v>1</v>
      </c>
      <c r="C1095">
        <f>IF(loocv_results__4[[#This Row],[y_pred_prob]]&gt;$C$1,1,0)</f>
        <v>1</v>
      </c>
      <c r="D1095">
        <v>0.89737080000000002</v>
      </c>
      <c r="E10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95">
        <f>IF(AND(loocv_results__4[[#This Row],[y_true]]=0,loocv_results__4[[#This Row],[y_pred]]=0),1,0)</f>
        <v>0</v>
      </c>
      <c r="G1095">
        <f>IF(AND(loocv_results__4[[#This Row],[y_true]]=0,loocv_results__4[[#This Row],[y_pred]]=1),1,0)</f>
        <v>0</v>
      </c>
      <c r="H1095">
        <f>IF(AND(loocv_results__4[[#This Row],[y_true]]=1,loocv_results__4[[#This Row],[y_pred]]=0),1,0)</f>
        <v>0</v>
      </c>
      <c r="I1095">
        <f>IF(AND(loocv_results__4[[#This Row],[y_true]]=1,loocv_results__4[[#This Row],[y_pred]]=1),1,0)</f>
        <v>1</v>
      </c>
    </row>
    <row r="1096" spans="1:9" x14ac:dyDescent="0.25">
      <c r="A1096" s="1" t="s">
        <v>380</v>
      </c>
      <c r="B1096">
        <v>1</v>
      </c>
      <c r="C1096">
        <f>IF(loocv_results__4[[#This Row],[y_pred_prob]]&gt;$C$1,1,0)</f>
        <v>1</v>
      </c>
      <c r="D1096">
        <v>0.98246699999999998</v>
      </c>
      <c r="E10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96">
        <f>IF(AND(loocv_results__4[[#This Row],[y_true]]=0,loocv_results__4[[#This Row],[y_pred]]=0),1,0)</f>
        <v>0</v>
      </c>
      <c r="G1096">
        <f>IF(AND(loocv_results__4[[#This Row],[y_true]]=0,loocv_results__4[[#This Row],[y_pred]]=1),1,0)</f>
        <v>0</v>
      </c>
      <c r="H1096">
        <f>IF(AND(loocv_results__4[[#This Row],[y_true]]=1,loocv_results__4[[#This Row],[y_pred]]=0),1,0)</f>
        <v>0</v>
      </c>
      <c r="I1096">
        <f>IF(AND(loocv_results__4[[#This Row],[y_true]]=1,loocv_results__4[[#This Row],[y_pred]]=1),1,0)</f>
        <v>1</v>
      </c>
    </row>
    <row r="1097" spans="1:9" x14ac:dyDescent="0.25">
      <c r="A1097" s="1" t="s">
        <v>381</v>
      </c>
      <c r="B1097">
        <v>1</v>
      </c>
      <c r="C1097">
        <f>IF(loocv_results__4[[#This Row],[y_pred_prob]]&gt;$C$1,1,0)</f>
        <v>1</v>
      </c>
      <c r="D1097">
        <v>0.88768153999999999</v>
      </c>
      <c r="E10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97">
        <f>IF(AND(loocv_results__4[[#This Row],[y_true]]=0,loocv_results__4[[#This Row],[y_pred]]=0),1,0)</f>
        <v>0</v>
      </c>
      <c r="G1097">
        <f>IF(AND(loocv_results__4[[#This Row],[y_true]]=0,loocv_results__4[[#This Row],[y_pred]]=1),1,0)</f>
        <v>0</v>
      </c>
      <c r="H1097">
        <f>IF(AND(loocv_results__4[[#This Row],[y_true]]=1,loocv_results__4[[#This Row],[y_pred]]=0),1,0)</f>
        <v>0</v>
      </c>
      <c r="I1097">
        <f>IF(AND(loocv_results__4[[#This Row],[y_true]]=1,loocv_results__4[[#This Row],[y_pred]]=1),1,0)</f>
        <v>1</v>
      </c>
    </row>
    <row r="1098" spans="1:9" x14ac:dyDescent="0.25">
      <c r="A1098" s="1" t="s">
        <v>385</v>
      </c>
      <c r="B1098">
        <v>1</v>
      </c>
      <c r="C1098">
        <f>IF(loocv_results__4[[#This Row],[y_pred_prob]]&gt;$C$1,1,0)</f>
        <v>1</v>
      </c>
      <c r="D1098">
        <v>0.99448495999999997</v>
      </c>
      <c r="E10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98">
        <f>IF(AND(loocv_results__4[[#This Row],[y_true]]=0,loocv_results__4[[#This Row],[y_pred]]=0),1,0)</f>
        <v>0</v>
      </c>
      <c r="G1098">
        <f>IF(AND(loocv_results__4[[#This Row],[y_true]]=0,loocv_results__4[[#This Row],[y_pred]]=1),1,0)</f>
        <v>0</v>
      </c>
      <c r="H1098">
        <f>IF(AND(loocv_results__4[[#This Row],[y_true]]=1,loocv_results__4[[#This Row],[y_pred]]=0),1,0)</f>
        <v>0</v>
      </c>
      <c r="I1098">
        <f>IF(AND(loocv_results__4[[#This Row],[y_true]]=1,loocv_results__4[[#This Row],[y_pred]]=1),1,0)</f>
        <v>1</v>
      </c>
    </row>
    <row r="1099" spans="1:9" x14ac:dyDescent="0.25">
      <c r="A1099" s="1" t="s">
        <v>386</v>
      </c>
      <c r="B1099">
        <v>1</v>
      </c>
      <c r="C1099">
        <f>IF(loocv_results__4[[#This Row],[y_pred_prob]]&gt;$C$1,1,0)</f>
        <v>1</v>
      </c>
      <c r="D1099">
        <v>0.84584809999999999</v>
      </c>
      <c r="E10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099">
        <f>IF(AND(loocv_results__4[[#This Row],[y_true]]=0,loocv_results__4[[#This Row],[y_pred]]=0),1,0)</f>
        <v>0</v>
      </c>
      <c r="G1099">
        <f>IF(AND(loocv_results__4[[#This Row],[y_true]]=0,loocv_results__4[[#This Row],[y_pred]]=1),1,0)</f>
        <v>0</v>
      </c>
      <c r="H1099">
        <f>IF(AND(loocv_results__4[[#This Row],[y_true]]=1,loocv_results__4[[#This Row],[y_pred]]=0),1,0)</f>
        <v>0</v>
      </c>
      <c r="I1099">
        <f>IF(AND(loocv_results__4[[#This Row],[y_true]]=1,loocv_results__4[[#This Row],[y_pred]]=1),1,0)</f>
        <v>1</v>
      </c>
    </row>
    <row r="1100" spans="1:9" x14ac:dyDescent="0.25">
      <c r="A1100" s="1" t="s">
        <v>387</v>
      </c>
      <c r="B1100">
        <v>1</v>
      </c>
      <c r="C1100">
        <f>IF(loocv_results__4[[#This Row],[y_pred_prob]]&gt;$C$1,1,0)</f>
        <v>1</v>
      </c>
      <c r="D1100">
        <v>0.88342893</v>
      </c>
      <c r="E11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00">
        <f>IF(AND(loocv_results__4[[#This Row],[y_true]]=0,loocv_results__4[[#This Row],[y_pred]]=0),1,0)</f>
        <v>0</v>
      </c>
      <c r="G1100">
        <f>IF(AND(loocv_results__4[[#This Row],[y_true]]=0,loocv_results__4[[#This Row],[y_pred]]=1),1,0)</f>
        <v>0</v>
      </c>
      <c r="H1100">
        <f>IF(AND(loocv_results__4[[#This Row],[y_true]]=1,loocv_results__4[[#This Row],[y_pred]]=0),1,0)</f>
        <v>0</v>
      </c>
      <c r="I1100">
        <f>IF(AND(loocv_results__4[[#This Row],[y_true]]=1,loocv_results__4[[#This Row],[y_pred]]=1),1,0)</f>
        <v>1</v>
      </c>
    </row>
    <row r="1101" spans="1:9" x14ac:dyDescent="0.25">
      <c r="A1101" s="1" t="s">
        <v>388</v>
      </c>
      <c r="B1101">
        <v>1</v>
      </c>
      <c r="C1101">
        <f>IF(loocv_results__4[[#This Row],[y_pred_prob]]&gt;$C$1,1,0)</f>
        <v>1</v>
      </c>
      <c r="D1101">
        <v>0.99206704000000001</v>
      </c>
      <c r="E11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01">
        <f>IF(AND(loocv_results__4[[#This Row],[y_true]]=0,loocv_results__4[[#This Row],[y_pred]]=0),1,0)</f>
        <v>0</v>
      </c>
      <c r="G1101">
        <f>IF(AND(loocv_results__4[[#This Row],[y_true]]=0,loocv_results__4[[#This Row],[y_pred]]=1),1,0)</f>
        <v>0</v>
      </c>
      <c r="H1101">
        <f>IF(AND(loocv_results__4[[#This Row],[y_true]]=1,loocv_results__4[[#This Row],[y_pred]]=0),1,0)</f>
        <v>0</v>
      </c>
      <c r="I1101">
        <f>IF(AND(loocv_results__4[[#This Row],[y_true]]=1,loocv_results__4[[#This Row],[y_pred]]=1),1,0)</f>
        <v>1</v>
      </c>
    </row>
    <row r="1102" spans="1:9" x14ac:dyDescent="0.25">
      <c r="A1102" s="1" t="s">
        <v>389</v>
      </c>
      <c r="B1102">
        <v>1</v>
      </c>
      <c r="C1102">
        <f>IF(loocv_results__4[[#This Row],[y_pred_prob]]&gt;$C$1,1,0)</f>
        <v>1</v>
      </c>
      <c r="D1102">
        <v>0.88648260000000001</v>
      </c>
      <c r="E11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02">
        <f>IF(AND(loocv_results__4[[#This Row],[y_true]]=0,loocv_results__4[[#This Row],[y_pred]]=0),1,0)</f>
        <v>0</v>
      </c>
      <c r="G1102">
        <f>IF(AND(loocv_results__4[[#This Row],[y_true]]=0,loocv_results__4[[#This Row],[y_pred]]=1),1,0)</f>
        <v>0</v>
      </c>
      <c r="H1102">
        <f>IF(AND(loocv_results__4[[#This Row],[y_true]]=1,loocv_results__4[[#This Row],[y_pred]]=0),1,0)</f>
        <v>0</v>
      </c>
      <c r="I1102">
        <f>IF(AND(loocv_results__4[[#This Row],[y_true]]=1,loocv_results__4[[#This Row],[y_pred]]=1),1,0)</f>
        <v>1</v>
      </c>
    </row>
    <row r="1103" spans="1:9" x14ac:dyDescent="0.25">
      <c r="A1103" s="1" t="s">
        <v>390</v>
      </c>
      <c r="B1103">
        <v>1</v>
      </c>
      <c r="C1103">
        <f>IF(loocv_results__4[[#This Row],[y_pred_prob]]&gt;$C$1,1,0)</f>
        <v>1</v>
      </c>
      <c r="D1103">
        <v>0.93135449999999997</v>
      </c>
      <c r="E11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03">
        <f>IF(AND(loocv_results__4[[#This Row],[y_true]]=0,loocv_results__4[[#This Row],[y_pred]]=0),1,0)</f>
        <v>0</v>
      </c>
      <c r="G1103">
        <f>IF(AND(loocv_results__4[[#This Row],[y_true]]=0,loocv_results__4[[#This Row],[y_pred]]=1),1,0)</f>
        <v>0</v>
      </c>
      <c r="H1103">
        <f>IF(AND(loocv_results__4[[#This Row],[y_true]]=1,loocv_results__4[[#This Row],[y_pred]]=0),1,0)</f>
        <v>0</v>
      </c>
      <c r="I1103">
        <f>IF(AND(loocv_results__4[[#This Row],[y_true]]=1,loocv_results__4[[#This Row],[y_pred]]=1),1,0)</f>
        <v>1</v>
      </c>
    </row>
    <row r="1104" spans="1:9" x14ac:dyDescent="0.25">
      <c r="A1104" s="1" t="s">
        <v>391</v>
      </c>
      <c r="B1104">
        <v>1</v>
      </c>
      <c r="C1104">
        <f>IF(loocv_results__4[[#This Row],[y_pred_prob]]&gt;$C$1,1,0)</f>
        <v>1</v>
      </c>
      <c r="D1104">
        <v>0.96208229999999995</v>
      </c>
      <c r="E11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04">
        <f>IF(AND(loocv_results__4[[#This Row],[y_true]]=0,loocv_results__4[[#This Row],[y_pred]]=0),1,0)</f>
        <v>0</v>
      </c>
      <c r="G1104">
        <f>IF(AND(loocv_results__4[[#This Row],[y_true]]=0,loocv_results__4[[#This Row],[y_pred]]=1),1,0)</f>
        <v>0</v>
      </c>
      <c r="H1104">
        <f>IF(AND(loocv_results__4[[#This Row],[y_true]]=1,loocv_results__4[[#This Row],[y_pred]]=0),1,0)</f>
        <v>0</v>
      </c>
      <c r="I1104">
        <f>IF(AND(loocv_results__4[[#This Row],[y_true]]=1,loocv_results__4[[#This Row],[y_pred]]=1),1,0)</f>
        <v>1</v>
      </c>
    </row>
    <row r="1105" spans="1:9" x14ac:dyDescent="0.25">
      <c r="A1105" s="1" t="s">
        <v>392</v>
      </c>
      <c r="B1105">
        <v>1</v>
      </c>
      <c r="C1105">
        <f>IF(loocv_results__4[[#This Row],[y_pred_prob]]&gt;$C$1,1,0)</f>
        <v>1</v>
      </c>
      <c r="D1105">
        <v>0.99276363999999995</v>
      </c>
      <c r="E11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05">
        <f>IF(AND(loocv_results__4[[#This Row],[y_true]]=0,loocv_results__4[[#This Row],[y_pred]]=0),1,0)</f>
        <v>0</v>
      </c>
      <c r="G1105">
        <f>IF(AND(loocv_results__4[[#This Row],[y_true]]=0,loocv_results__4[[#This Row],[y_pred]]=1),1,0)</f>
        <v>0</v>
      </c>
      <c r="H1105">
        <f>IF(AND(loocv_results__4[[#This Row],[y_true]]=1,loocv_results__4[[#This Row],[y_pred]]=0),1,0)</f>
        <v>0</v>
      </c>
      <c r="I1105">
        <f>IF(AND(loocv_results__4[[#This Row],[y_true]]=1,loocv_results__4[[#This Row],[y_pred]]=1),1,0)</f>
        <v>1</v>
      </c>
    </row>
    <row r="1106" spans="1:9" x14ac:dyDescent="0.25">
      <c r="A1106" s="1" t="s">
        <v>395</v>
      </c>
      <c r="B1106">
        <v>1</v>
      </c>
      <c r="C1106">
        <f>IF(loocv_results__4[[#This Row],[y_pred_prob]]&gt;$C$1,1,0)</f>
        <v>1</v>
      </c>
      <c r="D1106">
        <v>0.95235526999999998</v>
      </c>
      <c r="E11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06">
        <f>IF(AND(loocv_results__4[[#This Row],[y_true]]=0,loocv_results__4[[#This Row],[y_pred]]=0),1,0)</f>
        <v>0</v>
      </c>
      <c r="G1106">
        <f>IF(AND(loocv_results__4[[#This Row],[y_true]]=0,loocv_results__4[[#This Row],[y_pred]]=1),1,0)</f>
        <v>0</v>
      </c>
      <c r="H1106">
        <f>IF(AND(loocv_results__4[[#This Row],[y_true]]=1,loocv_results__4[[#This Row],[y_pred]]=0),1,0)</f>
        <v>0</v>
      </c>
      <c r="I1106">
        <f>IF(AND(loocv_results__4[[#This Row],[y_true]]=1,loocv_results__4[[#This Row],[y_pred]]=1),1,0)</f>
        <v>1</v>
      </c>
    </row>
    <row r="1107" spans="1:9" x14ac:dyDescent="0.25">
      <c r="A1107" s="1" t="s">
        <v>396</v>
      </c>
      <c r="B1107">
        <v>1</v>
      </c>
      <c r="C1107">
        <f>IF(loocv_results__4[[#This Row],[y_pred_prob]]&gt;$C$1,1,0)</f>
        <v>1</v>
      </c>
      <c r="D1107">
        <v>0.81807816</v>
      </c>
      <c r="E11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07">
        <f>IF(AND(loocv_results__4[[#This Row],[y_true]]=0,loocv_results__4[[#This Row],[y_pred]]=0),1,0)</f>
        <v>0</v>
      </c>
      <c r="G1107">
        <f>IF(AND(loocv_results__4[[#This Row],[y_true]]=0,loocv_results__4[[#This Row],[y_pred]]=1),1,0)</f>
        <v>0</v>
      </c>
      <c r="H1107">
        <f>IF(AND(loocv_results__4[[#This Row],[y_true]]=1,loocv_results__4[[#This Row],[y_pred]]=0),1,0)</f>
        <v>0</v>
      </c>
      <c r="I1107">
        <f>IF(AND(loocv_results__4[[#This Row],[y_true]]=1,loocv_results__4[[#This Row],[y_pred]]=1),1,0)</f>
        <v>1</v>
      </c>
    </row>
    <row r="1108" spans="1:9" x14ac:dyDescent="0.25">
      <c r="A1108" s="1" t="s">
        <v>397</v>
      </c>
      <c r="B1108">
        <v>1</v>
      </c>
      <c r="C1108">
        <f>IF(loocv_results__4[[#This Row],[y_pred_prob]]&gt;$C$1,1,0)</f>
        <v>1</v>
      </c>
      <c r="D1108">
        <v>0.9999846</v>
      </c>
      <c r="E11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08">
        <f>IF(AND(loocv_results__4[[#This Row],[y_true]]=0,loocv_results__4[[#This Row],[y_pred]]=0),1,0)</f>
        <v>0</v>
      </c>
      <c r="G1108">
        <f>IF(AND(loocv_results__4[[#This Row],[y_true]]=0,loocv_results__4[[#This Row],[y_pred]]=1),1,0)</f>
        <v>0</v>
      </c>
      <c r="H1108">
        <f>IF(AND(loocv_results__4[[#This Row],[y_true]]=1,loocv_results__4[[#This Row],[y_pred]]=0),1,0)</f>
        <v>0</v>
      </c>
      <c r="I1108">
        <f>IF(AND(loocv_results__4[[#This Row],[y_true]]=1,loocv_results__4[[#This Row],[y_pred]]=1),1,0)</f>
        <v>1</v>
      </c>
    </row>
    <row r="1109" spans="1:9" x14ac:dyDescent="0.25">
      <c r="A1109" s="1" t="s">
        <v>398</v>
      </c>
      <c r="B1109">
        <v>1</v>
      </c>
      <c r="C1109">
        <f>IF(loocv_results__4[[#This Row],[y_pred_prob]]&gt;$C$1,1,0)</f>
        <v>1</v>
      </c>
      <c r="D1109">
        <v>0.99716119999999997</v>
      </c>
      <c r="E11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09">
        <f>IF(AND(loocv_results__4[[#This Row],[y_true]]=0,loocv_results__4[[#This Row],[y_pred]]=0),1,0)</f>
        <v>0</v>
      </c>
      <c r="G1109">
        <f>IF(AND(loocv_results__4[[#This Row],[y_true]]=0,loocv_results__4[[#This Row],[y_pred]]=1),1,0)</f>
        <v>0</v>
      </c>
      <c r="H1109">
        <f>IF(AND(loocv_results__4[[#This Row],[y_true]]=1,loocv_results__4[[#This Row],[y_pred]]=0),1,0)</f>
        <v>0</v>
      </c>
      <c r="I1109">
        <f>IF(AND(loocv_results__4[[#This Row],[y_true]]=1,loocv_results__4[[#This Row],[y_pred]]=1),1,0)</f>
        <v>1</v>
      </c>
    </row>
    <row r="1110" spans="1:9" x14ac:dyDescent="0.25">
      <c r="A1110" s="1" t="s">
        <v>399</v>
      </c>
      <c r="B1110">
        <v>1</v>
      </c>
      <c r="C1110">
        <f>IF(loocv_results__4[[#This Row],[y_pred_prob]]&gt;$C$1,1,0)</f>
        <v>1</v>
      </c>
      <c r="D1110">
        <v>0.89531415999999997</v>
      </c>
      <c r="E11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10">
        <f>IF(AND(loocv_results__4[[#This Row],[y_true]]=0,loocv_results__4[[#This Row],[y_pred]]=0),1,0)</f>
        <v>0</v>
      </c>
      <c r="G1110">
        <f>IF(AND(loocv_results__4[[#This Row],[y_true]]=0,loocv_results__4[[#This Row],[y_pred]]=1),1,0)</f>
        <v>0</v>
      </c>
      <c r="H1110">
        <f>IF(AND(loocv_results__4[[#This Row],[y_true]]=1,loocv_results__4[[#This Row],[y_pred]]=0),1,0)</f>
        <v>0</v>
      </c>
      <c r="I1110">
        <f>IF(AND(loocv_results__4[[#This Row],[y_true]]=1,loocv_results__4[[#This Row],[y_pred]]=1),1,0)</f>
        <v>1</v>
      </c>
    </row>
    <row r="1111" spans="1:9" x14ac:dyDescent="0.25">
      <c r="A1111" s="1" t="s">
        <v>400</v>
      </c>
      <c r="B1111">
        <v>1</v>
      </c>
      <c r="C1111">
        <f>IF(loocv_results__4[[#This Row],[y_pred_prob]]&gt;$C$1,1,0)</f>
        <v>1</v>
      </c>
      <c r="D1111">
        <v>0.96869130000000003</v>
      </c>
      <c r="E11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11">
        <f>IF(AND(loocv_results__4[[#This Row],[y_true]]=0,loocv_results__4[[#This Row],[y_pred]]=0),1,0)</f>
        <v>0</v>
      </c>
      <c r="G1111">
        <f>IF(AND(loocv_results__4[[#This Row],[y_true]]=0,loocv_results__4[[#This Row],[y_pred]]=1),1,0)</f>
        <v>0</v>
      </c>
      <c r="H1111">
        <f>IF(AND(loocv_results__4[[#This Row],[y_true]]=1,loocv_results__4[[#This Row],[y_pred]]=0),1,0)</f>
        <v>0</v>
      </c>
      <c r="I1111">
        <f>IF(AND(loocv_results__4[[#This Row],[y_true]]=1,loocv_results__4[[#This Row],[y_pred]]=1),1,0)</f>
        <v>1</v>
      </c>
    </row>
    <row r="1112" spans="1:9" x14ac:dyDescent="0.25">
      <c r="A1112" s="1" t="s">
        <v>401</v>
      </c>
      <c r="B1112">
        <v>1</v>
      </c>
      <c r="C1112">
        <f>IF(loocv_results__4[[#This Row],[y_pred_prob]]&gt;$C$1,1,0)</f>
        <v>1</v>
      </c>
      <c r="D1112">
        <v>0.65142392999999998</v>
      </c>
      <c r="E11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12">
        <f>IF(AND(loocv_results__4[[#This Row],[y_true]]=0,loocv_results__4[[#This Row],[y_pred]]=0),1,0)</f>
        <v>0</v>
      </c>
      <c r="G1112">
        <f>IF(AND(loocv_results__4[[#This Row],[y_true]]=0,loocv_results__4[[#This Row],[y_pred]]=1),1,0)</f>
        <v>0</v>
      </c>
      <c r="H1112">
        <f>IF(AND(loocv_results__4[[#This Row],[y_true]]=1,loocv_results__4[[#This Row],[y_pred]]=0),1,0)</f>
        <v>0</v>
      </c>
      <c r="I1112">
        <f>IF(AND(loocv_results__4[[#This Row],[y_true]]=1,loocv_results__4[[#This Row],[y_pred]]=1),1,0)</f>
        <v>1</v>
      </c>
    </row>
    <row r="1113" spans="1:9" x14ac:dyDescent="0.25">
      <c r="A1113" s="1" t="s">
        <v>403</v>
      </c>
      <c r="B1113">
        <v>1</v>
      </c>
      <c r="C1113">
        <f>IF(loocv_results__4[[#This Row],[y_pred_prob]]&gt;$C$1,1,0)</f>
        <v>1</v>
      </c>
      <c r="D1113">
        <v>0.52056849999999999</v>
      </c>
      <c r="E11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13">
        <f>IF(AND(loocv_results__4[[#This Row],[y_true]]=0,loocv_results__4[[#This Row],[y_pred]]=0),1,0)</f>
        <v>0</v>
      </c>
      <c r="G1113">
        <f>IF(AND(loocv_results__4[[#This Row],[y_true]]=0,loocv_results__4[[#This Row],[y_pred]]=1),1,0)</f>
        <v>0</v>
      </c>
      <c r="H1113">
        <f>IF(AND(loocv_results__4[[#This Row],[y_true]]=1,loocv_results__4[[#This Row],[y_pred]]=0),1,0)</f>
        <v>0</v>
      </c>
      <c r="I1113">
        <f>IF(AND(loocv_results__4[[#This Row],[y_true]]=1,loocv_results__4[[#This Row],[y_pred]]=1),1,0)</f>
        <v>1</v>
      </c>
    </row>
    <row r="1114" spans="1:9" x14ac:dyDescent="0.25">
      <c r="A1114" s="1" t="s">
        <v>404</v>
      </c>
      <c r="B1114">
        <v>1</v>
      </c>
      <c r="C1114">
        <f>IF(loocv_results__4[[#This Row],[y_pred_prob]]&gt;$C$1,1,0)</f>
        <v>1</v>
      </c>
      <c r="D1114">
        <v>0.84676015000000004</v>
      </c>
      <c r="E11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14">
        <f>IF(AND(loocv_results__4[[#This Row],[y_true]]=0,loocv_results__4[[#This Row],[y_pred]]=0),1,0)</f>
        <v>0</v>
      </c>
      <c r="G1114">
        <f>IF(AND(loocv_results__4[[#This Row],[y_true]]=0,loocv_results__4[[#This Row],[y_pred]]=1),1,0)</f>
        <v>0</v>
      </c>
      <c r="H1114">
        <f>IF(AND(loocv_results__4[[#This Row],[y_true]]=1,loocv_results__4[[#This Row],[y_pred]]=0),1,0)</f>
        <v>0</v>
      </c>
      <c r="I1114">
        <f>IF(AND(loocv_results__4[[#This Row],[y_true]]=1,loocv_results__4[[#This Row],[y_pred]]=1),1,0)</f>
        <v>1</v>
      </c>
    </row>
    <row r="1115" spans="1:9" x14ac:dyDescent="0.25">
      <c r="A1115" s="1" t="s">
        <v>408</v>
      </c>
      <c r="B1115">
        <v>1</v>
      </c>
      <c r="C1115">
        <f>IF(loocv_results__4[[#This Row],[y_pred_prob]]&gt;$C$1,1,0)</f>
        <v>1</v>
      </c>
      <c r="D1115">
        <v>0.94073870000000004</v>
      </c>
      <c r="E11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15">
        <f>IF(AND(loocv_results__4[[#This Row],[y_true]]=0,loocv_results__4[[#This Row],[y_pred]]=0),1,0)</f>
        <v>0</v>
      </c>
      <c r="G1115">
        <f>IF(AND(loocv_results__4[[#This Row],[y_true]]=0,loocv_results__4[[#This Row],[y_pred]]=1),1,0)</f>
        <v>0</v>
      </c>
      <c r="H1115">
        <f>IF(AND(loocv_results__4[[#This Row],[y_true]]=1,loocv_results__4[[#This Row],[y_pred]]=0),1,0)</f>
        <v>0</v>
      </c>
      <c r="I1115">
        <f>IF(AND(loocv_results__4[[#This Row],[y_true]]=1,loocv_results__4[[#This Row],[y_pred]]=1),1,0)</f>
        <v>1</v>
      </c>
    </row>
    <row r="1116" spans="1:9" x14ac:dyDescent="0.25">
      <c r="A1116" s="1" t="s">
        <v>409</v>
      </c>
      <c r="B1116">
        <v>1</v>
      </c>
      <c r="C1116">
        <f>IF(loocv_results__4[[#This Row],[y_pred_prob]]&gt;$C$1,1,0)</f>
        <v>1</v>
      </c>
      <c r="D1116">
        <v>0.88822109999999999</v>
      </c>
      <c r="E11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16">
        <f>IF(AND(loocv_results__4[[#This Row],[y_true]]=0,loocv_results__4[[#This Row],[y_pred]]=0),1,0)</f>
        <v>0</v>
      </c>
      <c r="G1116">
        <f>IF(AND(loocv_results__4[[#This Row],[y_true]]=0,loocv_results__4[[#This Row],[y_pred]]=1),1,0)</f>
        <v>0</v>
      </c>
      <c r="H1116">
        <f>IF(AND(loocv_results__4[[#This Row],[y_true]]=1,loocv_results__4[[#This Row],[y_pred]]=0),1,0)</f>
        <v>0</v>
      </c>
      <c r="I1116">
        <f>IF(AND(loocv_results__4[[#This Row],[y_true]]=1,loocv_results__4[[#This Row],[y_pred]]=1),1,0)</f>
        <v>1</v>
      </c>
    </row>
    <row r="1117" spans="1:9" x14ac:dyDescent="0.25">
      <c r="A1117" s="1" t="s">
        <v>410</v>
      </c>
      <c r="B1117">
        <v>1</v>
      </c>
      <c r="C1117">
        <f>IF(loocv_results__4[[#This Row],[y_pred_prob]]&gt;$C$1,1,0)</f>
        <v>1</v>
      </c>
      <c r="D1117">
        <v>0.87052379999999996</v>
      </c>
      <c r="E11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17">
        <f>IF(AND(loocv_results__4[[#This Row],[y_true]]=0,loocv_results__4[[#This Row],[y_pred]]=0),1,0)</f>
        <v>0</v>
      </c>
      <c r="G1117">
        <f>IF(AND(loocv_results__4[[#This Row],[y_true]]=0,loocv_results__4[[#This Row],[y_pred]]=1),1,0)</f>
        <v>0</v>
      </c>
      <c r="H1117">
        <f>IF(AND(loocv_results__4[[#This Row],[y_true]]=1,loocv_results__4[[#This Row],[y_pred]]=0),1,0)</f>
        <v>0</v>
      </c>
      <c r="I1117">
        <f>IF(AND(loocv_results__4[[#This Row],[y_true]]=1,loocv_results__4[[#This Row],[y_pred]]=1),1,0)</f>
        <v>1</v>
      </c>
    </row>
    <row r="1118" spans="1:9" x14ac:dyDescent="0.25">
      <c r="A1118" s="1" t="s">
        <v>412</v>
      </c>
      <c r="B1118">
        <v>1</v>
      </c>
      <c r="C1118">
        <f>IF(loocv_results__4[[#This Row],[y_pred_prob]]&gt;$C$1,1,0)</f>
        <v>1</v>
      </c>
      <c r="D1118">
        <v>0.55146720000000005</v>
      </c>
      <c r="E11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18">
        <f>IF(AND(loocv_results__4[[#This Row],[y_true]]=0,loocv_results__4[[#This Row],[y_pred]]=0),1,0)</f>
        <v>0</v>
      </c>
      <c r="G1118">
        <f>IF(AND(loocv_results__4[[#This Row],[y_true]]=0,loocv_results__4[[#This Row],[y_pred]]=1),1,0)</f>
        <v>0</v>
      </c>
      <c r="H1118">
        <f>IF(AND(loocv_results__4[[#This Row],[y_true]]=1,loocv_results__4[[#This Row],[y_pred]]=0),1,0)</f>
        <v>0</v>
      </c>
      <c r="I1118">
        <f>IF(AND(loocv_results__4[[#This Row],[y_true]]=1,loocv_results__4[[#This Row],[y_pred]]=1),1,0)</f>
        <v>1</v>
      </c>
    </row>
    <row r="1119" spans="1:9" x14ac:dyDescent="0.25">
      <c r="A1119" s="1" t="s">
        <v>413</v>
      </c>
      <c r="B1119">
        <v>1</v>
      </c>
      <c r="C1119">
        <f>IF(loocv_results__4[[#This Row],[y_pred_prob]]&gt;$C$1,1,0)</f>
        <v>1</v>
      </c>
      <c r="D1119">
        <v>0.96438950000000001</v>
      </c>
      <c r="E11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19">
        <f>IF(AND(loocv_results__4[[#This Row],[y_true]]=0,loocv_results__4[[#This Row],[y_pred]]=0),1,0)</f>
        <v>0</v>
      </c>
      <c r="G1119">
        <f>IF(AND(loocv_results__4[[#This Row],[y_true]]=0,loocv_results__4[[#This Row],[y_pred]]=1),1,0)</f>
        <v>0</v>
      </c>
      <c r="H1119">
        <f>IF(AND(loocv_results__4[[#This Row],[y_true]]=1,loocv_results__4[[#This Row],[y_pred]]=0),1,0)</f>
        <v>0</v>
      </c>
      <c r="I1119">
        <f>IF(AND(loocv_results__4[[#This Row],[y_true]]=1,loocv_results__4[[#This Row],[y_pred]]=1),1,0)</f>
        <v>1</v>
      </c>
    </row>
    <row r="1120" spans="1:9" x14ac:dyDescent="0.25">
      <c r="A1120" s="1" t="s">
        <v>416</v>
      </c>
      <c r="B1120">
        <v>1</v>
      </c>
      <c r="C1120">
        <f>IF(loocv_results__4[[#This Row],[y_pred_prob]]&gt;$C$1,1,0)</f>
        <v>1</v>
      </c>
      <c r="D1120">
        <v>0.90396845000000003</v>
      </c>
      <c r="E11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20">
        <f>IF(AND(loocv_results__4[[#This Row],[y_true]]=0,loocv_results__4[[#This Row],[y_pred]]=0),1,0)</f>
        <v>0</v>
      </c>
      <c r="G1120">
        <f>IF(AND(loocv_results__4[[#This Row],[y_true]]=0,loocv_results__4[[#This Row],[y_pred]]=1),1,0)</f>
        <v>0</v>
      </c>
      <c r="H1120">
        <f>IF(AND(loocv_results__4[[#This Row],[y_true]]=1,loocv_results__4[[#This Row],[y_pred]]=0),1,0)</f>
        <v>0</v>
      </c>
      <c r="I1120">
        <f>IF(AND(loocv_results__4[[#This Row],[y_true]]=1,loocv_results__4[[#This Row],[y_pred]]=1),1,0)</f>
        <v>1</v>
      </c>
    </row>
    <row r="1121" spans="1:9" x14ac:dyDescent="0.25">
      <c r="A1121" s="1" t="s">
        <v>417</v>
      </c>
      <c r="B1121">
        <v>1</v>
      </c>
      <c r="C1121">
        <f>IF(loocv_results__4[[#This Row],[y_pred_prob]]&gt;$C$1,1,0)</f>
        <v>1</v>
      </c>
      <c r="D1121">
        <v>0.86204440000000004</v>
      </c>
      <c r="E11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21">
        <f>IF(AND(loocv_results__4[[#This Row],[y_true]]=0,loocv_results__4[[#This Row],[y_pred]]=0),1,0)</f>
        <v>0</v>
      </c>
      <c r="G1121">
        <f>IF(AND(loocv_results__4[[#This Row],[y_true]]=0,loocv_results__4[[#This Row],[y_pred]]=1),1,0)</f>
        <v>0</v>
      </c>
      <c r="H1121">
        <f>IF(AND(loocv_results__4[[#This Row],[y_true]]=1,loocv_results__4[[#This Row],[y_pred]]=0),1,0)</f>
        <v>0</v>
      </c>
      <c r="I1121">
        <f>IF(AND(loocv_results__4[[#This Row],[y_true]]=1,loocv_results__4[[#This Row],[y_pred]]=1),1,0)</f>
        <v>1</v>
      </c>
    </row>
    <row r="1122" spans="1:9" x14ac:dyDescent="0.25">
      <c r="A1122" s="1" t="s">
        <v>418</v>
      </c>
      <c r="B1122">
        <v>1</v>
      </c>
      <c r="C1122">
        <f>IF(loocv_results__4[[#This Row],[y_pred_prob]]&gt;$C$1,1,0)</f>
        <v>1</v>
      </c>
      <c r="D1122">
        <v>0.96782290000000004</v>
      </c>
      <c r="E11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22">
        <f>IF(AND(loocv_results__4[[#This Row],[y_true]]=0,loocv_results__4[[#This Row],[y_pred]]=0),1,0)</f>
        <v>0</v>
      </c>
      <c r="G1122">
        <f>IF(AND(loocv_results__4[[#This Row],[y_true]]=0,loocv_results__4[[#This Row],[y_pred]]=1),1,0)</f>
        <v>0</v>
      </c>
      <c r="H1122">
        <f>IF(AND(loocv_results__4[[#This Row],[y_true]]=1,loocv_results__4[[#This Row],[y_pred]]=0),1,0)</f>
        <v>0</v>
      </c>
      <c r="I1122">
        <f>IF(AND(loocv_results__4[[#This Row],[y_true]]=1,loocv_results__4[[#This Row],[y_pred]]=1),1,0)</f>
        <v>1</v>
      </c>
    </row>
    <row r="1123" spans="1:9" x14ac:dyDescent="0.25">
      <c r="A1123" s="1" t="s">
        <v>419</v>
      </c>
      <c r="B1123">
        <v>1</v>
      </c>
      <c r="C1123">
        <f>IF(loocv_results__4[[#This Row],[y_pred_prob]]&gt;$C$1,1,0)</f>
        <v>1</v>
      </c>
      <c r="D1123">
        <v>0.89101929999999996</v>
      </c>
      <c r="E11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23">
        <f>IF(AND(loocv_results__4[[#This Row],[y_true]]=0,loocv_results__4[[#This Row],[y_pred]]=0),1,0)</f>
        <v>0</v>
      </c>
      <c r="G1123">
        <f>IF(AND(loocv_results__4[[#This Row],[y_true]]=0,loocv_results__4[[#This Row],[y_pred]]=1),1,0)</f>
        <v>0</v>
      </c>
      <c r="H1123">
        <f>IF(AND(loocv_results__4[[#This Row],[y_true]]=1,loocv_results__4[[#This Row],[y_pred]]=0),1,0)</f>
        <v>0</v>
      </c>
      <c r="I1123">
        <f>IF(AND(loocv_results__4[[#This Row],[y_true]]=1,loocv_results__4[[#This Row],[y_pred]]=1),1,0)</f>
        <v>1</v>
      </c>
    </row>
    <row r="1124" spans="1:9" x14ac:dyDescent="0.25">
      <c r="A1124" s="1" t="s">
        <v>421</v>
      </c>
      <c r="B1124">
        <v>1</v>
      </c>
      <c r="C1124">
        <f>IF(loocv_results__4[[#This Row],[y_pred_prob]]&gt;$C$1,1,0)</f>
        <v>1</v>
      </c>
      <c r="D1124">
        <v>0.72264874000000001</v>
      </c>
      <c r="E11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24">
        <f>IF(AND(loocv_results__4[[#This Row],[y_true]]=0,loocv_results__4[[#This Row],[y_pred]]=0),1,0)</f>
        <v>0</v>
      </c>
      <c r="G1124">
        <f>IF(AND(loocv_results__4[[#This Row],[y_true]]=0,loocv_results__4[[#This Row],[y_pred]]=1),1,0)</f>
        <v>0</v>
      </c>
      <c r="H1124">
        <f>IF(AND(loocv_results__4[[#This Row],[y_true]]=1,loocv_results__4[[#This Row],[y_pred]]=0),1,0)</f>
        <v>0</v>
      </c>
      <c r="I1124">
        <f>IF(AND(loocv_results__4[[#This Row],[y_true]]=1,loocv_results__4[[#This Row],[y_pred]]=1),1,0)</f>
        <v>1</v>
      </c>
    </row>
    <row r="1125" spans="1:9" x14ac:dyDescent="0.25">
      <c r="A1125" s="1" t="s">
        <v>422</v>
      </c>
      <c r="B1125">
        <v>1</v>
      </c>
      <c r="C1125">
        <f>IF(loocv_results__4[[#This Row],[y_pred_prob]]&gt;$C$1,1,0)</f>
        <v>1</v>
      </c>
      <c r="D1125">
        <v>0.93282520000000002</v>
      </c>
      <c r="E11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25">
        <f>IF(AND(loocv_results__4[[#This Row],[y_true]]=0,loocv_results__4[[#This Row],[y_pred]]=0),1,0)</f>
        <v>0</v>
      </c>
      <c r="G1125">
        <f>IF(AND(loocv_results__4[[#This Row],[y_true]]=0,loocv_results__4[[#This Row],[y_pred]]=1),1,0)</f>
        <v>0</v>
      </c>
      <c r="H1125">
        <f>IF(AND(loocv_results__4[[#This Row],[y_true]]=1,loocv_results__4[[#This Row],[y_pred]]=0),1,0)</f>
        <v>0</v>
      </c>
      <c r="I1125">
        <f>IF(AND(loocv_results__4[[#This Row],[y_true]]=1,loocv_results__4[[#This Row],[y_pred]]=1),1,0)</f>
        <v>1</v>
      </c>
    </row>
    <row r="1126" spans="1:9" x14ac:dyDescent="0.25">
      <c r="A1126" s="1" t="s">
        <v>423</v>
      </c>
      <c r="B1126">
        <v>1</v>
      </c>
      <c r="C1126">
        <f>IF(loocv_results__4[[#This Row],[y_pred_prob]]&gt;$C$1,1,0)</f>
        <v>1</v>
      </c>
      <c r="D1126">
        <v>0.98423713000000002</v>
      </c>
      <c r="E11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26">
        <f>IF(AND(loocv_results__4[[#This Row],[y_true]]=0,loocv_results__4[[#This Row],[y_pred]]=0),1,0)</f>
        <v>0</v>
      </c>
      <c r="G1126">
        <f>IF(AND(loocv_results__4[[#This Row],[y_true]]=0,loocv_results__4[[#This Row],[y_pred]]=1),1,0)</f>
        <v>0</v>
      </c>
      <c r="H1126">
        <f>IF(AND(loocv_results__4[[#This Row],[y_true]]=1,loocv_results__4[[#This Row],[y_pred]]=0),1,0)</f>
        <v>0</v>
      </c>
      <c r="I1126">
        <f>IF(AND(loocv_results__4[[#This Row],[y_true]]=1,loocv_results__4[[#This Row],[y_pred]]=1),1,0)</f>
        <v>1</v>
      </c>
    </row>
    <row r="1127" spans="1:9" x14ac:dyDescent="0.25">
      <c r="A1127" s="1" t="s">
        <v>424</v>
      </c>
      <c r="B1127">
        <v>1</v>
      </c>
      <c r="C1127">
        <f>IF(loocv_results__4[[#This Row],[y_pred_prob]]&gt;$C$1,1,0)</f>
        <v>1</v>
      </c>
      <c r="D1127">
        <v>0.89178219999999997</v>
      </c>
      <c r="E11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27">
        <f>IF(AND(loocv_results__4[[#This Row],[y_true]]=0,loocv_results__4[[#This Row],[y_pred]]=0),1,0)</f>
        <v>0</v>
      </c>
      <c r="G1127">
        <f>IF(AND(loocv_results__4[[#This Row],[y_true]]=0,loocv_results__4[[#This Row],[y_pred]]=1),1,0)</f>
        <v>0</v>
      </c>
      <c r="H1127">
        <f>IF(AND(loocv_results__4[[#This Row],[y_true]]=1,loocv_results__4[[#This Row],[y_pred]]=0),1,0)</f>
        <v>0</v>
      </c>
      <c r="I1127">
        <f>IF(AND(loocv_results__4[[#This Row],[y_true]]=1,loocv_results__4[[#This Row],[y_pred]]=1),1,0)</f>
        <v>1</v>
      </c>
    </row>
    <row r="1128" spans="1:9" x14ac:dyDescent="0.25">
      <c r="A1128" s="1" t="s">
        <v>425</v>
      </c>
      <c r="B1128">
        <v>1</v>
      </c>
      <c r="C1128">
        <f>IF(loocv_results__4[[#This Row],[y_pred_prob]]&gt;$C$1,1,0)</f>
        <v>1</v>
      </c>
      <c r="D1128">
        <v>0.87636787000000005</v>
      </c>
      <c r="E11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28">
        <f>IF(AND(loocv_results__4[[#This Row],[y_true]]=0,loocv_results__4[[#This Row],[y_pred]]=0),1,0)</f>
        <v>0</v>
      </c>
      <c r="G1128">
        <f>IF(AND(loocv_results__4[[#This Row],[y_true]]=0,loocv_results__4[[#This Row],[y_pred]]=1),1,0)</f>
        <v>0</v>
      </c>
      <c r="H1128">
        <f>IF(AND(loocv_results__4[[#This Row],[y_true]]=1,loocv_results__4[[#This Row],[y_pred]]=0),1,0)</f>
        <v>0</v>
      </c>
      <c r="I1128">
        <f>IF(AND(loocv_results__4[[#This Row],[y_true]]=1,loocv_results__4[[#This Row],[y_pred]]=1),1,0)</f>
        <v>1</v>
      </c>
    </row>
    <row r="1129" spans="1:9" x14ac:dyDescent="0.25">
      <c r="A1129" s="1" t="s">
        <v>426</v>
      </c>
      <c r="B1129">
        <v>1</v>
      </c>
      <c r="C1129">
        <f>IF(loocv_results__4[[#This Row],[y_pred_prob]]&gt;$C$1,1,0)</f>
        <v>1</v>
      </c>
      <c r="D1129">
        <v>0.96855659999999999</v>
      </c>
      <c r="E11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29">
        <f>IF(AND(loocv_results__4[[#This Row],[y_true]]=0,loocv_results__4[[#This Row],[y_pred]]=0),1,0)</f>
        <v>0</v>
      </c>
      <c r="G1129">
        <f>IF(AND(loocv_results__4[[#This Row],[y_true]]=0,loocv_results__4[[#This Row],[y_pred]]=1),1,0)</f>
        <v>0</v>
      </c>
      <c r="H1129">
        <f>IF(AND(loocv_results__4[[#This Row],[y_true]]=1,loocv_results__4[[#This Row],[y_pred]]=0),1,0)</f>
        <v>0</v>
      </c>
      <c r="I1129">
        <f>IF(AND(loocv_results__4[[#This Row],[y_true]]=1,loocv_results__4[[#This Row],[y_pred]]=1),1,0)</f>
        <v>1</v>
      </c>
    </row>
    <row r="1130" spans="1:9" x14ac:dyDescent="0.25">
      <c r="A1130" s="1" t="s">
        <v>428</v>
      </c>
      <c r="B1130">
        <v>1</v>
      </c>
      <c r="C1130">
        <f>IF(loocv_results__4[[#This Row],[y_pred_prob]]&gt;$C$1,1,0)</f>
        <v>1</v>
      </c>
      <c r="D1130">
        <v>0.76189419999999997</v>
      </c>
      <c r="E11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30">
        <f>IF(AND(loocv_results__4[[#This Row],[y_true]]=0,loocv_results__4[[#This Row],[y_pred]]=0),1,0)</f>
        <v>0</v>
      </c>
      <c r="G1130">
        <f>IF(AND(loocv_results__4[[#This Row],[y_true]]=0,loocv_results__4[[#This Row],[y_pred]]=1),1,0)</f>
        <v>0</v>
      </c>
      <c r="H1130">
        <f>IF(AND(loocv_results__4[[#This Row],[y_true]]=1,loocv_results__4[[#This Row],[y_pred]]=0),1,0)</f>
        <v>0</v>
      </c>
      <c r="I1130">
        <f>IF(AND(loocv_results__4[[#This Row],[y_true]]=1,loocv_results__4[[#This Row],[y_pred]]=1),1,0)</f>
        <v>1</v>
      </c>
    </row>
    <row r="1131" spans="1:9" x14ac:dyDescent="0.25">
      <c r="A1131" s="1" t="s">
        <v>429</v>
      </c>
      <c r="B1131">
        <v>1</v>
      </c>
      <c r="C1131">
        <f>IF(loocv_results__4[[#This Row],[y_pred_prob]]&gt;$C$1,1,0)</f>
        <v>1</v>
      </c>
      <c r="D1131">
        <v>0.98512595999999997</v>
      </c>
      <c r="E11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31">
        <f>IF(AND(loocv_results__4[[#This Row],[y_true]]=0,loocv_results__4[[#This Row],[y_pred]]=0),1,0)</f>
        <v>0</v>
      </c>
      <c r="G1131">
        <f>IF(AND(loocv_results__4[[#This Row],[y_true]]=0,loocv_results__4[[#This Row],[y_pred]]=1),1,0)</f>
        <v>0</v>
      </c>
      <c r="H1131">
        <f>IF(AND(loocv_results__4[[#This Row],[y_true]]=1,loocv_results__4[[#This Row],[y_pred]]=0),1,0)</f>
        <v>0</v>
      </c>
      <c r="I1131">
        <f>IF(AND(loocv_results__4[[#This Row],[y_true]]=1,loocv_results__4[[#This Row],[y_pred]]=1),1,0)</f>
        <v>1</v>
      </c>
    </row>
    <row r="1132" spans="1:9" x14ac:dyDescent="0.25">
      <c r="A1132" s="1" t="s">
        <v>431</v>
      </c>
      <c r="B1132">
        <v>1</v>
      </c>
      <c r="C1132">
        <f>IF(loocv_results__4[[#This Row],[y_pred_prob]]&gt;$C$1,1,0)</f>
        <v>1</v>
      </c>
      <c r="D1132">
        <v>0.8859726</v>
      </c>
      <c r="E11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32">
        <f>IF(AND(loocv_results__4[[#This Row],[y_true]]=0,loocv_results__4[[#This Row],[y_pred]]=0),1,0)</f>
        <v>0</v>
      </c>
      <c r="G1132">
        <f>IF(AND(loocv_results__4[[#This Row],[y_true]]=0,loocv_results__4[[#This Row],[y_pred]]=1),1,0)</f>
        <v>0</v>
      </c>
      <c r="H1132">
        <f>IF(AND(loocv_results__4[[#This Row],[y_true]]=1,loocv_results__4[[#This Row],[y_pred]]=0),1,0)</f>
        <v>0</v>
      </c>
      <c r="I1132">
        <f>IF(AND(loocv_results__4[[#This Row],[y_true]]=1,loocv_results__4[[#This Row],[y_pred]]=1),1,0)</f>
        <v>1</v>
      </c>
    </row>
    <row r="1133" spans="1:9" x14ac:dyDescent="0.25">
      <c r="A1133" s="1" t="s">
        <v>432</v>
      </c>
      <c r="B1133">
        <v>1</v>
      </c>
      <c r="C1133">
        <f>IF(loocv_results__4[[#This Row],[y_pred_prob]]&gt;$C$1,1,0)</f>
        <v>1</v>
      </c>
      <c r="D1133">
        <v>0.85905189999999998</v>
      </c>
      <c r="E11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33">
        <f>IF(AND(loocv_results__4[[#This Row],[y_true]]=0,loocv_results__4[[#This Row],[y_pred]]=0),1,0)</f>
        <v>0</v>
      </c>
      <c r="G1133">
        <f>IF(AND(loocv_results__4[[#This Row],[y_true]]=0,loocv_results__4[[#This Row],[y_pred]]=1),1,0)</f>
        <v>0</v>
      </c>
      <c r="H1133">
        <f>IF(AND(loocv_results__4[[#This Row],[y_true]]=1,loocv_results__4[[#This Row],[y_pred]]=0),1,0)</f>
        <v>0</v>
      </c>
      <c r="I1133">
        <f>IF(AND(loocv_results__4[[#This Row],[y_true]]=1,loocv_results__4[[#This Row],[y_pred]]=1),1,0)</f>
        <v>1</v>
      </c>
    </row>
    <row r="1134" spans="1:9" x14ac:dyDescent="0.25">
      <c r="A1134" s="1" t="s">
        <v>433</v>
      </c>
      <c r="B1134">
        <v>1</v>
      </c>
      <c r="C1134">
        <f>IF(loocv_results__4[[#This Row],[y_pred_prob]]&gt;$C$1,1,0)</f>
        <v>1</v>
      </c>
      <c r="D1134">
        <v>0.82468249999999999</v>
      </c>
      <c r="E11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34">
        <f>IF(AND(loocv_results__4[[#This Row],[y_true]]=0,loocv_results__4[[#This Row],[y_pred]]=0),1,0)</f>
        <v>0</v>
      </c>
      <c r="G1134">
        <f>IF(AND(loocv_results__4[[#This Row],[y_true]]=0,loocv_results__4[[#This Row],[y_pred]]=1),1,0)</f>
        <v>0</v>
      </c>
      <c r="H1134">
        <f>IF(AND(loocv_results__4[[#This Row],[y_true]]=1,loocv_results__4[[#This Row],[y_pred]]=0),1,0)</f>
        <v>0</v>
      </c>
      <c r="I1134">
        <f>IF(AND(loocv_results__4[[#This Row],[y_true]]=1,loocv_results__4[[#This Row],[y_pred]]=1),1,0)</f>
        <v>1</v>
      </c>
    </row>
    <row r="1135" spans="1:9" x14ac:dyDescent="0.25">
      <c r="A1135" s="1" t="s">
        <v>434</v>
      </c>
      <c r="B1135">
        <v>1</v>
      </c>
      <c r="C1135">
        <f>IF(loocv_results__4[[#This Row],[y_pred_prob]]&gt;$C$1,1,0)</f>
        <v>1</v>
      </c>
      <c r="D1135">
        <v>0.99935220000000002</v>
      </c>
      <c r="E11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35">
        <f>IF(AND(loocv_results__4[[#This Row],[y_true]]=0,loocv_results__4[[#This Row],[y_pred]]=0),1,0)</f>
        <v>0</v>
      </c>
      <c r="G1135">
        <f>IF(AND(loocv_results__4[[#This Row],[y_true]]=0,loocv_results__4[[#This Row],[y_pred]]=1),1,0)</f>
        <v>0</v>
      </c>
      <c r="H1135">
        <f>IF(AND(loocv_results__4[[#This Row],[y_true]]=1,loocv_results__4[[#This Row],[y_pred]]=0),1,0)</f>
        <v>0</v>
      </c>
      <c r="I1135">
        <f>IF(AND(loocv_results__4[[#This Row],[y_true]]=1,loocv_results__4[[#This Row],[y_pred]]=1),1,0)</f>
        <v>1</v>
      </c>
    </row>
    <row r="1136" spans="1:9" x14ac:dyDescent="0.25">
      <c r="A1136" s="1" t="s">
        <v>435</v>
      </c>
      <c r="B1136">
        <v>1</v>
      </c>
      <c r="C1136">
        <f>IF(loocv_results__4[[#This Row],[y_pred_prob]]&gt;$C$1,1,0)</f>
        <v>1</v>
      </c>
      <c r="D1136">
        <v>0.86550724999999995</v>
      </c>
      <c r="E11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36">
        <f>IF(AND(loocv_results__4[[#This Row],[y_true]]=0,loocv_results__4[[#This Row],[y_pred]]=0),1,0)</f>
        <v>0</v>
      </c>
      <c r="G1136">
        <f>IF(AND(loocv_results__4[[#This Row],[y_true]]=0,loocv_results__4[[#This Row],[y_pred]]=1),1,0)</f>
        <v>0</v>
      </c>
      <c r="H1136">
        <f>IF(AND(loocv_results__4[[#This Row],[y_true]]=1,loocv_results__4[[#This Row],[y_pred]]=0),1,0)</f>
        <v>0</v>
      </c>
      <c r="I1136">
        <f>IF(AND(loocv_results__4[[#This Row],[y_true]]=1,loocv_results__4[[#This Row],[y_pred]]=1),1,0)</f>
        <v>1</v>
      </c>
    </row>
    <row r="1137" spans="1:9" x14ac:dyDescent="0.25">
      <c r="A1137" s="1" t="s">
        <v>436</v>
      </c>
      <c r="B1137">
        <v>1</v>
      </c>
      <c r="C1137">
        <f>IF(loocv_results__4[[#This Row],[y_pred_prob]]&gt;$C$1,1,0)</f>
        <v>1</v>
      </c>
      <c r="D1137">
        <v>0.76481014000000003</v>
      </c>
      <c r="E11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37">
        <f>IF(AND(loocv_results__4[[#This Row],[y_true]]=0,loocv_results__4[[#This Row],[y_pred]]=0),1,0)</f>
        <v>0</v>
      </c>
      <c r="G1137">
        <f>IF(AND(loocv_results__4[[#This Row],[y_true]]=0,loocv_results__4[[#This Row],[y_pred]]=1),1,0)</f>
        <v>0</v>
      </c>
      <c r="H1137">
        <f>IF(AND(loocv_results__4[[#This Row],[y_true]]=1,loocv_results__4[[#This Row],[y_pred]]=0),1,0)</f>
        <v>0</v>
      </c>
      <c r="I1137">
        <f>IF(AND(loocv_results__4[[#This Row],[y_true]]=1,loocv_results__4[[#This Row],[y_pred]]=1),1,0)</f>
        <v>1</v>
      </c>
    </row>
    <row r="1138" spans="1:9" x14ac:dyDescent="0.25">
      <c r="A1138" s="1" t="s">
        <v>437</v>
      </c>
      <c r="B1138">
        <v>1</v>
      </c>
      <c r="C1138">
        <f>IF(loocv_results__4[[#This Row],[y_pred_prob]]&gt;$C$1,1,0)</f>
        <v>1</v>
      </c>
      <c r="D1138">
        <v>0.59240519999999997</v>
      </c>
      <c r="E11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38">
        <f>IF(AND(loocv_results__4[[#This Row],[y_true]]=0,loocv_results__4[[#This Row],[y_pred]]=0),1,0)</f>
        <v>0</v>
      </c>
      <c r="G1138">
        <f>IF(AND(loocv_results__4[[#This Row],[y_true]]=0,loocv_results__4[[#This Row],[y_pred]]=1),1,0)</f>
        <v>0</v>
      </c>
      <c r="H1138">
        <f>IF(AND(loocv_results__4[[#This Row],[y_true]]=1,loocv_results__4[[#This Row],[y_pred]]=0),1,0)</f>
        <v>0</v>
      </c>
      <c r="I1138">
        <f>IF(AND(loocv_results__4[[#This Row],[y_true]]=1,loocv_results__4[[#This Row],[y_pred]]=1),1,0)</f>
        <v>1</v>
      </c>
    </row>
    <row r="1139" spans="1:9" x14ac:dyDescent="0.25">
      <c r="A1139" s="1" t="s">
        <v>438</v>
      </c>
      <c r="B1139">
        <v>1</v>
      </c>
      <c r="C1139">
        <f>IF(loocv_results__4[[#This Row],[y_pred_prob]]&gt;$C$1,1,0)</f>
        <v>1</v>
      </c>
      <c r="D1139">
        <v>0.98582362999999995</v>
      </c>
      <c r="E11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39">
        <f>IF(AND(loocv_results__4[[#This Row],[y_true]]=0,loocv_results__4[[#This Row],[y_pred]]=0),1,0)</f>
        <v>0</v>
      </c>
      <c r="G1139">
        <f>IF(AND(loocv_results__4[[#This Row],[y_true]]=0,loocv_results__4[[#This Row],[y_pred]]=1),1,0)</f>
        <v>0</v>
      </c>
      <c r="H1139">
        <f>IF(AND(loocv_results__4[[#This Row],[y_true]]=1,loocv_results__4[[#This Row],[y_pred]]=0),1,0)</f>
        <v>0</v>
      </c>
      <c r="I1139">
        <f>IF(AND(loocv_results__4[[#This Row],[y_true]]=1,loocv_results__4[[#This Row],[y_pred]]=1),1,0)</f>
        <v>1</v>
      </c>
    </row>
    <row r="1140" spans="1:9" x14ac:dyDescent="0.25">
      <c r="A1140" s="1" t="s">
        <v>440</v>
      </c>
      <c r="B1140">
        <v>1</v>
      </c>
      <c r="C1140">
        <f>IF(loocv_results__4[[#This Row],[y_pred_prob]]&gt;$C$1,1,0)</f>
        <v>1</v>
      </c>
      <c r="D1140">
        <v>0.65176120000000004</v>
      </c>
      <c r="E11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40">
        <f>IF(AND(loocv_results__4[[#This Row],[y_true]]=0,loocv_results__4[[#This Row],[y_pred]]=0),1,0)</f>
        <v>0</v>
      </c>
      <c r="G1140">
        <f>IF(AND(loocv_results__4[[#This Row],[y_true]]=0,loocv_results__4[[#This Row],[y_pred]]=1),1,0)</f>
        <v>0</v>
      </c>
      <c r="H1140">
        <f>IF(AND(loocv_results__4[[#This Row],[y_true]]=1,loocv_results__4[[#This Row],[y_pred]]=0),1,0)</f>
        <v>0</v>
      </c>
      <c r="I1140">
        <f>IF(AND(loocv_results__4[[#This Row],[y_true]]=1,loocv_results__4[[#This Row],[y_pred]]=1),1,0)</f>
        <v>1</v>
      </c>
    </row>
    <row r="1141" spans="1:9" x14ac:dyDescent="0.25">
      <c r="A1141" s="1" t="s">
        <v>443</v>
      </c>
      <c r="B1141">
        <v>1</v>
      </c>
      <c r="C1141">
        <f>IF(loocv_results__4[[#This Row],[y_pred_prob]]&gt;$C$1,1,0)</f>
        <v>1</v>
      </c>
      <c r="D1141">
        <v>0.79837170000000002</v>
      </c>
      <c r="E11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41">
        <f>IF(AND(loocv_results__4[[#This Row],[y_true]]=0,loocv_results__4[[#This Row],[y_pred]]=0),1,0)</f>
        <v>0</v>
      </c>
      <c r="G1141">
        <f>IF(AND(loocv_results__4[[#This Row],[y_true]]=0,loocv_results__4[[#This Row],[y_pred]]=1),1,0)</f>
        <v>0</v>
      </c>
      <c r="H1141">
        <f>IF(AND(loocv_results__4[[#This Row],[y_true]]=1,loocv_results__4[[#This Row],[y_pred]]=0),1,0)</f>
        <v>0</v>
      </c>
      <c r="I1141">
        <f>IF(AND(loocv_results__4[[#This Row],[y_true]]=1,loocv_results__4[[#This Row],[y_pred]]=1),1,0)</f>
        <v>1</v>
      </c>
    </row>
    <row r="1142" spans="1:9" x14ac:dyDescent="0.25">
      <c r="A1142" s="1" t="s">
        <v>444</v>
      </c>
      <c r="B1142">
        <v>1</v>
      </c>
      <c r="C1142">
        <f>IF(loocv_results__4[[#This Row],[y_pred_prob]]&gt;$C$1,1,0)</f>
        <v>1</v>
      </c>
      <c r="D1142">
        <v>0.99492544000000005</v>
      </c>
      <c r="E11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42">
        <f>IF(AND(loocv_results__4[[#This Row],[y_true]]=0,loocv_results__4[[#This Row],[y_pred]]=0),1,0)</f>
        <v>0</v>
      </c>
      <c r="G1142">
        <f>IF(AND(loocv_results__4[[#This Row],[y_true]]=0,loocv_results__4[[#This Row],[y_pred]]=1),1,0)</f>
        <v>0</v>
      </c>
      <c r="H1142">
        <f>IF(AND(loocv_results__4[[#This Row],[y_true]]=1,loocv_results__4[[#This Row],[y_pred]]=0),1,0)</f>
        <v>0</v>
      </c>
      <c r="I1142">
        <f>IF(AND(loocv_results__4[[#This Row],[y_true]]=1,loocv_results__4[[#This Row],[y_pred]]=1),1,0)</f>
        <v>1</v>
      </c>
    </row>
    <row r="1143" spans="1:9" x14ac:dyDescent="0.25">
      <c r="A1143" s="1" t="s">
        <v>445</v>
      </c>
      <c r="B1143">
        <v>1</v>
      </c>
      <c r="C1143">
        <f>IF(loocv_results__4[[#This Row],[y_pred_prob]]&gt;$C$1,1,0)</f>
        <v>1</v>
      </c>
      <c r="D1143">
        <v>0.73505056000000002</v>
      </c>
      <c r="E11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43">
        <f>IF(AND(loocv_results__4[[#This Row],[y_true]]=0,loocv_results__4[[#This Row],[y_pred]]=0),1,0)</f>
        <v>0</v>
      </c>
      <c r="G1143">
        <f>IF(AND(loocv_results__4[[#This Row],[y_true]]=0,loocv_results__4[[#This Row],[y_pred]]=1),1,0)</f>
        <v>0</v>
      </c>
      <c r="H1143">
        <f>IF(AND(loocv_results__4[[#This Row],[y_true]]=1,loocv_results__4[[#This Row],[y_pred]]=0),1,0)</f>
        <v>0</v>
      </c>
      <c r="I1143">
        <f>IF(AND(loocv_results__4[[#This Row],[y_true]]=1,loocv_results__4[[#This Row],[y_pred]]=1),1,0)</f>
        <v>1</v>
      </c>
    </row>
    <row r="1144" spans="1:9" x14ac:dyDescent="0.25">
      <c r="A1144" s="1" t="s">
        <v>446</v>
      </c>
      <c r="B1144">
        <v>1</v>
      </c>
      <c r="C1144">
        <f>IF(loocv_results__4[[#This Row],[y_pred_prob]]&gt;$C$1,1,0)</f>
        <v>1</v>
      </c>
      <c r="D1144">
        <v>0.72939443999999998</v>
      </c>
      <c r="E11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44">
        <f>IF(AND(loocv_results__4[[#This Row],[y_true]]=0,loocv_results__4[[#This Row],[y_pred]]=0),1,0)</f>
        <v>0</v>
      </c>
      <c r="G1144">
        <f>IF(AND(loocv_results__4[[#This Row],[y_true]]=0,loocv_results__4[[#This Row],[y_pred]]=1),1,0)</f>
        <v>0</v>
      </c>
      <c r="H1144">
        <f>IF(AND(loocv_results__4[[#This Row],[y_true]]=1,loocv_results__4[[#This Row],[y_pred]]=0),1,0)</f>
        <v>0</v>
      </c>
      <c r="I1144">
        <f>IF(AND(loocv_results__4[[#This Row],[y_true]]=1,loocv_results__4[[#This Row],[y_pred]]=1),1,0)</f>
        <v>1</v>
      </c>
    </row>
    <row r="1145" spans="1:9" x14ac:dyDescent="0.25">
      <c r="A1145" s="1" t="s">
        <v>447</v>
      </c>
      <c r="B1145">
        <v>1</v>
      </c>
      <c r="C1145">
        <f>IF(loocv_results__4[[#This Row],[y_pred_prob]]&gt;$C$1,1,0)</f>
        <v>1</v>
      </c>
      <c r="D1145">
        <v>0.60449989999999998</v>
      </c>
      <c r="E11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45">
        <f>IF(AND(loocv_results__4[[#This Row],[y_true]]=0,loocv_results__4[[#This Row],[y_pred]]=0),1,0)</f>
        <v>0</v>
      </c>
      <c r="G1145">
        <f>IF(AND(loocv_results__4[[#This Row],[y_true]]=0,loocv_results__4[[#This Row],[y_pred]]=1),1,0)</f>
        <v>0</v>
      </c>
      <c r="H1145">
        <f>IF(AND(loocv_results__4[[#This Row],[y_true]]=1,loocv_results__4[[#This Row],[y_pred]]=0),1,0)</f>
        <v>0</v>
      </c>
      <c r="I1145">
        <f>IF(AND(loocv_results__4[[#This Row],[y_true]]=1,loocv_results__4[[#This Row],[y_pred]]=1),1,0)</f>
        <v>1</v>
      </c>
    </row>
    <row r="1146" spans="1:9" x14ac:dyDescent="0.25">
      <c r="A1146" s="1" t="s">
        <v>448</v>
      </c>
      <c r="B1146">
        <v>1</v>
      </c>
      <c r="C1146">
        <f>IF(loocv_results__4[[#This Row],[y_pred_prob]]&gt;$C$1,1,0)</f>
        <v>1</v>
      </c>
      <c r="D1146">
        <v>0.66475709999999999</v>
      </c>
      <c r="E11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46">
        <f>IF(AND(loocv_results__4[[#This Row],[y_true]]=0,loocv_results__4[[#This Row],[y_pred]]=0),1,0)</f>
        <v>0</v>
      </c>
      <c r="G1146">
        <f>IF(AND(loocv_results__4[[#This Row],[y_true]]=0,loocv_results__4[[#This Row],[y_pred]]=1),1,0)</f>
        <v>0</v>
      </c>
      <c r="H1146">
        <f>IF(AND(loocv_results__4[[#This Row],[y_true]]=1,loocv_results__4[[#This Row],[y_pred]]=0),1,0)</f>
        <v>0</v>
      </c>
      <c r="I1146">
        <f>IF(AND(loocv_results__4[[#This Row],[y_true]]=1,loocv_results__4[[#This Row],[y_pred]]=1),1,0)</f>
        <v>1</v>
      </c>
    </row>
    <row r="1147" spans="1:9" x14ac:dyDescent="0.25">
      <c r="A1147" s="1" t="s">
        <v>449</v>
      </c>
      <c r="B1147">
        <v>1</v>
      </c>
      <c r="C1147">
        <f>IF(loocv_results__4[[#This Row],[y_pred_prob]]&gt;$C$1,1,0)</f>
        <v>1</v>
      </c>
      <c r="D1147">
        <v>0.5590079</v>
      </c>
      <c r="E11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47">
        <f>IF(AND(loocv_results__4[[#This Row],[y_true]]=0,loocv_results__4[[#This Row],[y_pred]]=0),1,0)</f>
        <v>0</v>
      </c>
      <c r="G1147">
        <f>IF(AND(loocv_results__4[[#This Row],[y_true]]=0,loocv_results__4[[#This Row],[y_pred]]=1),1,0)</f>
        <v>0</v>
      </c>
      <c r="H1147">
        <f>IF(AND(loocv_results__4[[#This Row],[y_true]]=1,loocv_results__4[[#This Row],[y_pred]]=0),1,0)</f>
        <v>0</v>
      </c>
      <c r="I1147">
        <f>IF(AND(loocv_results__4[[#This Row],[y_true]]=1,loocv_results__4[[#This Row],[y_pred]]=1),1,0)</f>
        <v>1</v>
      </c>
    </row>
    <row r="1148" spans="1:9" x14ac:dyDescent="0.25">
      <c r="A1148" s="1" t="s">
        <v>450</v>
      </c>
      <c r="B1148">
        <v>1</v>
      </c>
      <c r="C1148">
        <f>IF(loocv_results__4[[#This Row],[y_pred_prob]]&gt;$C$1,1,0)</f>
        <v>1</v>
      </c>
      <c r="D1148">
        <v>0.81791853999999997</v>
      </c>
      <c r="E11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48">
        <f>IF(AND(loocv_results__4[[#This Row],[y_true]]=0,loocv_results__4[[#This Row],[y_pred]]=0),1,0)</f>
        <v>0</v>
      </c>
      <c r="G1148">
        <f>IF(AND(loocv_results__4[[#This Row],[y_true]]=0,loocv_results__4[[#This Row],[y_pred]]=1),1,0)</f>
        <v>0</v>
      </c>
      <c r="H1148">
        <f>IF(AND(loocv_results__4[[#This Row],[y_true]]=1,loocv_results__4[[#This Row],[y_pred]]=0),1,0)</f>
        <v>0</v>
      </c>
      <c r="I1148">
        <f>IF(AND(loocv_results__4[[#This Row],[y_true]]=1,loocv_results__4[[#This Row],[y_pred]]=1),1,0)</f>
        <v>1</v>
      </c>
    </row>
    <row r="1149" spans="1:9" x14ac:dyDescent="0.25">
      <c r="A1149" s="1" t="s">
        <v>453</v>
      </c>
      <c r="B1149">
        <v>1</v>
      </c>
      <c r="C1149">
        <f>IF(loocv_results__4[[#This Row],[y_pred_prob]]&gt;$C$1,1,0)</f>
        <v>1</v>
      </c>
      <c r="D1149">
        <v>0.86754319999999996</v>
      </c>
      <c r="E11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49">
        <f>IF(AND(loocv_results__4[[#This Row],[y_true]]=0,loocv_results__4[[#This Row],[y_pred]]=0),1,0)</f>
        <v>0</v>
      </c>
      <c r="G1149">
        <f>IF(AND(loocv_results__4[[#This Row],[y_true]]=0,loocv_results__4[[#This Row],[y_pred]]=1),1,0)</f>
        <v>0</v>
      </c>
      <c r="H1149">
        <f>IF(AND(loocv_results__4[[#This Row],[y_true]]=1,loocv_results__4[[#This Row],[y_pred]]=0),1,0)</f>
        <v>0</v>
      </c>
      <c r="I1149">
        <f>IF(AND(loocv_results__4[[#This Row],[y_true]]=1,loocv_results__4[[#This Row],[y_pred]]=1),1,0)</f>
        <v>1</v>
      </c>
    </row>
    <row r="1150" spans="1:9" x14ac:dyDescent="0.25">
      <c r="A1150" s="1" t="s">
        <v>454</v>
      </c>
      <c r="B1150">
        <v>1</v>
      </c>
      <c r="C1150">
        <f>IF(loocv_results__4[[#This Row],[y_pred_prob]]&gt;$C$1,1,0)</f>
        <v>1</v>
      </c>
      <c r="D1150">
        <v>0.99540085</v>
      </c>
      <c r="E11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50">
        <f>IF(AND(loocv_results__4[[#This Row],[y_true]]=0,loocv_results__4[[#This Row],[y_pred]]=0),1,0)</f>
        <v>0</v>
      </c>
      <c r="G1150">
        <f>IF(AND(loocv_results__4[[#This Row],[y_true]]=0,loocv_results__4[[#This Row],[y_pred]]=1),1,0)</f>
        <v>0</v>
      </c>
      <c r="H1150">
        <f>IF(AND(loocv_results__4[[#This Row],[y_true]]=1,loocv_results__4[[#This Row],[y_pred]]=0),1,0)</f>
        <v>0</v>
      </c>
      <c r="I1150">
        <f>IF(AND(loocv_results__4[[#This Row],[y_true]]=1,loocv_results__4[[#This Row],[y_pred]]=1),1,0)</f>
        <v>1</v>
      </c>
    </row>
    <row r="1151" spans="1:9" x14ac:dyDescent="0.25">
      <c r="A1151" s="1" t="s">
        <v>459</v>
      </c>
      <c r="B1151">
        <v>1</v>
      </c>
      <c r="C1151">
        <f>IF(loocv_results__4[[#This Row],[y_pred_prob]]&gt;$C$1,1,0)</f>
        <v>1</v>
      </c>
      <c r="D1151">
        <v>0.98260813999999996</v>
      </c>
      <c r="E11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51">
        <f>IF(AND(loocv_results__4[[#This Row],[y_true]]=0,loocv_results__4[[#This Row],[y_pred]]=0),1,0)</f>
        <v>0</v>
      </c>
      <c r="G1151">
        <f>IF(AND(loocv_results__4[[#This Row],[y_true]]=0,loocv_results__4[[#This Row],[y_pred]]=1),1,0)</f>
        <v>0</v>
      </c>
      <c r="H1151">
        <f>IF(AND(loocv_results__4[[#This Row],[y_true]]=1,loocv_results__4[[#This Row],[y_pred]]=0),1,0)</f>
        <v>0</v>
      </c>
      <c r="I1151">
        <f>IF(AND(loocv_results__4[[#This Row],[y_true]]=1,loocv_results__4[[#This Row],[y_pred]]=1),1,0)</f>
        <v>1</v>
      </c>
    </row>
    <row r="1152" spans="1:9" x14ac:dyDescent="0.25">
      <c r="A1152" s="1" t="s">
        <v>460</v>
      </c>
      <c r="B1152">
        <v>1</v>
      </c>
      <c r="C1152">
        <f>IF(loocv_results__4[[#This Row],[y_pred_prob]]&gt;$C$1,1,0)</f>
        <v>1</v>
      </c>
      <c r="D1152">
        <v>0.98040249999999995</v>
      </c>
      <c r="E11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52">
        <f>IF(AND(loocv_results__4[[#This Row],[y_true]]=0,loocv_results__4[[#This Row],[y_pred]]=0),1,0)</f>
        <v>0</v>
      </c>
      <c r="G1152">
        <f>IF(AND(loocv_results__4[[#This Row],[y_true]]=0,loocv_results__4[[#This Row],[y_pred]]=1),1,0)</f>
        <v>0</v>
      </c>
      <c r="H1152">
        <f>IF(AND(loocv_results__4[[#This Row],[y_true]]=1,loocv_results__4[[#This Row],[y_pred]]=0),1,0)</f>
        <v>0</v>
      </c>
      <c r="I1152">
        <f>IF(AND(loocv_results__4[[#This Row],[y_true]]=1,loocv_results__4[[#This Row],[y_pred]]=1),1,0)</f>
        <v>1</v>
      </c>
    </row>
    <row r="1153" spans="1:9" x14ac:dyDescent="0.25">
      <c r="A1153" s="1" t="s">
        <v>461</v>
      </c>
      <c r="B1153">
        <v>1</v>
      </c>
      <c r="C1153">
        <f>IF(loocv_results__4[[#This Row],[y_pred_prob]]&gt;$C$1,1,0)</f>
        <v>1</v>
      </c>
      <c r="D1153">
        <v>0.84571713000000004</v>
      </c>
      <c r="E11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53">
        <f>IF(AND(loocv_results__4[[#This Row],[y_true]]=0,loocv_results__4[[#This Row],[y_pred]]=0),1,0)</f>
        <v>0</v>
      </c>
      <c r="G1153">
        <f>IF(AND(loocv_results__4[[#This Row],[y_true]]=0,loocv_results__4[[#This Row],[y_pred]]=1),1,0)</f>
        <v>0</v>
      </c>
      <c r="H1153">
        <f>IF(AND(loocv_results__4[[#This Row],[y_true]]=1,loocv_results__4[[#This Row],[y_pred]]=0),1,0)</f>
        <v>0</v>
      </c>
      <c r="I1153">
        <f>IF(AND(loocv_results__4[[#This Row],[y_true]]=1,loocv_results__4[[#This Row],[y_pred]]=1),1,0)</f>
        <v>1</v>
      </c>
    </row>
    <row r="1154" spans="1:9" x14ac:dyDescent="0.25">
      <c r="A1154" s="1" t="s">
        <v>462</v>
      </c>
      <c r="B1154">
        <v>1</v>
      </c>
      <c r="C1154">
        <f>IF(loocv_results__4[[#This Row],[y_pred_prob]]&gt;$C$1,1,0)</f>
        <v>1</v>
      </c>
      <c r="D1154">
        <v>0.68808219999999998</v>
      </c>
      <c r="E11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54">
        <f>IF(AND(loocv_results__4[[#This Row],[y_true]]=0,loocv_results__4[[#This Row],[y_pred]]=0),1,0)</f>
        <v>0</v>
      </c>
      <c r="G1154">
        <f>IF(AND(loocv_results__4[[#This Row],[y_true]]=0,loocv_results__4[[#This Row],[y_pred]]=1),1,0)</f>
        <v>0</v>
      </c>
      <c r="H1154">
        <f>IF(AND(loocv_results__4[[#This Row],[y_true]]=1,loocv_results__4[[#This Row],[y_pred]]=0),1,0)</f>
        <v>0</v>
      </c>
      <c r="I1154">
        <f>IF(AND(loocv_results__4[[#This Row],[y_true]]=1,loocv_results__4[[#This Row],[y_pred]]=1),1,0)</f>
        <v>1</v>
      </c>
    </row>
    <row r="1155" spans="1:9" x14ac:dyDescent="0.25">
      <c r="A1155" s="1" t="s">
        <v>463</v>
      </c>
      <c r="B1155">
        <v>1</v>
      </c>
      <c r="C1155">
        <f>IF(loocv_results__4[[#This Row],[y_pred_prob]]&gt;$C$1,1,0)</f>
        <v>1</v>
      </c>
      <c r="D1155">
        <v>0.96691822999999999</v>
      </c>
      <c r="E11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55">
        <f>IF(AND(loocv_results__4[[#This Row],[y_true]]=0,loocv_results__4[[#This Row],[y_pred]]=0),1,0)</f>
        <v>0</v>
      </c>
      <c r="G1155">
        <f>IF(AND(loocv_results__4[[#This Row],[y_true]]=0,loocv_results__4[[#This Row],[y_pred]]=1),1,0)</f>
        <v>0</v>
      </c>
      <c r="H1155">
        <f>IF(AND(loocv_results__4[[#This Row],[y_true]]=1,loocv_results__4[[#This Row],[y_pred]]=0),1,0)</f>
        <v>0</v>
      </c>
      <c r="I1155">
        <f>IF(AND(loocv_results__4[[#This Row],[y_true]]=1,loocv_results__4[[#This Row],[y_pred]]=1),1,0)</f>
        <v>1</v>
      </c>
    </row>
    <row r="1156" spans="1:9" x14ac:dyDescent="0.25">
      <c r="A1156" s="1" t="s">
        <v>464</v>
      </c>
      <c r="B1156">
        <v>1</v>
      </c>
      <c r="C1156">
        <f>IF(loocv_results__4[[#This Row],[y_pred_prob]]&gt;$C$1,1,0)</f>
        <v>1</v>
      </c>
      <c r="D1156">
        <v>0.99971752999999997</v>
      </c>
      <c r="E11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56">
        <f>IF(AND(loocv_results__4[[#This Row],[y_true]]=0,loocv_results__4[[#This Row],[y_pred]]=0),1,0)</f>
        <v>0</v>
      </c>
      <c r="G1156">
        <f>IF(AND(loocv_results__4[[#This Row],[y_true]]=0,loocv_results__4[[#This Row],[y_pred]]=1),1,0)</f>
        <v>0</v>
      </c>
      <c r="H1156">
        <f>IF(AND(loocv_results__4[[#This Row],[y_true]]=1,loocv_results__4[[#This Row],[y_pred]]=0),1,0)</f>
        <v>0</v>
      </c>
      <c r="I1156">
        <f>IF(AND(loocv_results__4[[#This Row],[y_true]]=1,loocv_results__4[[#This Row],[y_pred]]=1),1,0)</f>
        <v>1</v>
      </c>
    </row>
    <row r="1157" spans="1:9" x14ac:dyDescent="0.25">
      <c r="A1157" s="1" t="s">
        <v>465</v>
      </c>
      <c r="B1157">
        <v>1</v>
      </c>
      <c r="C1157">
        <f>IF(loocv_results__4[[#This Row],[y_pred_prob]]&gt;$C$1,1,0)</f>
        <v>1</v>
      </c>
      <c r="D1157">
        <v>0.80639464000000005</v>
      </c>
      <c r="E11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57">
        <f>IF(AND(loocv_results__4[[#This Row],[y_true]]=0,loocv_results__4[[#This Row],[y_pred]]=0),1,0)</f>
        <v>0</v>
      </c>
      <c r="G1157">
        <f>IF(AND(loocv_results__4[[#This Row],[y_true]]=0,loocv_results__4[[#This Row],[y_pred]]=1),1,0)</f>
        <v>0</v>
      </c>
      <c r="H1157">
        <f>IF(AND(loocv_results__4[[#This Row],[y_true]]=1,loocv_results__4[[#This Row],[y_pred]]=0),1,0)</f>
        <v>0</v>
      </c>
      <c r="I1157">
        <f>IF(AND(loocv_results__4[[#This Row],[y_true]]=1,loocv_results__4[[#This Row],[y_pred]]=1),1,0)</f>
        <v>1</v>
      </c>
    </row>
    <row r="1158" spans="1:9" x14ac:dyDescent="0.25">
      <c r="A1158" s="1" t="s">
        <v>466</v>
      </c>
      <c r="B1158">
        <v>1</v>
      </c>
      <c r="C1158">
        <f>IF(loocv_results__4[[#This Row],[y_pred_prob]]&gt;$C$1,1,0)</f>
        <v>1</v>
      </c>
      <c r="D1158">
        <v>0.98556840000000001</v>
      </c>
      <c r="E11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58">
        <f>IF(AND(loocv_results__4[[#This Row],[y_true]]=0,loocv_results__4[[#This Row],[y_pred]]=0),1,0)</f>
        <v>0</v>
      </c>
      <c r="G1158">
        <f>IF(AND(loocv_results__4[[#This Row],[y_true]]=0,loocv_results__4[[#This Row],[y_pred]]=1),1,0)</f>
        <v>0</v>
      </c>
      <c r="H1158">
        <f>IF(AND(loocv_results__4[[#This Row],[y_true]]=1,loocv_results__4[[#This Row],[y_pred]]=0),1,0)</f>
        <v>0</v>
      </c>
      <c r="I1158">
        <f>IF(AND(loocv_results__4[[#This Row],[y_true]]=1,loocv_results__4[[#This Row],[y_pred]]=1),1,0)</f>
        <v>1</v>
      </c>
    </row>
    <row r="1159" spans="1:9" x14ac:dyDescent="0.25">
      <c r="A1159" s="1" t="s">
        <v>467</v>
      </c>
      <c r="B1159">
        <v>1</v>
      </c>
      <c r="C1159">
        <f>IF(loocv_results__4[[#This Row],[y_pred_prob]]&gt;$C$1,1,0)</f>
        <v>1</v>
      </c>
      <c r="D1159">
        <v>0.55756030000000001</v>
      </c>
      <c r="E11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59">
        <f>IF(AND(loocv_results__4[[#This Row],[y_true]]=0,loocv_results__4[[#This Row],[y_pred]]=0),1,0)</f>
        <v>0</v>
      </c>
      <c r="G1159">
        <f>IF(AND(loocv_results__4[[#This Row],[y_true]]=0,loocv_results__4[[#This Row],[y_pred]]=1),1,0)</f>
        <v>0</v>
      </c>
      <c r="H1159">
        <f>IF(AND(loocv_results__4[[#This Row],[y_true]]=1,loocv_results__4[[#This Row],[y_pred]]=0),1,0)</f>
        <v>0</v>
      </c>
      <c r="I1159">
        <f>IF(AND(loocv_results__4[[#This Row],[y_true]]=1,loocv_results__4[[#This Row],[y_pred]]=1),1,0)</f>
        <v>1</v>
      </c>
    </row>
    <row r="1160" spans="1:9" x14ac:dyDescent="0.25">
      <c r="A1160" s="1" t="s">
        <v>468</v>
      </c>
      <c r="B1160">
        <v>1</v>
      </c>
      <c r="C1160">
        <f>IF(loocv_results__4[[#This Row],[y_pred_prob]]&gt;$C$1,1,0)</f>
        <v>1</v>
      </c>
      <c r="D1160">
        <v>0.99824420000000003</v>
      </c>
      <c r="E11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60">
        <f>IF(AND(loocv_results__4[[#This Row],[y_true]]=0,loocv_results__4[[#This Row],[y_pred]]=0),1,0)</f>
        <v>0</v>
      </c>
      <c r="G1160">
        <f>IF(AND(loocv_results__4[[#This Row],[y_true]]=0,loocv_results__4[[#This Row],[y_pred]]=1),1,0)</f>
        <v>0</v>
      </c>
      <c r="H1160">
        <f>IF(AND(loocv_results__4[[#This Row],[y_true]]=1,loocv_results__4[[#This Row],[y_pred]]=0),1,0)</f>
        <v>0</v>
      </c>
      <c r="I1160">
        <f>IF(AND(loocv_results__4[[#This Row],[y_true]]=1,loocv_results__4[[#This Row],[y_pred]]=1),1,0)</f>
        <v>1</v>
      </c>
    </row>
    <row r="1161" spans="1:9" x14ac:dyDescent="0.25">
      <c r="A1161" s="1" t="s">
        <v>469</v>
      </c>
      <c r="B1161">
        <v>1</v>
      </c>
      <c r="C1161">
        <f>IF(loocv_results__4[[#This Row],[y_pred_prob]]&gt;$C$1,1,0)</f>
        <v>1</v>
      </c>
      <c r="D1161">
        <v>0.87849619999999995</v>
      </c>
      <c r="E11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61">
        <f>IF(AND(loocv_results__4[[#This Row],[y_true]]=0,loocv_results__4[[#This Row],[y_pred]]=0),1,0)</f>
        <v>0</v>
      </c>
      <c r="G1161">
        <f>IF(AND(loocv_results__4[[#This Row],[y_true]]=0,loocv_results__4[[#This Row],[y_pred]]=1),1,0)</f>
        <v>0</v>
      </c>
      <c r="H1161">
        <f>IF(AND(loocv_results__4[[#This Row],[y_true]]=1,loocv_results__4[[#This Row],[y_pred]]=0),1,0)</f>
        <v>0</v>
      </c>
      <c r="I1161">
        <f>IF(AND(loocv_results__4[[#This Row],[y_true]]=1,loocv_results__4[[#This Row],[y_pred]]=1),1,0)</f>
        <v>1</v>
      </c>
    </row>
    <row r="1162" spans="1:9" x14ac:dyDescent="0.25">
      <c r="A1162" s="1" t="s">
        <v>470</v>
      </c>
      <c r="B1162">
        <v>1</v>
      </c>
      <c r="C1162">
        <f>IF(loocv_results__4[[#This Row],[y_pred_prob]]&gt;$C$1,1,0)</f>
        <v>1</v>
      </c>
      <c r="D1162">
        <v>0.5898293</v>
      </c>
      <c r="E11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62">
        <f>IF(AND(loocv_results__4[[#This Row],[y_true]]=0,loocv_results__4[[#This Row],[y_pred]]=0),1,0)</f>
        <v>0</v>
      </c>
      <c r="G1162">
        <f>IF(AND(loocv_results__4[[#This Row],[y_true]]=0,loocv_results__4[[#This Row],[y_pred]]=1),1,0)</f>
        <v>0</v>
      </c>
      <c r="H1162">
        <f>IF(AND(loocv_results__4[[#This Row],[y_true]]=1,loocv_results__4[[#This Row],[y_pred]]=0),1,0)</f>
        <v>0</v>
      </c>
      <c r="I1162">
        <f>IF(AND(loocv_results__4[[#This Row],[y_true]]=1,loocv_results__4[[#This Row],[y_pred]]=1),1,0)</f>
        <v>1</v>
      </c>
    </row>
    <row r="1163" spans="1:9" x14ac:dyDescent="0.25">
      <c r="A1163" s="1" t="s">
        <v>471</v>
      </c>
      <c r="B1163">
        <v>1</v>
      </c>
      <c r="C1163">
        <f>IF(loocv_results__4[[#This Row],[y_pred_prob]]&gt;$C$1,1,0)</f>
        <v>1</v>
      </c>
      <c r="D1163">
        <v>0.68373320000000004</v>
      </c>
      <c r="E11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63">
        <f>IF(AND(loocv_results__4[[#This Row],[y_true]]=0,loocv_results__4[[#This Row],[y_pred]]=0),1,0)</f>
        <v>0</v>
      </c>
      <c r="G1163">
        <f>IF(AND(loocv_results__4[[#This Row],[y_true]]=0,loocv_results__4[[#This Row],[y_pred]]=1),1,0)</f>
        <v>0</v>
      </c>
      <c r="H1163">
        <f>IF(AND(loocv_results__4[[#This Row],[y_true]]=1,loocv_results__4[[#This Row],[y_pred]]=0),1,0)</f>
        <v>0</v>
      </c>
      <c r="I1163">
        <f>IF(AND(loocv_results__4[[#This Row],[y_true]]=1,loocv_results__4[[#This Row],[y_pred]]=1),1,0)</f>
        <v>1</v>
      </c>
    </row>
    <row r="1164" spans="1:9" x14ac:dyDescent="0.25">
      <c r="A1164" s="1" t="s">
        <v>472</v>
      </c>
      <c r="B1164">
        <v>1</v>
      </c>
      <c r="C1164">
        <f>IF(loocv_results__4[[#This Row],[y_pred_prob]]&gt;$C$1,1,0)</f>
        <v>1</v>
      </c>
      <c r="D1164">
        <v>0.92857336999999995</v>
      </c>
      <c r="E11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64">
        <f>IF(AND(loocv_results__4[[#This Row],[y_true]]=0,loocv_results__4[[#This Row],[y_pred]]=0),1,0)</f>
        <v>0</v>
      </c>
      <c r="G1164">
        <f>IF(AND(loocv_results__4[[#This Row],[y_true]]=0,loocv_results__4[[#This Row],[y_pred]]=1),1,0)</f>
        <v>0</v>
      </c>
      <c r="H1164">
        <f>IF(AND(loocv_results__4[[#This Row],[y_true]]=1,loocv_results__4[[#This Row],[y_pred]]=0),1,0)</f>
        <v>0</v>
      </c>
      <c r="I1164">
        <f>IF(AND(loocv_results__4[[#This Row],[y_true]]=1,loocv_results__4[[#This Row],[y_pred]]=1),1,0)</f>
        <v>1</v>
      </c>
    </row>
    <row r="1165" spans="1:9" x14ac:dyDescent="0.25">
      <c r="A1165" s="1" t="s">
        <v>474</v>
      </c>
      <c r="B1165">
        <v>1</v>
      </c>
      <c r="C1165">
        <f>IF(loocv_results__4[[#This Row],[y_pred_prob]]&gt;$C$1,1,0)</f>
        <v>1</v>
      </c>
      <c r="D1165">
        <v>0.91919580000000001</v>
      </c>
      <c r="E11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65">
        <f>IF(AND(loocv_results__4[[#This Row],[y_true]]=0,loocv_results__4[[#This Row],[y_pred]]=0),1,0)</f>
        <v>0</v>
      </c>
      <c r="G1165">
        <f>IF(AND(loocv_results__4[[#This Row],[y_true]]=0,loocv_results__4[[#This Row],[y_pred]]=1),1,0)</f>
        <v>0</v>
      </c>
      <c r="H1165">
        <f>IF(AND(loocv_results__4[[#This Row],[y_true]]=1,loocv_results__4[[#This Row],[y_pred]]=0),1,0)</f>
        <v>0</v>
      </c>
      <c r="I1165">
        <f>IF(AND(loocv_results__4[[#This Row],[y_true]]=1,loocv_results__4[[#This Row],[y_pred]]=1),1,0)</f>
        <v>1</v>
      </c>
    </row>
    <row r="1166" spans="1:9" x14ac:dyDescent="0.25">
      <c r="A1166" s="1" t="s">
        <v>475</v>
      </c>
      <c r="B1166">
        <v>1</v>
      </c>
      <c r="C1166">
        <f>IF(loocv_results__4[[#This Row],[y_pred_prob]]&gt;$C$1,1,0)</f>
        <v>1</v>
      </c>
      <c r="D1166">
        <v>0.66355120000000001</v>
      </c>
      <c r="E11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66">
        <f>IF(AND(loocv_results__4[[#This Row],[y_true]]=0,loocv_results__4[[#This Row],[y_pred]]=0),1,0)</f>
        <v>0</v>
      </c>
      <c r="G1166">
        <f>IF(AND(loocv_results__4[[#This Row],[y_true]]=0,loocv_results__4[[#This Row],[y_pred]]=1),1,0)</f>
        <v>0</v>
      </c>
      <c r="H1166">
        <f>IF(AND(loocv_results__4[[#This Row],[y_true]]=1,loocv_results__4[[#This Row],[y_pred]]=0),1,0)</f>
        <v>0</v>
      </c>
      <c r="I1166">
        <f>IF(AND(loocv_results__4[[#This Row],[y_true]]=1,loocv_results__4[[#This Row],[y_pred]]=1),1,0)</f>
        <v>1</v>
      </c>
    </row>
    <row r="1167" spans="1:9" x14ac:dyDescent="0.25">
      <c r="A1167" s="1" t="s">
        <v>476</v>
      </c>
      <c r="B1167">
        <v>1</v>
      </c>
      <c r="C1167">
        <f>IF(loocv_results__4[[#This Row],[y_pred_prob]]&gt;$C$1,1,0)</f>
        <v>1</v>
      </c>
      <c r="D1167">
        <v>0.98810803999999997</v>
      </c>
      <c r="E11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67">
        <f>IF(AND(loocv_results__4[[#This Row],[y_true]]=0,loocv_results__4[[#This Row],[y_pred]]=0),1,0)</f>
        <v>0</v>
      </c>
      <c r="G1167">
        <f>IF(AND(loocv_results__4[[#This Row],[y_true]]=0,loocv_results__4[[#This Row],[y_pred]]=1),1,0)</f>
        <v>0</v>
      </c>
      <c r="H1167">
        <f>IF(AND(loocv_results__4[[#This Row],[y_true]]=1,loocv_results__4[[#This Row],[y_pred]]=0),1,0)</f>
        <v>0</v>
      </c>
      <c r="I1167">
        <f>IF(AND(loocv_results__4[[#This Row],[y_true]]=1,loocv_results__4[[#This Row],[y_pred]]=1),1,0)</f>
        <v>1</v>
      </c>
    </row>
    <row r="1168" spans="1:9" x14ac:dyDescent="0.25">
      <c r="A1168" s="1" t="s">
        <v>477</v>
      </c>
      <c r="B1168">
        <v>1</v>
      </c>
      <c r="C1168">
        <f>IF(loocv_results__4[[#This Row],[y_pred_prob]]&gt;$C$1,1,0)</f>
        <v>1</v>
      </c>
      <c r="D1168">
        <v>0.93917465</v>
      </c>
      <c r="E11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68">
        <f>IF(AND(loocv_results__4[[#This Row],[y_true]]=0,loocv_results__4[[#This Row],[y_pred]]=0),1,0)</f>
        <v>0</v>
      </c>
      <c r="G1168">
        <f>IF(AND(loocv_results__4[[#This Row],[y_true]]=0,loocv_results__4[[#This Row],[y_pred]]=1),1,0)</f>
        <v>0</v>
      </c>
      <c r="H1168">
        <f>IF(AND(loocv_results__4[[#This Row],[y_true]]=1,loocv_results__4[[#This Row],[y_pred]]=0),1,0)</f>
        <v>0</v>
      </c>
      <c r="I1168">
        <f>IF(AND(loocv_results__4[[#This Row],[y_true]]=1,loocv_results__4[[#This Row],[y_pred]]=1),1,0)</f>
        <v>1</v>
      </c>
    </row>
    <row r="1169" spans="1:9" x14ac:dyDescent="0.25">
      <c r="A1169" s="1" t="s">
        <v>478</v>
      </c>
      <c r="B1169">
        <v>1</v>
      </c>
      <c r="C1169">
        <f>IF(loocv_results__4[[#This Row],[y_pred_prob]]&gt;$C$1,1,0)</f>
        <v>1</v>
      </c>
      <c r="D1169">
        <v>0.99269320000000005</v>
      </c>
      <c r="E11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69">
        <f>IF(AND(loocv_results__4[[#This Row],[y_true]]=0,loocv_results__4[[#This Row],[y_pred]]=0),1,0)</f>
        <v>0</v>
      </c>
      <c r="G1169">
        <f>IF(AND(loocv_results__4[[#This Row],[y_true]]=0,loocv_results__4[[#This Row],[y_pred]]=1),1,0)</f>
        <v>0</v>
      </c>
      <c r="H1169">
        <f>IF(AND(loocv_results__4[[#This Row],[y_true]]=1,loocv_results__4[[#This Row],[y_pred]]=0),1,0)</f>
        <v>0</v>
      </c>
      <c r="I1169">
        <f>IF(AND(loocv_results__4[[#This Row],[y_true]]=1,loocv_results__4[[#This Row],[y_pred]]=1),1,0)</f>
        <v>1</v>
      </c>
    </row>
    <row r="1170" spans="1:9" x14ac:dyDescent="0.25">
      <c r="A1170" s="1" t="s">
        <v>479</v>
      </c>
      <c r="B1170">
        <v>1</v>
      </c>
      <c r="C1170">
        <f>IF(loocv_results__4[[#This Row],[y_pred_prob]]&gt;$C$1,1,0)</f>
        <v>1</v>
      </c>
      <c r="D1170">
        <v>0.76302974999999995</v>
      </c>
      <c r="E11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70">
        <f>IF(AND(loocv_results__4[[#This Row],[y_true]]=0,loocv_results__4[[#This Row],[y_pred]]=0),1,0)</f>
        <v>0</v>
      </c>
      <c r="G1170">
        <f>IF(AND(loocv_results__4[[#This Row],[y_true]]=0,loocv_results__4[[#This Row],[y_pred]]=1),1,0)</f>
        <v>0</v>
      </c>
      <c r="H1170">
        <f>IF(AND(loocv_results__4[[#This Row],[y_true]]=1,loocv_results__4[[#This Row],[y_pred]]=0),1,0)</f>
        <v>0</v>
      </c>
      <c r="I1170">
        <f>IF(AND(loocv_results__4[[#This Row],[y_true]]=1,loocv_results__4[[#This Row],[y_pred]]=1),1,0)</f>
        <v>1</v>
      </c>
    </row>
    <row r="1171" spans="1:9" x14ac:dyDescent="0.25">
      <c r="A1171" s="1" t="s">
        <v>480</v>
      </c>
      <c r="B1171">
        <v>1</v>
      </c>
      <c r="C1171">
        <f>IF(loocv_results__4[[#This Row],[y_pred_prob]]&gt;$C$1,1,0)</f>
        <v>1</v>
      </c>
      <c r="D1171">
        <v>0.85537993999999995</v>
      </c>
      <c r="E11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71">
        <f>IF(AND(loocv_results__4[[#This Row],[y_true]]=0,loocv_results__4[[#This Row],[y_pred]]=0),1,0)</f>
        <v>0</v>
      </c>
      <c r="G1171">
        <f>IF(AND(loocv_results__4[[#This Row],[y_true]]=0,loocv_results__4[[#This Row],[y_pred]]=1),1,0)</f>
        <v>0</v>
      </c>
      <c r="H1171">
        <f>IF(AND(loocv_results__4[[#This Row],[y_true]]=1,loocv_results__4[[#This Row],[y_pred]]=0),1,0)</f>
        <v>0</v>
      </c>
      <c r="I1171">
        <f>IF(AND(loocv_results__4[[#This Row],[y_true]]=1,loocv_results__4[[#This Row],[y_pred]]=1),1,0)</f>
        <v>1</v>
      </c>
    </row>
    <row r="1172" spans="1:9" x14ac:dyDescent="0.25">
      <c r="A1172" s="1" t="s">
        <v>481</v>
      </c>
      <c r="B1172">
        <v>1</v>
      </c>
      <c r="C1172">
        <f>IF(loocv_results__4[[#This Row],[y_pred_prob]]&gt;$C$1,1,0)</f>
        <v>1</v>
      </c>
      <c r="D1172">
        <v>0.90980965000000003</v>
      </c>
      <c r="E11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72">
        <f>IF(AND(loocv_results__4[[#This Row],[y_true]]=0,loocv_results__4[[#This Row],[y_pred]]=0),1,0)</f>
        <v>0</v>
      </c>
      <c r="G1172">
        <f>IF(AND(loocv_results__4[[#This Row],[y_true]]=0,loocv_results__4[[#This Row],[y_pred]]=1),1,0)</f>
        <v>0</v>
      </c>
      <c r="H1172">
        <f>IF(AND(loocv_results__4[[#This Row],[y_true]]=1,loocv_results__4[[#This Row],[y_pred]]=0),1,0)</f>
        <v>0</v>
      </c>
      <c r="I1172">
        <f>IF(AND(loocv_results__4[[#This Row],[y_true]]=1,loocv_results__4[[#This Row],[y_pred]]=1),1,0)</f>
        <v>1</v>
      </c>
    </row>
    <row r="1173" spans="1:9" x14ac:dyDescent="0.25">
      <c r="A1173" s="1" t="s">
        <v>482</v>
      </c>
      <c r="B1173">
        <v>1</v>
      </c>
      <c r="C1173">
        <f>IF(loocv_results__4[[#This Row],[y_pred_prob]]&gt;$C$1,1,0)</f>
        <v>1</v>
      </c>
      <c r="D1173">
        <v>0.55081259999999999</v>
      </c>
      <c r="E11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73">
        <f>IF(AND(loocv_results__4[[#This Row],[y_true]]=0,loocv_results__4[[#This Row],[y_pred]]=0),1,0)</f>
        <v>0</v>
      </c>
      <c r="G1173">
        <f>IF(AND(loocv_results__4[[#This Row],[y_true]]=0,loocv_results__4[[#This Row],[y_pred]]=1),1,0)</f>
        <v>0</v>
      </c>
      <c r="H1173">
        <f>IF(AND(loocv_results__4[[#This Row],[y_true]]=1,loocv_results__4[[#This Row],[y_pred]]=0),1,0)</f>
        <v>0</v>
      </c>
      <c r="I1173">
        <f>IF(AND(loocv_results__4[[#This Row],[y_true]]=1,loocv_results__4[[#This Row],[y_pred]]=1),1,0)</f>
        <v>1</v>
      </c>
    </row>
    <row r="1174" spans="1:9" x14ac:dyDescent="0.25">
      <c r="A1174" s="1" t="s">
        <v>485</v>
      </c>
      <c r="B1174">
        <v>1</v>
      </c>
      <c r="C1174">
        <f>IF(loocv_results__4[[#This Row],[y_pred_prob]]&gt;$C$1,1,0)</f>
        <v>1</v>
      </c>
      <c r="D1174">
        <v>0.72490286999999998</v>
      </c>
      <c r="E11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74">
        <f>IF(AND(loocv_results__4[[#This Row],[y_true]]=0,loocv_results__4[[#This Row],[y_pred]]=0),1,0)</f>
        <v>0</v>
      </c>
      <c r="G1174">
        <f>IF(AND(loocv_results__4[[#This Row],[y_true]]=0,loocv_results__4[[#This Row],[y_pred]]=1),1,0)</f>
        <v>0</v>
      </c>
      <c r="H1174">
        <f>IF(AND(loocv_results__4[[#This Row],[y_true]]=1,loocv_results__4[[#This Row],[y_pred]]=0),1,0)</f>
        <v>0</v>
      </c>
      <c r="I1174">
        <f>IF(AND(loocv_results__4[[#This Row],[y_true]]=1,loocv_results__4[[#This Row],[y_pred]]=1),1,0)</f>
        <v>1</v>
      </c>
    </row>
    <row r="1175" spans="1:9" x14ac:dyDescent="0.25">
      <c r="A1175" s="1" t="s">
        <v>488</v>
      </c>
      <c r="B1175">
        <v>1</v>
      </c>
      <c r="C1175">
        <f>IF(loocv_results__4[[#This Row],[y_pred_prob]]&gt;$C$1,1,0)</f>
        <v>1</v>
      </c>
      <c r="D1175">
        <v>0.90542889999999998</v>
      </c>
      <c r="E11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75">
        <f>IF(AND(loocv_results__4[[#This Row],[y_true]]=0,loocv_results__4[[#This Row],[y_pred]]=0),1,0)</f>
        <v>0</v>
      </c>
      <c r="G1175">
        <f>IF(AND(loocv_results__4[[#This Row],[y_true]]=0,loocv_results__4[[#This Row],[y_pred]]=1),1,0)</f>
        <v>0</v>
      </c>
      <c r="H1175">
        <f>IF(AND(loocv_results__4[[#This Row],[y_true]]=1,loocv_results__4[[#This Row],[y_pred]]=0),1,0)</f>
        <v>0</v>
      </c>
      <c r="I1175">
        <f>IF(AND(loocv_results__4[[#This Row],[y_true]]=1,loocv_results__4[[#This Row],[y_pred]]=1),1,0)</f>
        <v>1</v>
      </c>
    </row>
    <row r="1176" spans="1:9" x14ac:dyDescent="0.25">
      <c r="A1176" s="1" t="s">
        <v>491</v>
      </c>
      <c r="B1176">
        <v>1</v>
      </c>
      <c r="C1176">
        <f>IF(loocv_results__4[[#This Row],[y_pred_prob]]&gt;$C$1,1,0)</f>
        <v>1</v>
      </c>
      <c r="D1176">
        <v>0.8293412</v>
      </c>
      <c r="E11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76">
        <f>IF(AND(loocv_results__4[[#This Row],[y_true]]=0,loocv_results__4[[#This Row],[y_pred]]=0),1,0)</f>
        <v>0</v>
      </c>
      <c r="G1176">
        <f>IF(AND(loocv_results__4[[#This Row],[y_true]]=0,loocv_results__4[[#This Row],[y_pred]]=1),1,0)</f>
        <v>0</v>
      </c>
      <c r="H1176">
        <f>IF(AND(loocv_results__4[[#This Row],[y_true]]=1,loocv_results__4[[#This Row],[y_pred]]=0),1,0)</f>
        <v>0</v>
      </c>
      <c r="I1176">
        <f>IF(AND(loocv_results__4[[#This Row],[y_true]]=1,loocv_results__4[[#This Row],[y_pred]]=1),1,0)</f>
        <v>1</v>
      </c>
    </row>
    <row r="1177" spans="1:9" x14ac:dyDescent="0.25">
      <c r="A1177" s="1" t="s">
        <v>492</v>
      </c>
      <c r="B1177">
        <v>1</v>
      </c>
      <c r="C1177">
        <f>IF(loocv_results__4[[#This Row],[y_pred_prob]]&gt;$C$1,1,0)</f>
        <v>1</v>
      </c>
      <c r="D1177">
        <v>0.95759320000000003</v>
      </c>
      <c r="E11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77">
        <f>IF(AND(loocv_results__4[[#This Row],[y_true]]=0,loocv_results__4[[#This Row],[y_pred]]=0),1,0)</f>
        <v>0</v>
      </c>
      <c r="G1177">
        <f>IF(AND(loocv_results__4[[#This Row],[y_true]]=0,loocv_results__4[[#This Row],[y_pred]]=1),1,0)</f>
        <v>0</v>
      </c>
      <c r="H1177">
        <f>IF(AND(loocv_results__4[[#This Row],[y_true]]=1,loocv_results__4[[#This Row],[y_pred]]=0),1,0)</f>
        <v>0</v>
      </c>
      <c r="I1177">
        <f>IF(AND(loocv_results__4[[#This Row],[y_true]]=1,loocv_results__4[[#This Row],[y_pred]]=1),1,0)</f>
        <v>1</v>
      </c>
    </row>
    <row r="1178" spans="1:9" x14ac:dyDescent="0.25">
      <c r="A1178" s="1" t="s">
        <v>493</v>
      </c>
      <c r="B1178">
        <v>1</v>
      </c>
      <c r="C1178">
        <f>IF(loocv_results__4[[#This Row],[y_pred_prob]]&gt;$C$1,1,0)</f>
        <v>1</v>
      </c>
      <c r="D1178">
        <v>0.99412423000000005</v>
      </c>
      <c r="E11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78">
        <f>IF(AND(loocv_results__4[[#This Row],[y_true]]=0,loocv_results__4[[#This Row],[y_pred]]=0),1,0)</f>
        <v>0</v>
      </c>
      <c r="G1178">
        <f>IF(AND(loocv_results__4[[#This Row],[y_true]]=0,loocv_results__4[[#This Row],[y_pred]]=1),1,0)</f>
        <v>0</v>
      </c>
      <c r="H1178">
        <f>IF(AND(loocv_results__4[[#This Row],[y_true]]=1,loocv_results__4[[#This Row],[y_pred]]=0),1,0)</f>
        <v>0</v>
      </c>
      <c r="I1178">
        <f>IF(AND(loocv_results__4[[#This Row],[y_true]]=1,loocv_results__4[[#This Row],[y_pred]]=1),1,0)</f>
        <v>1</v>
      </c>
    </row>
    <row r="1179" spans="1:9" x14ac:dyDescent="0.25">
      <c r="A1179" s="1" t="s">
        <v>494</v>
      </c>
      <c r="B1179">
        <v>1</v>
      </c>
      <c r="C1179">
        <f>IF(loocv_results__4[[#This Row],[y_pred_prob]]&gt;$C$1,1,0)</f>
        <v>1</v>
      </c>
      <c r="D1179">
        <v>0.99015489999999995</v>
      </c>
      <c r="E11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79">
        <f>IF(AND(loocv_results__4[[#This Row],[y_true]]=0,loocv_results__4[[#This Row],[y_pred]]=0),1,0)</f>
        <v>0</v>
      </c>
      <c r="G1179">
        <f>IF(AND(loocv_results__4[[#This Row],[y_true]]=0,loocv_results__4[[#This Row],[y_pred]]=1),1,0)</f>
        <v>0</v>
      </c>
      <c r="H1179">
        <f>IF(AND(loocv_results__4[[#This Row],[y_true]]=1,loocv_results__4[[#This Row],[y_pred]]=0),1,0)</f>
        <v>0</v>
      </c>
      <c r="I1179">
        <f>IF(AND(loocv_results__4[[#This Row],[y_true]]=1,loocv_results__4[[#This Row],[y_pred]]=1),1,0)</f>
        <v>1</v>
      </c>
    </row>
    <row r="1180" spans="1:9" x14ac:dyDescent="0.25">
      <c r="A1180" s="1" t="s">
        <v>495</v>
      </c>
      <c r="B1180">
        <v>1</v>
      </c>
      <c r="C1180">
        <f>IF(loocv_results__4[[#This Row],[y_pred_prob]]&gt;$C$1,1,0)</f>
        <v>1</v>
      </c>
      <c r="D1180">
        <v>0.99732710000000002</v>
      </c>
      <c r="E11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80">
        <f>IF(AND(loocv_results__4[[#This Row],[y_true]]=0,loocv_results__4[[#This Row],[y_pred]]=0),1,0)</f>
        <v>0</v>
      </c>
      <c r="G1180">
        <f>IF(AND(loocv_results__4[[#This Row],[y_true]]=0,loocv_results__4[[#This Row],[y_pred]]=1),1,0)</f>
        <v>0</v>
      </c>
      <c r="H1180">
        <f>IF(AND(loocv_results__4[[#This Row],[y_true]]=1,loocv_results__4[[#This Row],[y_pred]]=0),1,0)</f>
        <v>0</v>
      </c>
      <c r="I1180">
        <f>IF(AND(loocv_results__4[[#This Row],[y_true]]=1,loocv_results__4[[#This Row],[y_pred]]=1),1,0)</f>
        <v>1</v>
      </c>
    </row>
    <row r="1181" spans="1:9" x14ac:dyDescent="0.25">
      <c r="A1181" s="1" t="s">
        <v>496</v>
      </c>
      <c r="B1181">
        <v>1</v>
      </c>
      <c r="C1181">
        <f>IF(loocv_results__4[[#This Row],[y_pred_prob]]&gt;$C$1,1,0)</f>
        <v>1</v>
      </c>
      <c r="D1181">
        <v>0.97298633999999995</v>
      </c>
      <c r="E11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81">
        <f>IF(AND(loocv_results__4[[#This Row],[y_true]]=0,loocv_results__4[[#This Row],[y_pred]]=0),1,0)</f>
        <v>0</v>
      </c>
      <c r="G1181">
        <f>IF(AND(loocv_results__4[[#This Row],[y_true]]=0,loocv_results__4[[#This Row],[y_pred]]=1),1,0)</f>
        <v>0</v>
      </c>
      <c r="H1181">
        <f>IF(AND(loocv_results__4[[#This Row],[y_true]]=1,loocv_results__4[[#This Row],[y_pred]]=0),1,0)</f>
        <v>0</v>
      </c>
      <c r="I1181">
        <f>IF(AND(loocv_results__4[[#This Row],[y_true]]=1,loocv_results__4[[#This Row],[y_pred]]=1),1,0)</f>
        <v>1</v>
      </c>
    </row>
    <row r="1182" spans="1:9" x14ac:dyDescent="0.25">
      <c r="A1182" s="1" t="s">
        <v>497</v>
      </c>
      <c r="B1182">
        <v>1</v>
      </c>
      <c r="C1182">
        <f>IF(loocv_results__4[[#This Row],[y_pred_prob]]&gt;$C$1,1,0)</f>
        <v>1</v>
      </c>
      <c r="D1182">
        <v>0.90516514000000003</v>
      </c>
      <c r="E11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82">
        <f>IF(AND(loocv_results__4[[#This Row],[y_true]]=0,loocv_results__4[[#This Row],[y_pred]]=0),1,0)</f>
        <v>0</v>
      </c>
      <c r="G1182">
        <f>IF(AND(loocv_results__4[[#This Row],[y_true]]=0,loocv_results__4[[#This Row],[y_pred]]=1),1,0)</f>
        <v>0</v>
      </c>
      <c r="H1182">
        <f>IF(AND(loocv_results__4[[#This Row],[y_true]]=1,loocv_results__4[[#This Row],[y_pred]]=0),1,0)</f>
        <v>0</v>
      </c>
      <c r="I1182">
        <f>IF(AND(loocv_results__4[[#This Row],[y_true]]=1,loocv_results__4[[#This Row],[y_pred]]=1),1,0)</f>
        <v>1</v>
      </c>
    </row>
    <row r="1183" spans="1:9" x14ac:dyDescent="0.25">
      <c r="A1183" s="1" t="s">
        <v>499</v>
      </c>
      <c r="B1183">
        <v>1</v>
      </c>
      <c r="C1183">
        <f>IF(loocv_results__4[[#This Row],[y_pred_prob]]&gt;$C$1,1,0)</f>
        <v>1</v>
      </c>
      <c r="D1183">
        <v>0.76263740000000002</v>
      </c>
      <c r="E11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83">
        <f>IF(AND(loocv_results__4[[#This Row],[y_true]]=0,loocv_results__4[[#This Row],[y_pred]]=0),1,0)</f>
        <v>0</v>
      </c>
      <c r="G1183">
        <f>IF(AND(loocv_results__4[[#This Row],[y_true]]=0,loocv_results__4[[#This Row],[y_pred]]=1),1,0)</f>
        <v>0</v>
      </c>
      <c r="H1183">
        <f>IF(AND(loocv_results__4[[#This Row],[y_true]]=1,loocv_results__4[[#This Row],[y_pred]]=0),1,0)</f>
        <v>0</v>
      </c>
      <c r="I1183">
        <f>IF(AND(loocv_results__4[[#This Row],[y_true]]=1,loocv_results__4[[#This Row],[y_pred]]=1),1,0)</f>
        <v>1</v>
      </c>
    </row>
    <row r="1184" spans="1:9" x14ac:dyDescent="0.25">
      <c r="A1184" s="1" t="s">
        <v>500</v>
      </c>
      <c r="B1184">
        <v>1</v>
      </c>
      <c r="C1184">
        <f>IF(loocv_results__4[[#This Row],[y_pred_prob]]&gt;$C$1,1,0)</f>
        <v>1</v>
      </c>
      <c r="D1184">
        <v>0.86842536999999997</v>
      </c>
      <c r="E11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84">
        <f>IF(AND(loocv_results__4[[#This Row],[y_true]]=0,loocv_results__4[[#This Row],[y_pred]]=0),1,0)</f>
        <v>0</v>
      </c>
      <c r="G1184">
        <f>IF(AND(loocv_results__4[[#This Row],[y_true]]=0,loocv_results__4[[#This Row],[y_pred]]=1),1,0)</f>
        <v>0</v>
      </c>
      <c r="H1184">
        <f>IF(AND(loocv_results__4[[#This Row],[y_true]]=1,loocv_results__4[[#This Row],[y_pred]]=0),1,0)</f>
        <v>0</v>
      </c>
      <c r="I1184">
        <f>IF(AND(loocv_results__4[[#This Row],[y_true]]=1,loocv_results__4[[#This Row],[y_pred]]=1),1,0)</f>
        <v>1</v>
      </c>
    </row>
    <row r="1185" spans="1:9" x14ac:dyDescent="0.25">
      <c r="A1185" s="1" t="s">
        <v>501</v>
      </c>
      <c r="B1185">
        <v>1</v>
      </c>
      <c r="C1185">
        <f>IF(loocv_results__4[[#This Row],[y_pred_prob]]&gt;$C$1,1,0)</f>
        <v>1</v>
      </c>
      <c r="D1185">
        <v>0.75617540000000005</v>
      </c>
      <c r="E11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85">
        <f>IF(AND(loocv_results__4[[#This Row],[y_true]]=0,loocv_results__4[[#This Row],[y_pred]]=0),1,0)</f>
        <v>0</v>
      </c>
      <c r="G1185">
        <f>IF(AND(loocv_results__4[[#This Row],[y_true]]=0,loocv_results__4[[#This Row],[y_pred]]=1),1,0)</f>
        <v>0</v>
      </c>
      <c r="H1185">
        <f>IF(AND(loocv_results__4[[#This Row],[y_true]]=1,loocv_results__4[[#This Row],[y_pred]]=0),1,0)</f>
        <v>0</v>
      </c>
      <c r="I1185">
        <f>IF(AND(loocv_results__4[[#This Row],[y_true]]=1,loocv_results__4[[#This Row],[y_pred]]=1),1,0)</f>
        <v>1</v>
      </c>
    </row>
    <row r="1186" spans="1:9" x14ac:dyDescent="0.25">
      <c r="A1186" s="1" t="s">
        <v>502</v>
      </c>
      <c r="B1186">
        <v>1</v>
      </c>
      <c r="C1186">
        <f>IF(loocv_results__4[[#This Row],[y_pred_prob]]&gt;$C$1,1,0)</f>
        <v>1</v>
      </c>
      <c r="D1186">
        <v>0.55345</v>
      </c>
      <c r="E11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86">
        <f>IF(AND(loocv_results__4[[#This Row],[y_true]]=0,loocv_results__4[[#This Row],[y_pred]]=0),1,0)</f>
        <v>0</v>
      </c>
      <c r="G1186">
        <f>IF(AND(loocv_results__4[[#This Row],[y_true]]=0,loocv_results__4[[#This Row],[y_pred]]=1),1,0)</f>
        <v>0</v>
      </c>
      <c r="H1186">
        <f>IF(AND(loocv_results__4[[#This Row],[y_true]]=1,loocv_results__4[[#This Row],[y_pred]]=0),1,0)</f>
        <v>0</v>
      </c>
      <c r="I1186">
        <f>IF(AND(loocv_results__4[[#This Row],[y_true]]=1,loocv_results__4[[#This Row],[y_pred]]=1),1,0)</f>
        <v>1</v>
      </c>
    </row>
    <row r="1187" spans="1:9" x14ac:dyDescent="0.25">
      <c r="A1187" s="1" t="s">
        <v>503</v>
      </c>
      <c r="B1187">
        <v>1</v>
      </c>
      <c r="C1187">
        <f>IF(loocv_results__4[[#This Row],[y_pred_prob]]&gt;$C$1,1,0)</f>
        <v>1</v>
      </c>
      <c r="D1187">
        <v>0.76367306999999995</v>
      </c>
      <c r="E11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87">
        <f>IF(AND(loocv_results__4[[#This Row],[y_true]]=0,loocv_results__4[[#This Row],[y_pred]]=0),1,0)</f>
        <v>0</v>
      </c>
      <c r="G1187">
        <f>IF(AND(loocv_results__4[[#This Row],[y_true]]=0,loocv_results__4[[#This Row],[y_pred]]=1),1,0)</f>
        <v>0</v>
      </c>
      <c r="H1187">
        <f>IF(AND(loocv_results__4[[#This Row],[y_true]]=1,loocv_results__4[[#This Row],[y_pred]]=0),1,0)</f>
        <v>0</v>
      </c>
      <c r="I1187">
        <f>IF(AND(loocv_results__4[[#This Row],[y_true]]=1,loocv_results__4[[#This Row],[y_pred]]=1),1,0)</f>
        <v>1</v>
      </c>
    </row>
    <row r="1188" spans="1:9" x14ac:dyDescent="0.25">
      <c r="A1188" s="1" t="s">
        <v>505</v>
      </c>
      <c r="B1188">
        <v>1</v>
      </c>
      <c r="C1188">
        <f>IF(loocv_results__4[[#This Row],[y_pred_prob]]&gt;$C$1,1,0)</f>
        <v>1</v>
      </c>
      <c r="D1188">
        <v>0.69040670000000004</v>
      </c>
      <c r="E11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88">
        <f>IF(AND(loocv_results__4[[#This Row],[y_true]]=0,loocv_results__4[[#This Row],[y_pred]]=0),1,0)</f>
        <v>0</v>
      </c>
      <c r="G1188">
        <f>IF(AND(loocv_results__4[[#This Row],[y_true]]=0,loocv_results__4[[#This Row],[y_pred]]=1),1,0)</f>
        <v>0</v>
      </c>
      <c r="H1188">
        <f>IF(AND(loocv_results__4[[#This Row],[y_true]]=1,loocv_results__4[[#This Row],[y_pred]]=0),1,0)</f>
        <v>0</v>
      </c>
      <c r="I1188">
        <f>IF(AND(loocv_results__4[[#This Row],[y_true]]=1,loocv_results__4[[#This Row],[y_pred]]=1),1,0)</f>
        <v>1</v>
      </c>
    </row>
    <row r="1189" spans="1:9" x14ac:dyDescent="0.25">
      <c r="A1189" s="1" t="s">
        <v>506</v>
      </c>
      <c r="B1189">
        <v>1</v>
      </c>
      <c r="C1189">
        <f>IF(loocv_results__4[[#This Row],[y_pred_prob]]&gt;$C$1,1,0)</f>
        <v>1</v>
      </c>
      <c r="D1189">
        <v>0.99260329999999997</v>
      </c>
      <c r="E11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89">
        <f>IF(AND(loocv_results__4[[#This Row],[y_true]]=0,loocv_results__4[[#This Row],[y_pred]]=0),1,0)</f>
        <v>0</v>
      </c>
      <c r="G1189">
        <f>IF(AND(loocv_results__4[[#This Row],[y_true]]=0,loocv_results__4[[#This Row],[y_pred]]=1),1,0)</f>
        <v>0</v>
      </c>
      <c r="H1189">
        <f>IF(AND(loocv_results__4[[#This Row],[y_true]]=1,loocv_results__4[[#This Row],[y_pred]]=0),1,0)</f>
        <v>0</v>
      </c>
      <c r="I1189">
        <f>IF(AND(loocv_results__4[[#This Row],[y_true]]=1,loocv_results__4[[#This Row],[y_pred]]=1),1,0)</f>
        <v>1</v>
      </c>
    </row>
    <row r="1190" spans="1:9" x14ac:dyDescent="0.25">
      <c r="A1190" s="1" t="s">
        <v>507</v>
      </c>
      <c r="B1190">
        <v>1</v>
      </c>
      <c r="C1190">
        <f>IF(loocv_results__4[[#This Row],[y_pred_prob]]&gt;$C$1,1,0)</f>
        <v>1</v>
      </c>
      <c r="D1190">
        <v>0.92305289999999995</v>
      </c>
      <c r="E11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90">
        <f>IF(AND(loocv_results__4[[#This Row],[y_true]]=0,loocv_results__4[[#This Row],[y_pred]]=0),1,0)</f>
        <v>0</v>
      </c>
      <c r="G1190">
        <f>IF(AND(loocv_results__4[[#This Row],[y_true]]=0,loocv_results__4[[#This Row],[y_pred]]=1),1,0)</f>
        <v>0</v>
      </c>
      <c r="H1190">
        <f>IF(AND(loocv_results__4[[#This Row],[y_true]]=1,loocv_results__4[[#This Row],[y_pred]]=0),1,0)</f>
        <v>0</v>
      </c>
      <c r="I1190">
        <f>IF(AND(loocv_results__4[[#This Row],[y_true]]=1,loocv_results__4[[#This Row],[y_pred]]=1),1,0)</f>
        <v>1</v>
      </c>
    </row>
    <row r="1191" spans="1:9" x14ac:dyDescent="0.25">
      <c r="A1191" s="1" t="s">
        <v>509</v>
      </c>
      <c r="B1191">
        <v>1</v>
      </c>
      <c r="C1191">
        <f>IF(loocv_results__4[[#This Row],[y_pred_prob]]&gt;$C$1,1,0)</f>
        <v>1</v>
      </c>
      <c r="D1191">
        <v>0.58416630000000003</v>
      </c>
      <c r="E11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91">
        <f>IF(AND(loocv_results__4[[#This Row],[y_true]]=0,loocv_results__4[[#This Row],[y_pred]]=0),1,0)</f>
        <v>0</v>
      </c>
      <c r="G1191">
        <f>IF(AND(loocv_results__4[[#This Row],[y_true]]=0,loocv_results__4[[#This Row],[y_pred]]=1),1,0)</f>
        <v>0</v>
      </c>
      <c r="H1191">
        <f>IF(AND(loocv_results__4[[#This Row],[y_true]]=1,loocv_results__4[[#This Row],[y_pred]]=0),1,0)</f>
        <v>0</v>
      </c>
      <c r="I1191">
        <f>IF(AND(loocv_results__4[[#This Row],[y_true]]=1,loocv_results__4[[#This Row],[y_pred]]=1),1,0)</f>
        <v>1</v>
      </c>
    </row>
    <row r="1192" spans="1:9" x14ac:dyDescent="0.25">
      <c r="A1192" s="1" t="s">
        <v>510</v>
      </c>
      <c r="B1192">
        <v>1</v>
      </c>
      <c r="C1192">
        <f>IF(loocv_results__4[[#This Row],[y_pred_prob]]&gt;$C$1,1,0)</f>
        <v>1</v>
      </c>
      <c r="D1192">
        <v>0.82677789999999995</v>
      </c>
      <c r="E11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92">
        <f>IF(AND(loocv_results__4[[#This Row],[y_true]]=0,loocv_results__4[[#This Row],[y_pred]]=0),1,0)</f>
        <v>0</v>
      </c>
      <c r="G1192">
        <f>IF(AND(loocv_results__4[[#This Row],[y_true]]=0,loocv_results__4[[#This Row],[y_pred]]=1),1,0)</f>
        <v>0</v>
      </c>
      <c r="H1192">
        <f>IF(AND(loocv_results__4[[#This Row],[y_true]]=1,loocv_results__4[[#This Row],[y_pred]]=0),1,0)</f>
        <v>0</v>
      </c>
      <c r="I1192">
        <f>IF(AND(loocv_results__4[[#This Row],[y_true]]=1,loocv_results__4[[#This Row],[y_pred]]=1),1,0)</f>
        <v>1</v>
      </c>
    </row>
    <row r="1193" spans="1:9" x14ac:dyDescent="0.25">
      <c r="A1193" s="1" t="s">
        <v>511</v>
      </c>
      <c r="B1193">
        <v>1</v>
      </c>
      <c r="C1193">
        <f>IF(loocv_results__4[[#This Row],[y_pred_prob]]&gt;$C$1,1,0)</f>
        <v>1</v>
      </c>
      <c r="D1193">
        <v>0.70188150000000005</v>
      </c>
      <c r="E11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93">
        <f>IF(AND(loocv_results__4[[#This Row],[y_true]]=0,loocv_results__4[[#This Row],[y_pred]]=0),1,0)</f>
        <v>0</v>
      </c>
      <c r="G1193">
        <f>IF(AND(loocv_results__4[[#This Row],[y_true]]=0,loocv_results__4[[#This Row],[y_pred]]=1),1,0)</f>
        <v>0</v>
      </c>
      <c r="H1193">
        <f>IF(AND(loocv_results__4[[#This Row],[y_true]]=1,loocv_results__4[[#This Row],[y_pred]]=0),1,0)</f>
        <v>0</v>
      </c>
      <c r="I1193">
        <f>IF(AND(loocv_results__4[[#This Row],[y_true]]=1,loocv_results__4[[#This Row],[y_pred]]=1),1,0)</f>
        <v>1</v>
      </c>
    </row>
    <row r="1194" spans="1:9" x14ac:dyDescent="0.25">
      <c r="A1194" s="1" t="s">
        <v>512</v>
      </c>
      <c r="B1194">
        <v>1</v>
      </c>
      <c r="C1194">
        <f>IF(loocv_results__4[[#This Row],[y_pred_prob]]&gt;$C$1,1,0)</f>
        <v>1</v>
      </c>
      <c r="D1194">
        <v>0.99191046000000005</v>
      </c>
      <c r="E11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94">
        <f>IF(AND(loocv_results__4[[#This Row],[y_true]]=0,loocv_results__4[[#This Row],[y_pred]]=0),1,0)</f>
        <v>0</v>
      </c>
      <c r="G1194">
        <f>IF(AND(loocv_results__4[[#This Row],[y_true]]=0,loocv_results__4[[#This Row],[y_pred]]=1),1,0)</f>
        <v>0</v>
      </c>
      <c r="H1194">
        <f>IF(AND(loocv_results__4[[#This Row],[y_true]]=1,loocv_results__4[[#This Row],[y_pred]]=0),1,0)</f>
        <v>0</v>
      </c>
      <c r="I1194">
        <f>IF(AND(loocv_results__4[[#This Row],[y_true]]=1,loocv_results__4[[#This Row],[y_pred]]=1),1,0)</f>
        <v>1</v>
      </c>
    </row>
    <row r="1195" spans="1:9" x14ac:dyDescent="0.25">
      <c r="A1195" s="1" t="s">
        <v>514</v>
      </c>
      <c r="B1195">
        <v>1</v>
      </c>
      <c r="C1195">
        <f>IF(loocv_results__4[[#This Row],[y_pred_prob]]&gt;$C$1,1,0)</f>
        <v>1</v>
      </c>
      <c r="D1195">
        <v>0.90815520000000005</v>
      </c>
      <c r="E11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95">
        <f>IF(AND(loocv_results__4[[#This Row],[y_true]]=0,loocv_results__4[[#This Row],[y_pred]]=0),1,0)</f>
        <v>0</v>
      </c>
      <c r="G1195">
        <f>IF(AND(loocv_results__4[[#This Row],[y_true]]=0,loocv_results__4[[#This Row],[y_pred]]=1),1,0)</f>
        <v>0</v>
      </c>
      <c r="H1195">
        <f>IF(AND(loocv_results__4[[#This Row],[y_true]]=1,loocv_results__4[[#This Row],[y_pred]]=0),1,0)</f>
        <v>0</v>
      </c>
      <c r="I1195">
        <f>IF(AND(loocv_results__4[[#This Row],[y_true]]=1,loocv_results__4[[#This Row],[y_pred]]=1),1,0)</f>
        <v>1</v>
      </c>
    </row>
    <row r="1196" spans="1:9" x14ac:dyDescent="0.25">
      <c r="A1196" s="1" t="s">
        <v>516</v>
      </c>
      <c r="B1196">
        <v>1</v>
      </c>
      <c r="C1196">
        <f>IF(loocv_results__4[[#This Row],[y_pred_prob]]&gt;$C$1,1,0)</f>
        <v>1</v>
      </c>
      <c r="D1196">
        <v>0.99990623999999995</v>
      </c>
      <c r="E11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96">
        <f>IF(AND(loocv_results__4[[#This Row],[y_true]]=0,loocv_results__4[[#This Row],[y_pred]]=0),1,0)</f>
        <v>0</v>
      </c>
      <c r="G1196">
        <f>IF(AND(loocv_results__4[[#This Row],[y_true]]=0,loocv_results__4[[#This Row],[y_pred]]=1),1,0)</f>
        <v>0</v>
      </c>
      <c r="H1196">
        <f>IF(AND(loocv_results__4[[#This Row],[y_true]]=1,loocv_results__4[[#This Row],[y_pred]]=0),1,0)</f>
        <v>0</v>
      </c>
      <c r="I1196">
        <f>IF(AND(loocv_results__4[[#This Row],[y_true]]=1,loocv_results__4[[#This Row],[y_pred]]=1),1,0)</f>
        <v>1</v>
      </c>
    </row>
    <row r="1197" spans="1:9" x14ac:dyDescent="0.25">
      <c r="A1197" s="1" t="s">
        <v>517</v>
      </c>
      <c r="B1197">
        <v>1</v>
      </c>
      <c r="C1197">
        <f>IF(loocv_results__4[[#This Row],[y_pred_prob]]&gt;$C$1,1,0)</f>
        <v>1</v>
      </c>
      <c r="D1197">
        <v>0.98601470000000002</v>
      </c>
      <c r="E11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97">
        <f>IF(AND(loocv_results__4[[#This Row],[y_true]]=0,loocv_results__4[[#This Row],[y_pred]]=0),1,0)</f>
        <v>0</v>
      </c>
      <c r="G1197">
        <f>IF(AND(loocv_results__4[[#This Row],[y_true]]=0,loocv_results__4[[#This Row],[y_pred]]=1),1,0)</f>
        <v>0</v>
      </c>
      <c r="H1197">
        <f>IF(AND(loocv_results__4[[#This Row],[y_true]]=1,loocv_results__4[[#This Row],[y_pred]]=0),1,0)</f>
        <v>0</v>
      </c>
      <c r="I1197">
        <f>IF(AND(loocv_results__4[[#This Row],[y_true]]=1,loocv_results__4[[#This Row],[y_pred]]=1),1,0)</f>
        <v>1</v>
      </c>
    </row>
    <row r="1198" spans="1:9" x14ac:dyDescent="0.25">
      <c r="A1198" s="1" t="s">
        <v>519</v>
      </c>
      <c r="B1198">
        <v>1</v>
      </c>
      <c r="C1198">
        <f>IF(loocv_results__4[[#This Row],[y_pred_prob]]&gt;$C$1,1,0)</f>
        <v>1</v>
      </c>
      <c r="D1198">
        <v>0.96216630000000003</v>
      </c>
      <c r="E11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98">
        <f>IF(AND(loocv_results__4[[#This Row],[y_true]]=0,loocv_results__4[[#This Row],[y_pred]]=0),1,0)</f>
        <v>0</v>
      </c>
      <c r="G1198">
        <f>IF(AND(loocv_results__4[[#This Row],[y_true]]=0,loocv_results__4[[#This Row],[y_pred]]=1),1,0)</f>
        <v>0</v>
      </c>
      <c r="H1198">
        <f>IF(AND(loocv_results__4[[#This Row],[y_true]]=1,loocv_results__4[[#This Row],[y_pred]]=0),1,0)</f>
        <v>0</v>
      </c>
      <c r="I1198">
        <f>IF(AND(loocv_results__4[[#This Row],[y_true]]=1,loocv_results__4[[#This Row],[y_pred]]=1),1,0)</f>
        <v>1</v>
      </c>
    </row>
    <row r="1199" spans="1:9" x14ac:dyDescent="0.25">
      <c r="A1199" s="1" t="s">
        <v>520</v>
      </c>
      <c r="B1199">
        <v>1</v>
      </c>
      <c r="C1199">
        <f>IF(loocv_results__4[[#This Row],[y_pred_prob]]&gt;$C$1,1,0)</f>
        <v>1</v>
      </c>
      <c r="D1199">
        <v>0.99774589999999996</v>
      </c>
      <c r="E11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199">
        <f>IF(AND(loocv_results__4[[#This Row],[y_true]]=0,loocv_results__4[[#This Row],[y_pred]]=0),1,0)</f>
        <v>0</v>
      </c>
      <c r="G1199">
        <f>IF(AND(loocv_results__4[[#This Row],[y_true]]=0,loocv_results__4[[#This Row],[y_pred]]=1),1,0)</f>
        <v>0</v>
      </c>
      <c r="H1199">
        <f>IF(AND(loocv_results__4[[#This Row],[y_true]]=1,loocv_results__4[[#This Row],[y_pred]]=0),1,0)</f>
        <v>0</v>
      </c>
      <c r="I1199">
        <f>IF(AND(loocv_results__4[[#This Row],[y_true]]=1,loocv_results__4[[#This Row],[y_pred]]=1),1,0)</f>
        <v>1</v>
      </c>
    </row>
    <row r="1200" spans="1:9" x14ac:dyDescent="0.25">
      <c r="A1200" s="1" t="s">
        <v>521</v>
      </c>
      <c r="B1200">
        <v>1</v>
      </c>
      <c r="C1200">
        <f>IF(loocv_results__4[[#This Row],[y_pred_prob]]&gt;$C$1,1,0)</f>
        <v>1</v>
      </c>
      <c r="D1200">
        <v>0.99998180000000003</v>
      </c>
      <c r="E12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00">
        <f>IF(AND(loocv_results__4[[#This Row],[y_true]]=0,loocv_results__4[[#This Row],[y_pred]]=0),1,0)</f>
        <v>0</v>
      </c>
      <c r="G1200">
        <f>IF(AND(loocv_results__4[[#This Row],[y_true]]=0,loocv_results__4[[#This Row],[y_pred]]=1),1,0)</f>
        <v>0</v>
      </c>
      <c r="H1200">
        <f>IF(AND(loocv_results__4[[#This Row],[y_true]]=1,loocv_results__4[[#This Row],[y_pred]]=0),1,0)</f>
        <v>0</v>
      </c>
      <c r="I1200">
        <f>IF(AND(loocv_results__4[[#This Row],[y_true]]=1,loocv_results__4[[#This Row],[y_pred]]=1),1,0)</f>
        <v>1</v>
      </c>
    </row>
    <row r="1201" spans="1:9" x14ac:dyDescent="0.25">
      <c r="A1201" s="1" t="s">
        <v>522</v>
      </c>
      <c r="B1201">
        <v>1</v>
      </c>
      <c r="C1201">
        <f>IF(loocv_results__4[[#This Row],[y_pred_prob]]&gt;$C$1,1,0)</f>
        <v>1</v>
      </c>
      <c r="D1201">
        <v>0.96746750000000004</v>
      </c>
      <c r="E12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01">
        <f>IF(AND(loocv_results__4[[#This Row],[y_true]]=0,loocv_results__4[[#This Row],[y_pred]]=0),1,0)</f>
        <v>0</v>
      </c>
      <c r="G1201">
        <f>IF(AND(loocv_results__4[[#This Row],[y_true]]=0,loocv_results__4[[#This Row],[y_pred]]=1),1,0)</f>
        <v>0</v>
      </c>
      <c r="H1201">
        <f>IF(AND(loocv_results__4[[#This Row],[y_true]]=1,loocv_results__4[[#This Row],[y_pred]]=0),1,0)</f>
        <v>0</v>
      </c>
      <c r="I1201">
        <f>IF(AND(loocv_results__4[[#This Row],[y_true]]=1,loocv_results__4[[#This Row],[y_pred]]=1),1,0)</f>
        <v>1</v>
      </c>
    </row>
    <row r="1202" spans="1:9" x14ac:dyDescent="0.25">
      <c r="A1202" s="1" t="s">
        <v>523</v>
      </c>
      <c r="B1202">
        <v>1</v>
      </c>
      <c r="C1202">
        <f>IF(loocv_results__4[[#This Row],[y_pred_prob]]&gt;$C$1,1,0)</f>
        <v>1</v>
      </c>
      <c r="D1202">
        <v>0.94857009999999997</v>
      </c>
      <c r="E12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02">
        <f>IF(AND(loocv_results__4[[#This Row],[y_true]]=0,loocv_results__4[[#This Row],[y_pred]]=0),1,0)</f>
        <v>0</v>
      </c>
      <c r="G1202">
        <f>IF(AND(loocv_results__4[[#This Row],[y_true]]=0,loocv_results__4[[#This Row],[y_pred]]=1),1,0)</f>
        <v>0</v>
      </c>
      <c r="H1202">
        <f>IF(AND(loocv_results__4[[#This Row],[y_true]]=1,loocv_results__4[[#This Row],[y_pred]]=0),1,0)</f>
        <v>0</v>
      </c>
      <c r="I1202">
        <f>IF(AND(loocv_results__4[[#This Row],[y_true]]=1,loocv_results__4[[#This Row],[y_pred]]=1),1,0)</f>
        <v>1</v>
      </c>
    </row>
    <row r="1203" spans="1:9" x14ac:dyDescent="0.25">
      <c r="A1203" s="1" t="s">
        <v>524</v>
      </c>
      <c r="B1203">
        <v>1</v>
      </c>
      <c r="C1203">
        <f>IF(loocv_results__4[[#This Row],[y_pred_prob]]&gt;$C$1,1,0)</f>
        <v>1</v>
      </c>
      <c r="D1203">
        <v>0.97851500000000002</v>
      </c>
      <c r="E12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03">
        <f>IF(AND(loocv_results__4[[#This Row],[y_true]]=0,loocv_results__4[[#This Row],[y_pred]]=0),1,0)</f>
        <v>0</v>
      </c>
      <c r="G1203">
        <f>IF(AND(loocv_results__4[[#This Row],[y_true]]=0,loocv_results__4[[#This Row],[y_pred]]=1),1,0)</f>
        <v>0</v>
      </c>
      <c r="H1203">
        <f>IF(AND(loocv_results__4[[#This Row],[y_true]]=1,loocv_results__4[[#This Row],[y_pred]]=0),1,0)</f>
        <v>0</v>
      </c>
      <c r="I1203">
        <f>IF(AND(loocv_results__4[[#This Row],[y_true]]=1,loocv_results__4[[#This Row],[y_pred]]=1),1,0)</f>
        <v>1</v>
      </c>
    </row>
    <row r="1204" spans="1:9" x14ac:dyDescent="0.25">
      <c r="A1204" s="1" t="s">
        <v>527</v>
      </c>
      <c r="B1204">
        <v>1</v>
      </c>
      <c r="C1204">
        <f>IF(loocv_results__4[[#This Row],[y_pred_prob]]&gt;$C$1,1,0)</f>
        <v>1</v>
      </c>
      <c r="D1204">
        <v>0.88838839999999997</v>
      </c>
      <c r="E12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04">
        <f>IF(AND(loocv_results__4[[#This Row],[y_true]]=0,loocv_results__4[[#This Row],[y_pred]]=0),1,0)</f>
        <v>0</v>
      </c>
      <c r="G1204">
        <f>IF(AND(loocv_results__4[[#This Row],[y_true]]=0,loocv_results__4[[#This Row],[y_pred]]=1),1,0)</f>
        <v>0</v>
      </c>
      <c r="H1204">
        <f>IF(AND(loocv_results__4[[#This Row],[y_true]]=1,loocv_results__4[[#This Row],[y_pred]]=0),1,0)</f>
        <v>0</v>
      </c>
      <c r="I1204">
        <f>IF(AND(loocv_results__4[[#This Row],[y_true]]=1,loocv_results__4[[#This Row],[y_pred]]=1),1,0)</f>
        <v>1</v>
      </c>
    </row>
    <row r="1205" spans="1:9" x14ac:dyDescent="0.25">
      <c r="A1205" s="1" t="s">
        <v>528</v>
      </c>
      <c r="B1205">
        <v>1</v>
      </c>
      <c r="C1205">
        <f>IF(loocv_results__4[[#This Row],[y_pred_prob]]&gt;$C$1,1,0)</f>
        <v>1</v>
      </c>
      <c r="D1205">
        <v>0.66883400000000004</v>
      </c>
      <c r="E12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05">
        <f>IF(AND(loocv_results__4[[#This Row],[y_true]]=0,loocv_results__4[[#This Row],[y_pred]]=0),1,0)</f>
        <v>0</v>
      </c>
      <c r="G1205">
        <f>IF(AND(loocv_results__4[[#This Row],[y_true]]=0,loocv_results__4[[#This Row],[y_pred]]=1),1,0)</f>
        <v>0</v>
      </c>
      <c r="H1205">
        <f>IF(AND(loocv_results__4[[#This Row],[y_true]]=1,loocv_results__4[[#This Row],[y_pred]]=0),1,0)</f>
        <v>0</v>
      </c>
      <c r="I1205">
        <f>IF(AND(loocv_results__4[[#This Row],[y_true]]=1,loocv_results__4[[#This Row],[y_pred]]=1),1,0)</f>
        <v>1</v>
      </c>
    </row>
    <row r="1206" spans="1:9" x14ac:dyDescent="0.25">
      <c r="A1206" s="1" t="s">
        <v>529</v>
      </c>
      <c r="B1206">
        <v>1</v>
      </c>
      <c r="C1206">
        <f>IF(loocv_results__4[[#This Row],[y_pred_prob]]&gt;$C$1,1,0)</f>
        <v>1</v>
      </c>
      <c r="D1206">
        <v>0.5883486</v>
      </c>
      <c r="E12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06">
        <f>IF(AND(loocv_results__4[[#This Row],[y_true]]=0,loocv_results__4[[#This Row],[y_pred]]=0),1,0)</f>
        <v>0</v>
      </c>
      <c r="G1206">
        <f>IF(AND(loocv_results__4[[#This Row],[y_true]]=0,loocv_results__4[[#This Row],[y_pred]]=1),1,0)</f>
        <v>0</v>
      </c>
      <c r="H1206">
        <f>IF(AND(loocv_results__4[[#This Row],[y_true]]=1,loocv_results__4[[#This Row],[y_pred]]=0),1,0)</f>
        <v>0</v>
      </c>
      <c r="I1206">
        <f>IF(AND(loocv_results__4[[#This Row],[y_true]]=1,loocv_results__4[[#This Row],[y_pred]]=1),1,0)</f>
        <v>1</v>
      </c>
    </row>
    <row r="1207" spans="1:9" x14ac:dyDescent="0.25">
      <c r="A1207" s="1" t="s">
        <v>533</v>
      </c>
      <c r="B1207">
        <v>1</v>
      </c>
      <c r="C1207">
        <f>IF(loocv_results__4[[#This Row],[y_pred_prob]]&gt;$C$1,1,0)</f>
        <v>1</v>
      </c>
      <c r="D1207">
        <v>0.88530874000000004</v>
      </c>
      <c r="E12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07">
        <f>IF(AND(loocv_results__4[[#This Row],[y_true]]=0,loocv_results__4[[#This Row],[y_pred]]=0),1,0)</f>
        <v>0</v>
      </c>
      <c r="G1207">
        <f>IF(AND(loocv_results__4[[#This Row],[y_true]]=0,loocv_results__4[[#This Row],[y_pred]]=1),1,0)</f>
        <v>0</v>
      </c>
      <c r="H1207">
        <f>IF(AND(loocv_results__4[[#This Row],[y_true]]=1,loocv_results__4[[#This Row],[y_pred]]=0),1,0)</f>
        <v>0</v>
      </c>
      <c r="I1207">
        <f>IF(AND(loocv_results__4[[#This Row],[y_true]]=1,loocv_results__4[[#This Row],[y_pred]]=1),1,0)</f>
        <v>1</v>
      </c>
    </row>
    <row r="1208" spans="1:9" x14ac:dyDescent="0.25">
      <c r="A1208" s="1" t="s">
        <v>534</v>
      </c>
      <c r="B1208">
        <v>1</v>
      </c>
      <c r="C1208">
        <f>IF(loocv_results__4[[#This Row],[y_pred_prob]]&gt;$C$1,1,0)</f>
        <v>1</v>
      </c>
      <c r="D1208">
        <v>0.69780399999999998</v>
      </c>
      <c r="E12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08">
        <f>IF(AND(loocv_results__4[[#This Row],[y_true]]=0,loocv_results__4[[#This Row],[y_pred]]=0),1,0)</f>
        <v>0</v>
      </c>
      <c r="G1208">
        <f>IF(AND(loocv_results__4[[#This Row],[y_true]]=0,loocv_results__4[[#This Row],[y_pred]]=1),1,0)</f>
        <v>0</v>
      </c>
      <c r="H1208">
        <f>IF(AND(loocv_results__4[[#This Row],[y_true]]=1,loocv_results__4[[#This Row],[y_pred]]=0),1,0)</f>
        <v>0</v>
      </c>
      <c r="I1208">
        <f>IF(AND(loocv_results__4[[#This Row],[y_true]]=1,loocv_results__4[[#This Row],[y_pred]]=1),1,0)</f>
        <v>1</v>
      </c>
    </row>
    <row r="1209" spans="1:9" x14ac:dyDescent="0.25">
      <c r="A1209" s="1" t="s">
        <v>535</v>
      </c>
      <c r="B1209">
        <v>1</v>
      </c>
      <c r="C1209">
        <f>IF(loocv_results__4[[#This Row],[y_pred_prob]]&gt;$C$1,1,0)</f>
        <v>1</v>
      </c>
      <c r="D1209">
        <v>0.97329973999999997</v>
      </c>
      <c r="E12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09">
        <f>IF(AND(loocv_results__4[[#This Row],[y_true]]=0,loocv_results__4[[#This Row],[y_pred]]=0),1,0)</f>
        <v>0</v>
      </c>
      <c r="G1209">
        <f>IF(AND(loocv_results__4[[#This Row],[y_true]]=0,loocv_results__4[[#This Row],[y_pred]]=1),1,0)</f>
        <v>0</v>
      </c>
      <c r="H1209">
        <f>IF(AND(loocv_results__4[[#This Row],[y_true]]=1,loocv_results__4[[#This Row],[y_pred]]=0),1,0)</f>
        <v>0</v>
      </c>
      <c r="I1209">
        <f>IF(AND(loocv_results__4[[#This Row],[y_true]]=1,loocv_results__4[[#This Row],[y_pred]]=1),1,0)</f>
        <v>1</v>
      </c>
    </row>
    <row r="1210" spans="1:9" x14ac:dyDescent="0.25">
      <c r="A1210" s="1" t="s">
        <v>536</v>
      </c>
      <c r="B1210">
        <v>1</v>
      </c>
      <c r="C1210">
        <f>IF(loocv_results__4[[#This Row],[y_pred_prob]]&gt;$C$1,1,0)</f>
        <v>1</v>
      </c>
      <c r="D1210">
        <v>0.97476982999999995</v>
      </c>
      <c r="E12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10">
        <f>IF(AND(loocv_results__4[[#This Row],[y_true]]=0,loocv_results__4[[#This Row],[y_pred]]=0),1,0)</f>
        <v>0</v>
      </c>
      <c r="G1210">
        <f>IF(AND(loocv_results__4[[#This Row],[y_true]]=0,loocv_results__4[[#This Row],[y_pred]]=1),1,0)</f>
        <v>0</v>
      </c>
      <c r="H1210">
        <f>IF(AND(loocv_results__4[[#This Row],[y_true]]=1,loocv_results__4[[#This Row],[y_pred]]=0),1,0)</f>
        <v>0</v>
      </c>
      <c r="I1210">
        <f>IF(AND(loocv_results__4[[#This Row],[y_true]]=1,loocv_results__4[[#This Row],[y_pred]]=1),1,0)</f>
        <v>1</v>
      </c>
    </row>
    <row r="1211" spans="1:9" x14ac:dyDescent="0.25">
      <c r="A1211" s="1" t="s">
        <v>538</v>
      </c>
      <c r="B1211">
        <v>1</v>
      </c>
      <c r="C1211">
        <f>IF(loocv_results__4[[#This Row],[y_pred_prob]]&gt;$C$1,1,0)</f>
        <v>1</v>
      </c>
      <c r="D1211">
        <v>0.95910346999999996</v>
      </c>
      <c r="E12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11">
        <f>IF(AND(loocv_results__4[[#This Row],[y_true]]=0,loocv_results__4[[#This Row],[y_pred]]=0),1,0)</f>
        <v>0</v>
      </c>
      <c r="G1211">
        <f>IF(AND(loocv_results__4[[#This Row],[y_true]]=0,loocv_results__4[[#This Row],[y_pred]]=1),1,0)</f>
        <v>0</v>
      </c>
      <c r="H1211">
        <f>IF(AND(loocv_results__4[[#This Row],[y_true]]=1,loocv_results__4[[#This Row],[y_pred]]=0),1,0)</f>
        <v>0</v>
      </c>
      <c r="I1211">
        <f>IF(AND(loocv_results__4[[#This Row],[y_true]]=1,loocv_results__4[[#This Row],[y_pred]]=1),1,0)</f>
        <v>1</v>
      </c>
    </row>
    <row r="1212" spans="1:9" x14ac:dyDescent="0.25">
      <c r="A1212" s="1" t="s">
        <v>539</v>
      </c>
      <c r="B1212">
        <v>1</v>
      </c>
      <c r="C1212">
        <f>IF(loocv_results__4[[#This Row],[y_pred_prob]]&gt;$C$1,1,0)</f>
        <v>1</v>
      </c>
      <c r="D1212">
        <v>0.64181849999999996</v>
      </c>
      <c r="E12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12">
        <f>IF(AND(loocv_results__4[[#This Row],[y_true]]=0,loocv_results__4[[#This Row],[y_pred]]=0),1,0)</f>
        <v>0</v>
      </c>
      <c r="G1212">
        <f>IF(AND(loocv_results__4[[#This Row],[y_true]]=0,loocv_results__4[[#This Row],[y_pred]]=1),1,0)</f>
        <v>0</v>
      </c>
      <c r="H1212">
        <f>IF(AND(loocv_results__4[[#This Row],[y_true]]=1,loocv_results__4[[#This Row],[y_pred]]=0),1,0)</f>
        <v>0</v>
      </c>
      <c r="I1212">
        <f>IF(AND(loocv_results__4[[#This Row],[y_true]]=1,loocv_results__4[[#This Row],[y_pred]]=1),1,0)</f>
        <v>1</v>
      </c>
    </row>
    <row r="1213" spans="1:9" x14ac:dyDescent="0.25">
      <c r="A1213" s="1" t="s">
        <v>542</v>
      </c>
      <c r="B1213">
        <v>1</v>
      </c>
      <c r="C1213">
        <f>IF(loocv_results__4[[#This Row],[y_pred_prob]]&gt;$C$1,1,0)</f>
        <v>1</v>
      </c>
      <c r="D1213">
        <v>0.56231916000000004</v>
      </c>
      <c r="E12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13">
        <f>IF(AND(loocv_results__4[[#This Row],[y_true]]=0,loocv_results__4[[#This Row],[y_pred]]=0),1,0)</f>
        <v>0</v>
      </c>
      <c r="G1213">
        <f>IF(AND(loocv_results__4[[#This Row],[y_true]]=0,loocv_results__4[[#This Row],[y_pred]]=1),1,0)</f>
        <v>0</v>
      </c>
      <c r="H1213">
        <f>IF(AND(loocv_results__4[[#This Row],[y_true]]=1,loocv_results__4[[#This Row],[y_pred]]=0),1,0)</f>
        <v>0</v>
      </c>
      <c r="I1213">
        <f>IF(AND(loocv_results__4[[#This Row],[y_true]]=1,loocv_results__4[[#This Row],[y_pred]]=1),1,0)</f>
        <v>1</v>
      </c>
    </row>
    <row r="1214" spans="1:9" x14ac:dyDescent="0.25">
      <c r="A1214" s="1" t="s">
        <v>543</v>
      </c>
      <c r="B1214">
        <v>1</v>
      </c>
      <c r="C1214">
        <f>IF(loocv_results__4[[#This Row],[y_pred_prob]]&gt;$C$1,1,0)</f>
        <v>1</v>
      </c>
      <c r="D1214">
        <v>0.79384429999999995</v>
      </c>
      <c r="E12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14">
        <f>IF(AND(loocv_results__4[[#This Row],[y_true]]=0,loocv_results__4[[#This Row],[y_pred]]=0),1,0)</f>
        <v>0</v>
      </c>
      <c r="G1214">
        <f>IF(AND(loocv_results__4[[#This Row],[y_true]]=0,loocv_results__4[[#This Row],[y_pred]]=1),1,0)</f>
        <v>0</v>
      </c>
      <c r="H1214">
        <f>IF(AND(loocv_results__4[[#This Row],[y_true]]=1,loocv_results__4[[#This Row],[y_pred]]=0),1,0)</f>
        <v>0</v>
      </c>
      <c r="I1214">
        <f>IF(AND(loocv_results__4[[#This Row],[y_true]]=1,loocv_results__4[[#This Row],[y_pred]]=1),1,0)</f>
        <v>1</v>
      </c>
    </row>
    <row r="1215" spans="1:9" x14ac:dyDescent="0.25">
      <c r="A1215" s="1" t="s">
        <v>544</v>
      </c>
      <c r="B1215">
        <v>1</v>
      </c>
      <c r="C1215">
        <f>IF(loocv_results__4[[#This Row],[y_pred_prob]]&gt;$C$1,1,0)</f>
        <v>1</v>
      </c>
      <c r="D1215">
        <v>0.9806473</v>
      </c>
      <c r="E12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15">
        <f>IF(AND(loocv_results__4[[#This Row],[y_true]]=0,loocv_results__4[[#This Row],[y_pred]]=0),1,0)</f>
        <v>0</v>
      </c>
      <c r="G1215">
        <f>IF(AND(loocv_results__4[[#This Row],[y_true]]=0,loocv_results__4[[#This Row],[y_pred]]=1),1,0)</f>
        <v>0</v>
      </c>
      <c r="H1215">
        <f>IF(AND(loocv_results__4[[#This Row],[y_true]]=1,loocv_results__4[[#This Row],[y_pred]]=0),1,0)</f>
        <v>0</v>
      </c>
      <c r="I1215">
        <f>IF(AND(loocv_results__4[[#This Row],[y_true]]=1,loocv_results__4[[#This Row],[y_pred]]=1),1,0)</f>
        <v>1</v>
      </c>
    </row>
    <row r="1216" spans="1:9" x14ac:dyDescent="0.25">
      <c r="A1216" s="1" t="s">
        <v>545</v>
      </c>
      <c r="B1216">
        <v>1</v>
      </c>
      <c r="C1216">
        <f>IF(loocv_results__4[[#This Row],[y_pred_prob]]&gt;$C$1,1,0)</f>
        <v>1</v>
      </c>
      <c r="D1216">
        <v>0.99880654000000002</v>
      </c>
      <c r="E12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16">
        <f>IF(AND(loocv_results__4[[#This Row],[y_true]]=0,loocv_results__4[[#This Row],[y_pred]]=0),1,0)</f>
        <v>0</v>
      </c>
      <c r="G1216">
        <f>IF(AND(loocv_results__4[[#This Row],[y_true]]=0,loocv_results__4[[#This Row],[y_pred]]=1),1,0)</f>
        <v>0</v>
      </c>
      <c r="H1216">
        <f>IF(AND(loocv_results__4[[#This Row],[y_true]]=1,loocv_results__4[[#This Row],[y_pred]]=0),1,0)</f>
        <v>0</v>
      </c>
      <c r="I1216">
        <f>IF(AND(loocv_results__4[[#This Row],[y_true]]=1,loocv_results__4[[#This Row],[y_pred]]=1),1,0)</f>
        <v>1</v>
      </c>
    </row>
    <row r="1217" spans="1:9" x14ac:dyDescent="0.25">
      <c r="A1217" s="1" t="s">
        <v>547</v>
      </c>
      <c r="B1217">
        <v>1</v>
      </c>
      <c r="C1217">
        <f>IF(loocv_results__4[[#This Row],[y_pred_prob]]&gt;$C$1,1,0)</f>
        <v>1</v>
      </c>
      <c r="D1217">
        <v>0.89942420000000001</v>
      </c>
      <c r="E12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17">
        <f>IF(AND(loocv_results__4[[#This Row],[y_true]]=0,loocv_results__4[[#This Row],[y_pred]]=0),1,0)</f>
        <v>0</v>
      </c>
      <c r="G1217">
        <f>IF(AND(loocv_results__4[[#This Row],[y_true]]=0,loocv_results__4[[#This Row],[y_pred]]=1),1,0)</f>
        <v>0</v>
      </c>
      <c r="H1217">
        <f>IF(AND(loocv_results__4[[#This Row],[y_true]]=1,loocv_results__4[[#This Row],[y_pred]]=0),1,0)</f>
        <v>0</v>
      </c>
      <c r="I1217">
        <f>IF(AND(loocv_results__4[[#This Row],[y_true]]=1,loocv_results__4[[#This Row],[y_pred]]=1),1,0)</f>
        <v>1</v>
      </c>
    </row>
    <row r="1218" spans="1:9" x14ac:dyDescent="0.25">
      <c r="A1218" s="1" t="s">
        <v>548</v>
      </c>
      <c r="B1218">
        <v>1</v>
      </c>
      <c r="C1218">
        <f>IF(loocv_results__4[[#This Row],[y_pred_prob]]&gt;$C$1,1,0)</f>
        <v>1</v>
      </c>
      <c r="D1218">
        <v>0.91485059999999996</v>
      </c>
      <c r="E12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18">
        <f>IF(AND(loocv_results__4[[#This Row],[y_true]]=0,loocv_results__4[[#This Row],[y_pred]]=0),1,0)</f>
        <v>0</v>
      </c>
      <c r="G1218">
        <f>IF(AND(loocv_results__4[[#This Row],[y_true]]=0,loocv_results__4[[#This Row],[y_pred]]=1),1,0)</f>
        <v>0</v>
      </c>
      <c r="H1218">
        <f>IF(AND(loocv_results__4[[#This Row],[y_true]]=1,loocv_results__4[[#This Row],[y_pred]]=0),1,0)</f>
        <v>0</v>
      </c>
      <c r="I1218">
        <f>IF(AND(loocv_results__4[[#This Row],[y_true]]=1,loocv_results__4[[#This Row],[y_pred]]=1),1,0)</f>
        <v>1</v>
      </c>
    </row>
    <row r="1219" spans="1:9" x14ac:dyDescent="0.25">
      <c r="A1219" s="1" t="s">
        <v>549</v>
      </c>
      <c r="B1219">
        <v>1</v>
      </c>
      <c r="C1219">
        <f>IF(loocv_results__4[[#This Row],[y_pred_prob]]&gt;$C$1,1,0)</f>
        <v>1</v>
      </c>
      <c r="D1219">
        <v>0.77209559999999999</v>
      </c>
      <c r="E12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19">
        <f>IF(AND(loocv_results__4[[#This Row],[y_true]]=0,loocv_results__4[[#This Row],[y_pred]]=0),1,0)</f>
        <v>0</v>
      </c>
      <c r="G1219">
        <f>IF(AND(loocv_results__4[[#This Row],[y_true]]=0,loocv_results__4[[#This Row],[y_pred]]=1),1,0)</f>
        <v>0</v>
      </c>
      <c r="H1219">
        <f>IF(AND(loocv_results__4[[#This Row],[y_true]]=1,loocv_results__4[[#This Row],[y_pred]]=0),1,0)</f>
        <v>0</v>
      </c>
      <c r="I1219">
        <f>IF(AND(loocv_results__4[[#This Row],[y_true]]=1,loocv_results__4[[#This Row],[y_pred]]=1),1,0)</f>
        <v>1</v>
      </c>
    </row>
    <row r="1220" spans="1:9" x14ac:dyDescent="0.25">
      <c r="A1220" s="1" t="s">
        <v>550</v>
      </c>
      <c r="B1220">
        <v>1</v>
      </c>
      <c r="C1220">
        <f>IF(loocv_results__4[[#This Row],[y_pred_prob]]&gt;$C$1,1,0)</f>
        <v>1</v>
      </c>
      <c r="D1220">
        <v>0.96006435000000001</v>
      </c>
      <c r="E12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20">
        <f>IF(AND(loocv_results__4[[#This Row],[y_true]]=0,loocv_results__4[[#This Row],[y_pred]]=0),1,0)</f>
        <v>0</v>
      </c>
      <c r="G1220">
        <f>IF(AND(loocv_results__4[[#This Row],[y_true]]=0,loocv_results__4[[#This Row],[y_pred]]=1),1,0)</f>
        <v>0</v>
      </c>
      <c r="H1220">
        <f>IF(AND(loocv_results__4[[#This Row],[y_true]]=1,loocv_results__4[[#This Row],[y_pred]]=0),1,0)</f>
        <v>0</v>
      </c>
      <c r="I1220">
        <f>IF(AND(loocv_results__4[[#This Row],[y_true]]=1,loocv_results__4[[#This Row],[y_pred]]=1),1,0)</f>
        <v>1</v>
      </c>
    </row>
    <row r="1221" spans="1:9" x14ac:dyDescent="0.25">
      <c r="A1221" s="1" t="s">
        <v>551</v>
      </c>
      <c r="B1221">
        <v>1</v>
      </c>
      <c r="C1221">
        <f>IF(loocv_results__4[[#This Row],[y_pred_prob]]&gt;$C$1,1,0)</f>
        <v>1</v>
      </c>
      <c r="D1221">
        <v>0.82393859999999997</v>
      </c>
      <c r="E12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21">
        <f>IF(AND(loocv_results__4[[#This Row],[y_true]]=0,loocv_results__4[[#This Row],[y_pred]]=0),1,0)</f>
        <v>0</v>
      </c>
      <c r="G1221">
        <f>IF(AND(loocv_results__4[[#This Row],[y_true]]=0,loocv_results__4[[#This Row],[y_pred]]=1),1,0)</f>
        <v>0</v>
      </c>
      <c r="H1221">
        <f>IF(AND(loocv_results__4[[#This Row],[y_true]]=1,loocv_results__4[[#This Row],[y_pred]]=0),1,0)</f>
        <v>0</v>
      </c>
      <c r="I1221">
        <f>IF(AND(loocv_results__4[[#This Row],[y_true]]=1,loocv_results__4[[#This Row],[y_pred]]=1),1,0)</f>
        <v>1</v>
      </c>
    </row>
    <row r="1222" spans="1:9" x14ac:dyDescent="0.25">
      <c r="A1222" s="1" t="s">
        <v>552</v>
      </c>
      <c r="B1222">
        <v>1</v>
      </c>
      <c r="C1222">
        <f>IF(loocv_results__4[[#This Row],[y_pred_prob]]&gt;$C$1,1,0)</f>
        <v>1</v>
      </c>
      <c r="D1222">
        <v>0.57602595999999995</v>
      </c>
      <c r="E12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22">
        <f>IF(AND(loocv_results__4[[#This Row],[y_true]]=0,loocv_results__4[[#This Row],[y_pred]]=0),1,0)</f>
        <v>0</v>
      </c>
      <c r="G1222">
        <f>IF(AND(loocv_results__4[[#This Row],[y_true]]=0,loocv_results__4[[#This Row],[y_pred]]=1),1,0)</f>
        <v>0</v>
      </c>
      <c r="H1222">
        <f>IF(AND(loocv_results__4[[#This Row],[y_true]]=1,loocv_results__4[[#This Row],[y_pred]]=0),1,0)</f>
        <v>0</v>
      </c>
      <c r="I1222">
        <f>IF(AND(loocv_results__4[[#This Row],[y_true]]=1,loocv_results__4[[#This Row],[y_pred]]=1),1,0)</f>
        <v>1</v>
      </c>
    </row>
    <row r="1223" spans="1:9" x14ac:dyDescent="0.25">
      <c r="A1223" s="1" t="s">
        <v>553</v>
      </c>
      <c r="B1223">
        <v>1</v>
      </c>
      <c r="C1223">
        <f>IF(loocv_results__4[[#This Row],[y_pred_prob]]&gt;$C$1,1,0)</f>
        <v>1</v>
      </c>
      <c r="D1223">
        <v>0.99867490000000003</v>
      </c>
      <c r="E12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23">
        <f>IF(AND(loocv_results__4[[#This Row],[y_true]]=0,loocv_results__4[[#This Row],[y_pred]]=0),1,0)</f>
        <v>0</v>
      </c>
      <c r="G1223">
        <f>IF(AND(loocv_results__4[[#This Row],[y_true]]=0,loocv_results__4[[#This Row],[y_pred]]=1),1,0)</f>
        <v>0</v>
      </c>
      <c r="H1223">
        <f>IF(AND(loocv_results__4[[#This Row],[y_true]]=1,loocv_results__4[[#This Row],[y_pred]]=0),1,0)</f>
        <v>0</v>
      </c>
      <c r="I1223">
        <f>IF(AND(loocv_results__4[[#This Row],[y_true]]=1,loocv_results__4[[#This Row],[y_pred]]=1),1,0)</f>
        <v>1</v>
      </c>
    </row>
    <row r="1224" spans="1:9" x14ac:dyDescent="0.25">
      <c r="A1224" s="1" t="s">
        <v>554</v>
      </c>
      <c r="B1224">
        <v>1</v>
      </c>
      <c r="C1224">
        <f>IF(loocv_results__4[[#This Row],[y_pred_prob]]&gt;$C$1,1,0)</f>
        <v>1</v>
      </c>
      <c r="D1224">
        <v>0.99104740000000002</v>
      </c>
      <c r="E12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24">
        <f>IF(AND(loocv_results__4[[#This Row],[y_true]]=0,loocv_results__4[[#This Row],[y_pred]]=0),1,0)</f>
        <v>0</v>
      </c>
      <c r="G1224">
        <f>IF(AND(loocv_results__4[[#This Row],[y_true]]=0,loocv_results__4[[#This Row],[y_pred]]=1),1,0)</f>
        <v>0</v>
      </c>
      <c r="H1224">
        <f>IF(AND(loocv_results__4[[#This Row],[y_true]]=1,loocv_results__4[[#This Row],[y_pred]]=0),1,0)</f>
        <v>0</v>
      </c>
      <c r="I1224">
        <f>IF(AND(loocv_results__4[[#This Row],[y_true]]=1,loocv_results__4[[#This Row],[y_pred]]=1),1,0)</f>
        <v>1</v>
      </c>
    </row>
    <row r="1225" spans="1:9" x14ac:dyDescent="0.25">
      <c r="A1225" s="1" t="s">
        <v>555</v>
      </c>
      <c r="B1225">
        <v>1</v>
      </c>
      <c r="C1225">
        <f>IF(loocv_results__4[[#This Row],[y_pred_prob]]&gt;$C$1,1,0)</f>
        <v>1</v>
      </c>
      <c r="D1225">
        <v>0.99851893999999997</v>
      </c>
      <c r="E12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25">
        <f>IF(AND(loocv_results__4[[#This Row],[y_true]]=0,loocv_results__4[[#This Row],[y_pred]]=0),1,0)</f>
        <v>0</v>
      </c>
      <c r="G1225">
        <f>IF(AND(loocv_results__4[[#This Row],[y_true]]=0,loocv_results__4[[#This Row],[y_pred]]=1),1,0)</f>
        <v>0</v>
      </c>
      <c r="H1225">
        <f>IF(AND(loocv_results__4[[#This Row],[y_true]]=1,loocv_results__4[[#This Row],[y_pred]]=0),1,0)</f>
        <v>0</v>
      </c>
      <c r="I1225">
        <f>IF(AND(loocv_results__4[[#This Row],[y_true]]=1,loocv_results__4[[#This Row],[y_pred]]=1),1,0)</f>
        <v>1</v>
      </c>
    </row>
    <row r="1226" spans="1:9" x14ac:dyDescent="0.25">
      <c r="A1226" s="1" t="s">
        <v>556</v>
      </c>
      <c r="B1226">
        <v>1</v>
      </c>
      <c r="C1226">
        <f>IF(loocv_results__4[[#This Row],[y_pred_prob]]&gt;$C$1,1,0)</f>
        <v>1</v>
      </c>
      <c r="D1226">
        <v>0.99806240000000002</v>
      </c>
      <c r="E12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26">
        <f>IF(AND(loocv_results__4[[#This Row],[y_true]]=0,loocv_results__4[[#This Row],[y_pred]]=0),1,0)</f>
        <v>0</v>
      </c>
      <c r="G1226">
        <f>IF(AND(loocv_results__4[[#This Row],[y_true]]=0,loocv_results__4[[#This Row],[y_pred]]=1),1,0)</f>
        <v>0</v>
      </c>
      <c r="H1226">
        <f>IF(AND(loocv_results__4[[#This Row],[y_true]]=1,loocv_results__4[[#This Row],[y_pred]]=0),1,0)</f>
        <v>0</v>
      </c>
      <c r="I1226">
        <f>IF(AND(loocv_results__4[[#This Row],[y_true]]=1,loocv_results__4[[#This Row],[y_pred]]=1),1,0)</f>
        <v>1</v>
      </c>
    </row>
    <row r="1227" spans="1:9" x14ac:dyDescent="0.25">
      <c r="A1227" s="1" t="s">
        <v>557</v>
      </c>
      <c r="B1227">
        <v>1</v>
      </c>
      <c r="C1227">
        <f>IF(loocv_results__4[[#This Row],[y_pred_prob]]&gt;$C$1,1,0)</f>
        <v>1</v>
      </c>
      <c r="D1227">
        <v>0.98277515000000004</v>
      </c>
      <c r="E12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27">
        <f>IF(AND(loocv_results__4[[#This Row],[y_true]]=0,loocv_results__4[[#This Row],[y_pred]]=0),1,0)</f>
        <v>0</v>
      </c>
      <c r="G1227">
        <f>IF(AND(loocv_results__4[[#This Row],[y_true]]=0,loocv_results__4[[#This Row],[y_pred]]=1),1,0)</f>
        <v>0</v>
      </c>
      <c r="H1227">
        <f>IF(AND(loocv_results__4[[#This Row],[y_true]]=1,loocv_results__4[[#This Row],[y_pred]]=0),1,0)</f>
        <v>0</v>
      </c>
      <c r="I1227">
        <f>IF(AND(loocv_results__4[[#This Row],[y_true]]=1,loocv_results__4[[#This Row],[y_pred]]=1),1,0)</f>
        <v>1</v>
      </c>
    </row>
    <row r="1228" spans="1:9" x14ac:dyDescent="0.25">
      <c r="A1228" s="1" t="s">
        <v>558</v>
      </c>
      <c r="B1228">
        <v>1</v>
      </c>
      <c r="C1228">
        <f>IF(loocv_results__4[[#This Row],[y_pred_prob]]&gt;$C$1,1,0)</f>
        <v>1</v>
      </c>
      <c r="D1228">
        <v>0.83803019999999995</v>
      </c>
      <c r="E12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28">
        <f>IF(AND(loocv_results__4[[#This Row],[y_true]]=0,loocv_results__4[[#This Row],[y_pred]]=0),1,0)</f>
        <v>0</v>
      </c>
      <c r="G1228">
        <f>IF(AND(loocv_results__4[[#This Row],[y_true]]=0,loocv_results__4[[#This Row],[y_pred]]=1),1,0)</f>
        <v>0</v>
      </c>
      <c r="H1228">
        <f>IF(AND(loocv_results__4[[#This Row],[y_true]]=1,loocv_results__4[[#This Row],[y_pred]]=0),1,0)</f>
        <v>0</v>
      </c>
      <c r="I1228">
        <f>IF(AND(loocv_results__4[[#This Row],[y_true]]=1,loocv_results__4[[#This Row],[y_pred]]=1),1,0)</f>
        <v>1</v>
      </c>
    </row>
    <row r="1229" spans="1:9" x14ac:dyDescent="0.25">
      <c r="A1229" s="1" t="s">
        <v>559</v>
      </c>
      <c r="B1229">
        <v>1</v>
      </c>
      <c r="C1229">
        <f>IF(loocv_results__4[[#This Row],[y_pred_prob]]&gt;$C$1,1,0)</f>
        <v>1</v>
      </c>
      <c r="D1229">
        <v>0.9720628</v>
      </c>
      <c r="E12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29">
        <f>IF(AND(loocv_results__4[[#This Row],[y_true]]=0,loocv_results__4[[#This Row],[y_pred]]=0),1,0)</f>
        <v>0</v>
      </c>
      <c r="G1229">
        <f>IF(AND(loocv_results__4[[#This Row],[y_true]]=0,loocv_results__4[[#This Row],[y_pred]]=1),1,0)</f>
        <v>0</v>
      </c>
      <c r="H1229">
        <f>IF(AND(loocv_results__4[[#This Row],[y_true]]=1,loocv_results__4[[#This Row],[y_pred]]=0),1,0)</f>
        <v>0</v>
      </c>
      <c r="I1229">
        <f>IF(AND(loocv_results__4[[#This Row],[y_true]]=1,loocv_results__4[[#This Row],[y_pred]]=1),1,0)</f>
        <v>1</v>
      </c>
    </row>
    <row r="1230" spans="1:9" x14ac:dyDescent="0.25">
      <c r="A1230" s="1" t="s">
        <v>560</v>
      </c>
      <c r="B1230">
        <v>1</v>
      </c>
      <c r="C1230">
        <f>IF(loocv_results__4[[#This Row],[y_pred_prob]]&gt;$C$1,1,0)</f>
        <v>1</v>
      </c>
      <c r="D1230">
        <v>0.73561376000000001</v>
      </c>
      <c r="E12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30">
        <f>IF(AND(loocv_results__4[[#This Row],[y_true]]=0,loocv_results__4[[#This Row],[y_pred]]=0),1,0)</f>
        <v>0</v>
      </c>
      <c r="G1230">
        <f>IF(AND(loocv_results__4[[#This Row],[y_true]]=0,loocv_results__4[[#This Row],[y_pred]]=1),1,0)</f>
        <v>0</v>
      </c>
      <c r="H1230">
        <f>IF(AND(loocv_results__4[[#This Row],[y_true]]=1,loocv_results__4[[#This Row],[y_pred]]=0),1,0)</f>
        <v>0</v>
      </c>
      <c r="I1230">
        <f>IF(AND(loocv_results__4[[#This Row],[y_true]]=1,loocv_results__4[[#This Row],[y_pred]]=1),1,0)</f>
        <v>1</v>
      </c>
    </row>
    <row r="1231" spans="1:9" x14ac:dyDescent="0.25">
      <c r="A1231" s="1" t="s">
        <v>561</v>
      </c>
      <c r="B1231">
        <v>1</v>
      </c>
      <c r="C1231">
        <f>IF(loocv_results__4[[#This Row],[y_pred_prob]]&gt;$C$1,1,0)</f>
        <v>1</v>
      </c>
      <c r="D1231">
        <v>0.99909530000000002</v>
      </c>
      <c r="E12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31">
        <f>IF(AND(loocv_results__4[[#This Row],[y_true]]=0,loocv_results__4[[#This Row],[y_pred]]=0),1,0)</f>
        <v>0</v>
      </c>
      <c r="G1231">
        <f>IF(AND(loocv_results__4[[#This Row],[y_true]]=0,loocv_results__4[[#This Row],[y_pred]]=1),1,0)</f>
        <v>0</v>
      </c>
      <c r="H1231">
        <f>IF(AND(loocv_results__4[[#This Row],[y_true]]=1,loocv_results__4[[#This Row],[y_pred]]=0),1,0)</f>
        <v>0</v>
      </c>
      <c r="I1231">
        <f>IF(AND(loocv_results__4[[#This Row],[y_true]]=1,loocv_results__4[[#This Row],[y_pred]]=1),1,0)</f>
        <v>1</v>
      </c>
    </row>
    <row r="1232" spans="1:9" x14ac:dyDescent="0.25">
      <c r="A1232" s="1" t="s">
        <v>562</v>
      </c>
      <c r="B1232">
        <v>1</v>
      </c>
      <c r="C1232">
        <f>IF(loocv_results__4[[#This Row],[y_pred_prob]]&gt;$C$1,1,0)</f>
        <v>1</v>
      </c>
      <c r="D1232">
        <v>0.94890969999999997</v>
      </c>
      <c r="E12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32">
        <f>IF(AND(loocv_results__4[[#This Row],[y_true]]=0,loocv_results__4[[#This Row],[y_pred]]=0),1,0)</f>
        <v>0</v>
      </c>
      <c r="G1232">
        <f>IF(AND(loocv_results__4[[#This Row],[y_true]]=0,loocv_results__4[[#This Row],[y_pred]]=1),1,0)</f>
        <v>0</v>
      </c>
      <c r="H1232">
        <f>IF(AND(loocv_results__4[[#This Row],[y_true]]=1,loocv_results__4[[#This Row],[y_pred]]=0),1,0)</f>
        <v>0</v>
      </c>
      <c r="I1232">
        <f>IF(AND(loocv_results__4[[#This Row],[y_true]]=1,loocv_results__4[[#This Row],[y_pred]]=1),1,0)</f>
        <v>1</v>
      </c>
    </row>
    <row r="1233" spans="1:9" x14ac:dyDescent="0.25">
      <c r="A1233" s="1" t="s">
        <v>563</v>
      </c>
      <c r="B1233">
        <v>1</v>
      </c>
      <c r="C1233">
        <f>IF(loocv_results__4[[#This Row],[y_pred_prob]]&gt;$C$1,1,0)</f>
        <v>1</v>
      </c>
      <c r="D1233">
        <v>0.94536980000000004</v>
      </c>
      <c r="E12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33">
        <f>IF(AND(loocv_results__4[[#This Row],[y_true]]=0,loocv_results__4[[#This Row],[y_pred]]=0),1,0)</f>
        <v>0</v>
      </c>
      <c r="G1233">
        <f>IF(AND(loocv_results__4[[#This Row],[y_true]]=0,loocv_results__4[[#This Row],[y_pred]]=1),1,0)</f>
        <v>0</v>
      </c>
      <c r="H1233">
        <f>IF(AND(loocv_results__4[[#This Row],[y_true]]=1,loocv_results__4[[#This Row],[y_pred]]=0),1,0)</f>
        <v>0</v>
      </c>
      <c r="I1233">
        <f>IF(AND(loocv_results__4[[#This Row],[y_true]]=1,loocv_results__4[[#This Row],[y_pred]]=1),1,0)</f>
        <v>1</v>
      </c>
    </row>
    <row r="1234" spans="1:9" x14ac:dyDescent="0.25">
      <c r="A1234" s="1" t="s">
        <v>565</v>
      </c>
      <c r="B1234">
        <v>1</v>
      </c>
      <c r="C1234">
        <f>IF(loocv_results__4[[#This Row],[y_pred_prob]]&gt;$C$1,1,0)</f>
        <v>1</v>
      </c>
      <c r="D1234">
        <v>0.9884754</v>
      </c>
      <c r="E12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34">
        <f>IF(AND(loocv_results__4[[#This Row],[y_true]]=0,loocv_results__4[[#This Row],[y_pred]]=0),1,0)</f>
        <v>0</v>
      </c>
      <c r="G1234">
        <f>IF(AND(loocv_results__4[[#This Row],[y_true]]=0,loocv_results__4[[#This Row],[y_pred]]=1),1,0)</f>
        <v>0</v>
      </c>
      <c r="H1234">
        <f>IF(AND(loocv_results__4[[#This Row],[y_true]]=1,loocv_results__4[[#This Row],[y_pred]]=0),1,0)</f>
        <v>0</v>
      </c>
      <c r="I1234">
        <f>IF(AND(loocv_results__4[[#This Row],[y_true]]=1,loocv_results__4[[#This Row],[y_pred]]=1),1,0)</f>
        <v>1</v>
      </c>
    </row>
    <row r="1235" spans="1:9" x14ac:dyDescent="0.25">
      <c r="A1235" s="1" t="s">
        <v>567</v>
      </c>
      <c r="B1235">
        <v>1</v>
      </c>
      <c r="C1235">
        <f>IF(loocv_results__4[[#This Row],[y_pred_prob]]&gt;$C$1,1,0)</f>
        <v>1</v>
      </c>
      <c r="D1235">
        <v>0.98329390000000005</v>
      </c>
      <c r="E12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35">
        <f>IF(AND(loocv_results__4[[#This Row],[y_true]]=0,loocv_results__4[[#This Row],[y_pred]]=0),1,0)</f>
        <v>0</v>
      </c>
      <c r="G1235">
        <f>IF(AND(loocv_results__4[[#This Row],[y_true]]=0,loocv_results__4[[#This Row],[y_pred]]=1),1,0)</f>
        <v>0</v>
      </c>
      <c r="H1235">
        <f>IF(AND(loocv_results__4[[#This Row],[y_true]]=1,loocv_results__4[[#This Row],[y_pred]]=0),1,0)</f>
        <v>0</v>
      </c>
      <c r="I1235">
        <f>IF(AND(loocv_results__4[[#This Row],[y_true]]=1,loocv_results__4[[#This Row],[y_pred]]=1),1,0)</f>
        <v>1</v>
      </c>
    </row>
    <row r="1236" spans="1:9" x14ac:dyDescent="0.25">
      <c r="A1236" s="1" t="s">
        <v>568</v>
      </c>
      <c r="B1236">
        <v>1</v>
      </c>
      <c r="C1236">
        <f>IF(loocv_results__4[[#This Row],[y_pred_prob]]&gt;$C$1,1,0)</f>
        <v>1</v>
      </c>
      <c r="D1236">
        <v>0.94894160000000005</v>
      </c>
      <c r="E12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36">
        <f>IF(AND(loocv_results__4[[#This Row],[y_true]]=0,loocv_results__4[[#This Row],[y_pred]]=0),1,0)</f>
        <v>0</v>
      </c>
      <c r="G1236">
        <f>IF(AND(loocv_results__4[[#This Row],[y_true]]=0,loocv_results__4[[#This Row],[y_pred]]=1),1,0)</f>
        <v>0</v>
      </c>
      <c r="H1236">
        <f>IF(AND(loocv_results__4[[#This Row],[y_true]]=1,loocv_results__4[[#This Row],[y_pred]]=0),1,0)</f>
        <v>0</v>
      </c>
      <c r="I1236">
        <f>IF(AND(loocv_results__4[[#This Row],[y_true]]=1,loocv_results__4[[#This Row],[y_pred]]=1),1,0)</f>
        <v>1</v>
      </c>
    </row>
    <row r="1237" spans="1:9" x14ac:dyDescent="0.25">
      <c r="A1237" s="1" t="s">
        <v>569</v>
      </c>
      <c r="B1237">
        <v>1</v>
      </c>
      <c r="C1237">
        <f>IF(loocv_results__4[[#This Row],[y_pred_prob]]&gt;$C$1,1,0)</f>
        <v>1</v>
      </c>
      <c r="D1237">
        <v>0.93213177000000003</v>
      </c>
      <c r="E12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37">
        <f>IF(AND(loocv_results__4[[#This Row],[y_true]]=0,loocv_results__4[[#This Row],[y_pred]]=0),1,0)</f>
        <v>0</v>
      </c>
      <c r="G1237">
        <f>IF(AND(loocv_results__4[[#This Row],[y_true]]=0,loocv_results__4[[#This Row],[y_pred]]=1),1,0)</f>
        <v>0</v>
      </c>
      <c r="H1237">
        <f>IF(AND(loocv_results__4[[#This Row],[y_true]]=1,loocv_results__4[[#This Row],[y_pred]]=0),1,0)</f>
        <v>0</v>
      </c>
      <c r="I1237">
        <f>IF(AND(loocv_results__4[[#This Row],[y_true]]=1,loocv_results__4[[#This Row],[y_pred]]=1),1,0)</f>
        <v>1</v>
      </c>
    </row>
    <row r="1238" spans="1:9" x14ac:dyDescent="0.25">
      <c r="A1238" s="1" t="s">
        <v>570</v>
      </c>
      <c r="B1238">
        <v>1</v>
      </c>
      <c r="C1238">
        <f>IF(loocv_results__4[[#This Row],[y_pred_prob]]&gt;$C$1,1,0)</f>
        <v>1</v>
      </c>
      <c r="D1238">
        <v>0.99928903999999996</v>
      </c>
      <c r="E12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38">
        <f>IF(AND(loocv_results__4[[#This Row],[y_true]]=0,loocv_results__4[[#This Row],[y_pred]]=0),1,0)</f>
        <v>0</v>
      </c>
      <c r="G1238">
        <f>IF(AND(loocv_results__4[[#This Row],[y_true]]=0,loocv_results__4[[#This Row],[y_pred]]=1),1,0)</f>
        <v>0</v>
      </c>
      <c r="H1238">
        <f>IF(AND(loocv_results__4[[#This Row],[y_true]]=1,loocv_results__4[[#This Row],[y_pred]]=0),1,0)</f>
        <v>0</v>
      </c>
      <c r="I1238">
        <f>IF(AND(loocv_results__4[[#This Row],[y_true]]=1,loocv_results__4[[#This Row],[y_pred]]=1),1,0)</f>
        <v>1</v>
      </c>
    </row>
    <row r="1239" spans="1:9" x14ac:dyDescent="0.25">
      <c r="A1239" s="1" t="s">
        <v>572</v>
      </c>
      <c r="B1239">
        <v>1</v>
      </c>
      <c r="C1239">
        <f>IF(loocv_results__4[[#This Row],[y_pred_prob]]&gt;$C$1,1,0)</f>
        <v>1</v>
      </c>
      <c r="D1239">
        <v>0.92711836000000003</v>
      </c>
      <c r="E12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39">
        <f>IF(AND(loocv_results__4[[#This Row],[y_true]]=0,loocv_results__4[[#This Row],[y_pred]]=0),1,0)</f>
        <v>0</v>
      </c>
      <c r="G1239">
        <f>IF(AND(loocv_results__4[[#This Row],[y_true]]=0,loocv_results__4[[#This Row],[y_pred]]=1),1,0)</f>
        <v>0</v>
      </c>
      <c r="H1239">
        <f>IF(AND(loocv_results__4[[#This Row],[y_true]]=1,loocv_results__4[[#This Row],[y_pred]]=0),1,0)</f>
        <v>0</v>
      </c>
      <c r="I1239">
        <f>IF(AND(loocv_results__4[[#This Row],[y_true]]=1,loocv_results__4[[#This Row],[y_pred]]=1),1,0)</f>
        <v>1</v>
      </c>
    </row>
    <row r="1240" spans="1:9" x14ac:dyDescent="0.25">
      <c r="A1240" s="1" t="s">
        <v>573</v>
      </c>
      <c r="B1240">
        <v>1</v>
      </c>
      <c r="C1240">
        <f>IF(loocv_results__4[[#This Row],[y_pred_prob]]&gt;$C$1,1,0)</f>
        <v>1</v>
      </c>
      <c r="D1240">
        <v>0.76491640000000005</v>
      </c>
      <c r="E12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40">
        <f>IF(AND(loocv_results__4[[#This Row],[y_true]]=0,loocv_results__4[[#This Row],[y_pred]]=0),1,0)</f>
        <v>0</v>
      </c>
      <c r="G1240">
        <f>IF(AND(loocv_results__4[[#This Row],[y_true]]=0,loocv_results__4[[#This Row],[y_pred]]=1),1,0)</f>
        <v>0</v>
      </c>
      <c r="H1240">
        <f>IF(AND(loocv_results__4[[#This Row],[y_true]]=1,loocv_results__4[[#This Row],[y_pred]]=0),1,0)</f>
        <v>0</v>
      </c>
      <c r="I1240">
        <f>IF(AND(loocv_results__4[[#This Row],[y_true]]=1,loocv_results__4[[#This Row],[y_pred]]=1),1,0)</f>
        <v>1</v>
      </c>
    </row>
    <row r="1241" spans="1:9" x14ac:dyDescent="0.25">
      <c r="A1241" s="1" t="s">
        <v>574</v>
      </c>
      <c r="B1241">
        <v>1</v>
      </c>
      <c r="C1241">
        <f>IF(loocv_results__4[[#This Row],[y_pred_prob]]&gt;$C$1,1,0)</f>
        <v>1</v>
      </c>
      <c r="D1241">
        <v>0.94591040000000004</v>
      </c>
      <c r="E12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41">
        <f>IF(AND(loocv_results__4[[#This Row],[y_true]]=0,loocv_results__4[[#This Row],[y_pred]]=0),1,0)</f>
        <v>0</v>
      </c>
      <c r="G1241">
        <f>IF(AND(loocv_results__4[[#This Row],[y_true]]=0,loocv_results__4[[#This Row],[y_pred]]=1),1,0)</f>
        <v>0</v>
      </c>
      <c r="H1241">
        <f>IF(AND(loocv_results__4[[#This Row],[y_true]]=1,loocv_results__4[[#This Row],[y_pred]]=0),1,0)</f>
        <v>0</v>
      </c>
      <c r="I1241">
        <f>IF(AND(loocv_results__4[[#This Row],[y_true]]=1,loocv_results__4[[#This Row],[y_pred]]=1),1,0)</f>
        <v>1</v>
      </c>
    </row>
    <row r="1242" spans="1:9" x14ac:dyDescent="0.25">
      <c r="A1242" s="1" t="s">
        <v>576</v>
      </c>
      <c r="B1242">
        <v>1</v>
      </c>
      <c r="C1242">
        <f>IF(loocv_results__4[[#This Row],[y_pred_prob]]&gt;$C$1,1,0)</f>
        <v>1</v>
      </c>
      <c r="D1242">
        <v>0.71819089999999997</v>
      </c>
      <c r="E12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42">
        <f>IF(AND(loocv_results__4[[#This Row],[y_true]]=0,loocv_results__4[[#This Row],[y_pred]]=0),1,0)</f>
        <v>0</v>
      </c>
      <c r="G1242">
        <f>IF(AND(loocv_results__4[[#This Row],[y_true]]=0,loocv_results__4[[#This Row],[y_pred]]=1),1,0)</f>
        <v>0</v>
      </c>
      <c r="H1242">
        <f>IF(AND(loocv_results__4[[#This Row],[y_true]]=1,loocv_results__4[[#This Row],[y_pred]]=0),1,0)</f>
        <v>0</v>
      </c>
      <c r="I1242">
        <f>IF(AND(loocv_results__4[[#This Row],[y_true]]=1,loocv_results__4[[#This Row],[y_pred]]=1),1,0)</f>
        <v>1</v>
      </c>
    </row>
    <row r="1243" spans="1:9" x14ac:dyDescent="0.25">
      <c r="A1243" s="1" t="s">
        <v>577</v>
      </c>
      <c r="B1243">
        <v>1</v>
      </c>
      <c r="C1243">
        <f>IF(loocv_results__4[[#This Row],[y_pred_prob]]&gt;$C$1,1,0)</f>
        <v>1</v>
      </c>
      <c r="D1243">
        <v>0.99952549999999996</v>
      </c>
      <c r="E12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43">
        <f>IF(AND(loocv_results__4[[#This Row],[y_true]]=0,loocv_results__4[[#This Row],[y_pred]]=0),1,0)</f>
        <v>0</v>
      </c>
      <c r="G1243">
        <f>IF(AND(loocv_results__4[[#This Row],[y_true]]=0,loocv_results__4[[#This Row],[y_pred]]=1),1,0)</f>
        <v>0</v>
      </c>
      <c r="H1243">
        <f>IF(AND(loocv_results__4[[#This Row],[y_true]]=1,loocv_results__4[[#This Row],[y_pred]]=0),1,0)</f>
        <v>0</v>
      </c>
      <c r="I1243">
        <f>IF(AND(loocv_results__4[[#This Row],[y_true]]=1,loocv_results__4[[#This Row],[y_pred]]=1),1,0)</f>
        <v>1</v>
      </c>
    </row>
    <row r="1244" spans="1:9" x14ac:dyDescent="0.25">
      <c r="A1244" s="1" t="s">
        <v>578</v>
      </c>
      <c r="B1244">
        <v>1</v>
      </c>
      <c r="C1244">
        <f>IF(loocv_results__4[[#This Row],[y_pred_prob]]&gt;$C$1,1,0)</f>
        <v>1</v>
      </c>
      <c r="D1244">
        <v>0.98212219999999995</v>
      </c>
      <c r="E12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44">
        <f>IF(AND(loocv_results__4[[#This Row],[y_true]]=0,loocv_results__4[[#This Row],[y_pred]]=0),1,0)</f>
        <v>0</v>
      </c>
      <c r="G1244">
        <f>IF(AND(loocv_results__4[[#This Row],[y_true]]=0,loocv_results__4[[#This Row],[y_pred]]=1),1,0)</f>
        <v>0</v>
      </c>
      <c r="H1244">
        <f>IF(AND(loocv_results__4[[#This Row],[y_true]]=1,loocv_results__4[[#This Row],[y_pred]]=0),1,0)</f>
        <v>0</v>
      </c>
      <c r="I1244">
        <f>IF(AND(loocv_results__4[[#This Row],[y_true]]=1,loocv_results__4[[#This Row],[y_pred]]=1),1,0)</f>
        <v>1</v>
      </c>
    </row>
    <row r="1245" spans="1:9" x14ac:dyDescent="0.25">
      <c r="A1245" s="1" t="s">
        <v>579</v>
      </c>
      <c r="B1245">
        <v>1</v>
      </c>
      <c r="C1245">
        <f>IF(loocv_results__4[[#This Row],[y_pred_prob]]&gt;$C$1,1,0)</f>
        <v>1</v>
      </c>
      <c r="D1245">
        <v>0.79464009999999996</v>
      </c>
      <c r="E12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45">
        <f>IF(AND(loocv_results__4[[#This Row],[y_true]]=0,loocv_results__4[[#This Row],[y_pred]]=0),1,0)</f>
        <v>0</v>
      </c>
      <c r="G1245">
        <f>IF(AND(loocv_results__4[[#This Row],[y_true]]=0,loocv_results__4[[#This Row],[y_pred]]=1),1,0)</f>
        <v>0</v>
      </c>
      <c r="H1245">
        <f>IF(AND(loocv_results__4[[#This Row],[y_true]]=1,loocv_results__4[[#This Row],[y_pred]]=0),1,0)</f>
        <v>0</v>
      </c>
      <c r="I1245">
        <f>IF(AND(loocv_results__4[[#This Row],[y_true]]=1,loocv_results__4[[#This Row],[y_pred]]=1),1,0)</f>
        <v>1</v>
      </c>
    </row>
    <row r="1246" spans="1:9" x14ac:dyDescent="0.25">
      <c r="A1246" s="1" t="s">
        <v>580</v>
      </c>
      <c r="B1246">
        <v>1</v>
      </c>
      <c r="C1246">
        <f>IF(loocv_results__4[[#This Row],[y_pred_prob]]&gt;$C$1,1,0)</f>
        <v>1</v>
      </c>
      <c r="D1246">
        <v>0.99784399999999995</v>
      </c>
      <c r="E12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46">
        <f>IF(AND(loocv_results__4[[#This Row],[y_true]]=0,loocv_results__4[[#This Row],[y_pred]]=0),1,0)</f>
        <v>0</v>
      </c>
      <c r="G1246">
        <f>IF(AND(loocv_results__4[[#This Row],[y_true]]=0,loocv_results__4[[#This Row],[y_pred]]=1),1,0)</f>
        <v>0</v>
      </c>
      <c r="H1246">
        <f>IF(AND(loocv_results__4[[#This Row],[y_true]]=1,loocv_results__4[[#This Row],[y_pred]]=0),1,0)</f>
        <v>0</v>
      </c>
      <c r="I1246">
        <f>IF(AND(loocv_results__4[[#This Row],[y_true]]=1,loocv_results__4[[#This Row],[y_pred]]=1),1,0)</f>
        <v>1</v>
      </c>
    </row>
    <row r="1247" spans="1:9" x14ac:dyDescent="0.25">
      <c r="A1247" s="1" t="s">
        <v>581</v>
      </c>
      <c r="B1247">
        <v>1</v>
      </c>
      <c r="C1247">
        <f>IF(loocv_results__4[[#This Row],[y_pred_prob]]&gt;$C$1,1,0)</f>
        <v>1</v>
      </c>
      <c r="D1247">
        <v>0.86251370000000005</v>
      </c>
      <c r="E12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47">
        <f>IF(AND(loocv_results__4[[#This Row],[y_true]]=0,loocv_results__4[[#This Row],[y_pred]]=0),1,0)</f>
        <v>0</v>
      </c>
      <c r="G1247">
        <f>IF(AND(loocv_results__4[[#This Row],[y_true]]=0,loocv_results__4[[#This Row],[y_pred]]=1),1,0)</f>
        <v>0</v>
      </c>
      <c r="H1247">
        <f>IF(AND(loocv_results__4[[#This Row],[y_true]]=1,loocv_results__4[[#This Row],[y_pred]]=0),1,0)</f>
        <v>0</v>
      </c>
      <c r="I1247">
        <f>IF(AND(loocv_results__4[[#This Row],[y_true]]=1,loocv_results__4[[#This Row],[y_pred]]=1),1,0)</f>
        <v>1</v>
      </c>
    </row>
    <row r="1248" spans="1:9" x14ac:dyDescent="0.25">
      <c r="A1248" s="1" t="s">
        <v>582</v>
      </c>
      <c r="B1248">
        <v>1</v>
      </c>
      <c r="C1248">
        <f>IF(loocv_results__4[[#This Row],[y_pred_prob]]&gt;$C$1,1,0)</f>
        <v>1</v>
      </c>
      <c r="D1248">
        <v>0.81200950000000005</v>
      </c>
      <c r="E12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48">
        <f>IF(AND(loocv_results__4[[#This Row],[y_true]]=0,loocv_results__4[[#This Row],[y_pred]]=0),1,0)</f>
        <v>0</v>
      </c>
      <c r="G1248">
        <f>IF(AND(loocv_results__4[[#This Row],[y_true]]=0,loocv_results__4[[#This Row],[y_pred]]=1),1,0)</f>
        <v>0</v>
      </c>
      <c r="H1248">
        <f>IF(AND(loocv_results__4[[#This Row],[y_true]]=1,loocv_results__4[[#This Row],[y_pred]]=0),1,0)</f>
        <v>0</v>
      </c>
      <c r="I1248">
        <f>IF(AND(loocv_results__4[[#This Row],[y_true]]=1,loocv_results__4[[#This Row],[y_pred]]=1),1,0)</f>
        <v>1</v>
      </c>
    </row>
    <row r="1249" spans="1:9" x14ac:dyDescent="0.25">
      <c r="A1249" s="1" t="s">
        <v>584</v>
      </c>
      <c r="B1249">
        <v>1</v>
      </c>
      <c r="C1249">
        <f>IF(loocv_results__4[[#This Row],[y_pred_prob]]&gt;$C$1,1,0)</f>
        <v>1</v>
      </c>
      <c r="D1249">
        <v>0.50142989999999998</v>
      </c>
      <c r="E12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49">
        <f>IF(AND(loocv_results__4[[#This Row],[y_true]]=0,loocv_results__4[[#This Row],[y_pred]]=0),1,0)</f>
        <v>0</v>
      </c>
      <c r="G1249">
        <f>IF(AND(loocv_results__4[[#This Row],[y_true]]=0,loocv_results__4[[#This Row],[y_pred]]=1),1,0)</f>
        <v>0</v>
      </c>
      <c r="H1249">
        <f>IF(AND(loocv_results__4[[#This Row],[y_true]]=1,loocv_results__4[[#This Row],[y_pred]]=0),1,0)</f>
        <v>0</v>
      </c>
      <c r="I1249">
        <f>IF(AND(loocv_results__4[[#This Row],[y_true]]=1,loocv_results__4[[#This Row],[y_pred]]=1),1,0)</f>
        <v>1</v>
      </c>
    </row>
    <row r="1250" spans="1:9" x14ac:dyDescent="0.25">
      <c r="A1250" s="1" t="s">
        <v>585</v>
      </c>
      <c r="B1250">
        <v>1</v>
      </c>
      <c r="C1250">
        <f>IF(loocv_results__4[[#This Row],[y_pred_prob]]&gt;$C$1,1,0)</f>
        <v>1</v>
      </c>
      <c r="D1250">
        <v>0.9999962</v>
      </c>
      <c r="E12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50">
        <f>IF(AND(loocv_results__4[[#This Row],[y_true]]=0,loocv_results__4[[#This Row],[y_pred]]=0),1,0)</f>
        <v>0</v>
      </c>
      <c r="G1250">
        <f>IF(AND(loocv_results__4[[#This Row],[y_true]]=0,loocv_results__4[[#This Row],[y_pred]]=1),1,0)</f>
        <v>0</v>
      </c>
      <c r="H1250">
        <f>IF(AND(loocv_results__4[[#This Row],[y_true]]=1,loocv_results__4[[#This Row],[y_pred]]=0),1,0)</f>
        <v>0</v>
      </c>
      <c r="I1250">
        <f>IF(AND(loocv_results__4[[#This Row],[y_true]]=1,loocv_results__4[[#This Row],[y_pred]]=1),1,0)</f>
        <v>1</v>
      </c>
    </row>
    <row r="1251" spans="1:9" x14ac:dyDescent="0.25">
      <c r="A1251" s="1" t="s">
        <v>586</v>
      </c>
      <c r="B1251">
        <v>1</v>
      </c>
      <c r="C1251">
        <f>IF(loocv_results__4[[#This Row],[y_pred_prob]]&gt;$C$1,1,0)</f>
        <v>1</v>
      </c>
      <c r="D1251">
        <v>0.99399990000000005</v>
      </c>
      <c r="E12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51">
        <f>IF(AND(loocv_results__4[[#This Row],[y_true]]=0,loocv_results__4[[#This Row],[y_pred]]=0),1,0)</f>
        <v>0</v>
      </c>
      <c r="G1251">
        <f>IF(AND(loocv_results__4[[#This Row],[y_true]]=0,loocv_results__4[[#This Row],[y_pred]]=1),1,0)</f>
        <v>0</v>
      </c>
      <c r="H1251">
        <f>IF(AND(loocv_results__4[[#This Row],[y_true]]=1,loocv_results__4[[#This Row],[y_pred]]=0),1,0)</f>
        <v>0</v>
      </c>
      <c r="I1251">
        <f>IF(AND(loocv_results__4[[#This Row],[y_true]]=1,loocv_results__4[[#This Row],[y_pred]]=1),1,0)</f>
        <v>1</v>
      </c>
    </row>
    <row r="1252" spans="1:9" x14ac:dyDescent="0.25">
      <c r="A1252" s="1" t="s">
        <v>587</v>
      </c>
      <c r="B1252">
        <v>1</v>
      </c>
      <c r="C1252">
        <f>IF(loocv_results__4[[#This Row],[y_pred_prob]]&gt;$C$1,1,0)</f>
        <v>1</v>
      </c>
      <c r="D1252">
        <v>0.65930140000000004</v>
      </c>
      <c r="E12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52">
        <f>IF(AND(loocv_results__4[[#This Row],[y_true]]=0,loocv_results__4[[#This Row],[y_pred]]=0),1,0)</f>
        <v>0</v>
      </c>
      <c r="G1252">
        <f>IF(AND(loocv_results__4[[#This Row],[y_true]]=0,loocv_results__4[[#This Row],[y_pred]]=1),1,0)</f>
        <v>0</v>
      </c>
      <c r="H1252">
        <f>IF(AND(loocv_results__4[[#This Row],[y_true]]=1,loocv_results__4[[#This Row],[y_pred]]=0),1,0)</f>
        <v>0</v>
      </c>
      <c r="I1252">
        <f>IF(AND(loocv_results__4[[#This Row],[y_true]]=1,loocv_results__4[[#This Row],[y_pred]]=1),1,0)</f>
        <v>1</v>
      </c>
    </row>
    <row r="1253" spans="1:9" x14ac:dyDescent="0.25">
      <c r="A1253" s="1" t="s">
        <v>588</v>
      </c>
      <c r="B1253">
        <v>1</v>
      </c>
      <c r="C1253">
        <f>IF(loocv_results__4[[#This Row],[y_pred_prob]]&gt;$C$1,1,0)</f>
        <v>1</v>
      </c>
      <c r="D1253">
        <v>0.99858670000000005</v>
      </c>
      <c r="E12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53">
        <f>IF(AND(loocv_results__4[[#This Row],[y_true]]=0,loocv_results__4[[#This Row],[y_pred]]=0),1,0)</f>
        <v>0</v>
      </c>
      <c r="G1253">
        <f>IF(AND(loocv_results__4[[#This Row],[y_true]]=0,loocv_results__4[[#This Row],[y_pred]]=1),1,0)</f>
        <v>0</v>
      </c>
      <c r="H1253">
        <f>IF(AND(loocv_results__4[[#This Row],[y_true]]=1,loocv_results__4[[#This Row],[y_pred]]=0),1,0)</f>
        <v>0</v>
      </c>
      <c r="I1253">
        <f>IF(AND(loocv_results__4[[#This Row],[y_true]]=1,loocv_results__4[[#This Row],[y_pred]]=1),1,0)</f>
        <v>1</v>
      </c>
    </row>
    <row r="1254" spans="1:9" x14ac:dyDescent="0.25">
      <c r="A1254" s="1" t="s">
        <v>589</v>
      </c>
      <c r="B1254">
        <v>1</v>
      </c>
      <c r="C1254">
        <f>IF(loocv_results__4[[#This Row],[y_pred_prob]]&gt;$C$1,1,0)</f>
        <v>1</v>
      </c>
      <c r="D1254">
        <v>0.57891904999999999</v>
      </c>
      <c r="E12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54">
        <f>IF(AND(loocv_results__4[[#This Row],[y_true]]=0,loocv_results__4[[#This Row],[y_pred]]=0),1,0)</f>
        <v>0</v>
      </c>
      <c r="G1254">
        <f>IF(AND(loocv_results__4[[#This Row],[y_true]]=0,loocv_results__4[[#This Row],[y_pred]]=1),1,0)</f>
        <v>0</v>
      </c>
      <c r="H1254">
        <f>IF(AND(loocv_results__4[[#This Row],[y_true]]=1,loocv_results__4[[#This Row],[y_pred]]=0),1,0)</f>
        <v>0</v>
      </c>
      <c r="I1254">
        <f>IF(AND(loocv_results__4[[#This Row],[y_true]]=1,loocv_results__4[[#This Row],[y_pred]]=1),1,0)</f>
        <v>1</v>
      </c>
    </row>
    <row r="1255" spans="1:9" x14ac:dyDescent="0.25">
      <c r="A1255" s="1" t="s">
        <v>590</v>
      </c>
      <c r="B1255">
        <v>1</v>
      </c>
      <c r="C1255">
        <f>IF(loocv_results__4[[#This Row],[y_pred_prob]]&gt;$C$1,1,0)</f>
        <v>1</v>
      </c>
      <c r="D1255">
        <v>0.99989209999999995</v>
      </c>
      <c r="E12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55">
        <f>IF(AND(loocv_results__4[[#This Row],[y_true]]=0,loocv_results__4[[#This Row],[y_pred]]=0),1,0)</f>
        <v>0</v>
      </c>
      <c r="G1255">
        <f>IF(AND(loocv_results__4[[#This Row],[y_true]]=0,loocv_results__4[[#This Row],[y_pred]]=1),1,0)</f>
        <v>0</v>
      </c>
      <c r="H1255">
        <f>IF(AND(loocv_results__4[[#This Row],[y_true]]=1,loocv_results__4[[#This Row],[y_pred]]=0),1,0)</f>
        <v>0</v>
      </c>
      <c r="I1255">
        <f>IF(AND(loocv_results__4[[#This Row],[y_true]]=1,loocv_results__4[[#This Row],[y_pred]]=1),1,0)</f>
        <v>1</v>
      </c>
    </row>
    <row r="1256" spans="1:9" x14ac:dyDescent="0.25">
      <c r="A1256" s="1" t="s">
        <v>591</v>
      </c>
      <c r="B1256">
        <v>1</v>
      </c>
      <c r="C1256">
        <f>IF(loocv_results__4[[#This Row],[y_pred_prob]]&gt;$C$1,1,0)</f>
        <v>1</v>
      </c>
      <c r="D1256">
        <v>0.94163315999999997</v>
      </c>
      <c r="E12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56">
        <f>IF(AND(loocv_results__4[[#This Row],[y_true]]=0,loocv_results__4[[#This Row],[y_pred]]=0),1,0)</f>
        <v>0</v>
      </c>
      <c r="G1256">
        <f>IF(AND(loocv_results__4[[#This Row],[y_true]]=0,loocv_results__4[[#This Row],[y_pred]]=1),1,0)</f>
        <v>0</v>
      </c>
      <c r="H1256">
        <f>IF(AND(loocv_results__4[[#This Row],[y_true]]=1,loocv_results__4[[#This Row],[y_pred]]=0),1,0)</f>
        <v>0</v>
      </c>
      <c r="I1256">
        <f>IF(AND(loocv_results__4[[#This Row],[y_true]]=1,loocv_results__4[[#This Row],[y_pred]]=1),1,0)</f>
        <v>1</v>
      </c>
    </row>
    <row r="1257" spans="1:9" x14ac:dyDescent="0.25">
      <c r="A1257" s="1" t="s">
        <v>592</v>
      </c>
      <c r="B1257">
        <v>1</v>
      </c>
      <c r="C1257">
        <f>IF(loocv_results__4[[#This Row],[y_pred_prob]]&gt;$C$1,1,0)</f>
        <v>1</v>
      </c>
      <c r="D1257">
        <v>0.99722759999999999</v>
      </c>
      <c r="E12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57">
        <f>IF(AND(loocv_results__4[[#This Row],[y_true]]=0,loocv_results__4[[#This Row],[y_pred]]=0),1,0)</f>
        <v>0</v>
      </c>
      <c r="G1257">
        <f>IF(AND(loocv_results__4[[#This Row],[y_true]]=0,loocv_results__4[[#This Row],[y_pred]]=1),1,0)</f>
        <v>0</v>
      </c>
      <c r="H1257">
        <f>IF(AND(loocv_results__4[[#This Row],[y_true]]=1,loocv_results__4[[#This Row],[y_pred]]=0),1,0)</f>
        <v>0</v>
      </c>
      <c r="I1257">
        <f>IF(AND(loocv_results__4[[#This Row],[y_true]]=1,loocv_results__4[[#This Row],[y_pred]]=1),1,0)</f>
        <v>1</v>
      </c>
    </row>
    <row r="1258" spans="1:9" x14ac:dyDescent="0.25">
      <c r="A1258" s="1" t="s">
        <v>593</v>
      </c>
      <c r="B1258">
        <v>1</v>
      </c>
      <c r="C1258">
        <f>IF(loocv_results__4[[#This Row],[y_pred_prob]]&gt;$C$1,1,0)</f>
        <v>1</v>
      </c>
      <c r="D1258">
        <v>0.98962589999999995</v>
      </c>
      <c r="E12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58">
        <f>IF(AND(loocv_results__4[[#This Row],[y_true]]=0,loocv_results__4[[#This Row],[y_pred]]=0),1,0)</f>
        <v>0</v>
      </c>
      <c r="G1258">
        <f>IF(AND(loocv_results__4[[#This Row],[y_true]]=0,loocv_results__4[[#This Row],[y_pred]]=1),1,0)</f>
        <v>0</v>
      </c>
      <c r="H1258">
        <f>IF(AND(loocv_results__4[[#This Row],[y_true]]=1,loocv_results__4[[#This Row],[y_pred]]=0),1,0)</f>
        <v>0</v>
      </c>
      <c r="I1258">
        <f>IF(AND(loocv_results__4[[#This Row],[y_true]]=1,loocv_results__4[[#This Row],[y_pred]]=1),1,0)</f>
        <v>1</v>
      </c>
    </row>
    <row r="1259" spans="1:9" x14ac:dyDescent="0.25">
      <c r="A1259" s="1" t="s">
        <v>594</v>
      </c>
      <c r="B1259">
        <v>1</v>
      </c>
      <c r="C1259">
        <f>IF(loocv_results__4[[#This Row],[y_pred_prob]]&gt;$C$1,1,0)</f>
        <v>1</v>
      </c>
      <c r="D1259">
        <v>0.94045407000000003</v>
      </c>
      <c r="E12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59">
        <f>IF(AND(loocv_results__4[[#This Row],[y_true]]=0,loocv_results__4[[#This Row],[y_pred]]=0),1,0)</f>
        <v>0</v>
      </c>
      <c r="G1259">
        <f>IF(AND(loocv_results__4[[#This Row],[y_true]]=0,loocv_results__4[[#This Row],[y_pred]]=1),1,0)</f>
        <v>0</v>
      </c>
      <c r="H1259">
        <f>IF(AND(loocv_results__4[[#This Row],[y_true]]=1,loocv_results__4[[#This Row],[y_pred]]=0),1,0)</f>
        <v>0</v>
      </c>
      <c r="I1259">
        <f>IF(AND(loocv_results__4[[#This Row],[y_true]]=1,loocv_results__4[[#This Row],[y_pred]]=1),1,0)</f>
        <v>1</v>
      </c>
    </row>
    <row r="1260" spans="1:9" x14ac:dyDescent="0.25">
      <c r="A1260" s="1" t="s">
        <v>596</v>
      </c>
      <c r="B1260">
        <v>1</v>
      </c>
      <c r="C1260">
        <f>IF(loocv_results__4[[#This Row],[y_pred_prob]]&gt;$C$1,1,0)</f>
        <v>1</v>
      </c>
      <c r="D1260">
        <v>0.76909815999999998</v>
      </c>
      <c r="E12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60">
        <f>IF(AND(loocv_results__4[[#This Row],[y_true]]=0,loocv_results__4[[#This Row],[y_pred]]=0),1,0)</f>
        <v>0</v>
      </c>
      <c r="G1260">
        <f>IF(AND(loocv_results__4[[#This Row],[y_true]]=0,loocv_results__4[[#This Row],[y_pred]]=1),1,0)</f>
        <v>0</v>
      </c>
      <c r="H1260">
        <f>IF(AND(loocv_results__4[[#This Row],[y_true]]=1,loocv_results__4[[#This Row],[y_pred]]=0),1,0)</f>
        <v>0</v>
      </c>
      <c r="I1260">
        <f>IF(AND(loocv_results__4[[#This Row],[y_true]]=1,loocv_results__4[[#This Row],[y_pred]]=1),1,0)</f>
        <v>1</v>
      </c>
    </row>
    <row r="1261" spans="1:9" x14ac:dyDescent="0.25">
      <c r="A1261" s="1" t="s">
        <v>597</v>
      </c>
      <c r="B1261">
        <v>1</v>
      </c>
      <c r="C1261">
        <f>IF(loocv_results__4[[#This Row],[y_pred_prob]]&gt;$C$1,1,0)</f>
        <v>1</v>
      </c>
      <c r="D1261">
        <v>0.97979680000000002</v>
      </c>
      <c r="E12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61">
        <f>IF(AND(loocv_results__4[[#This Row],[y_true]]=0,loocv_results__4[[#This Row],[y_pred]]=0),1,0)</f>
        <v>0</v>
      </c>
      <c r="G1261">
        <f>IF(AND(loocv_results__4[[#This Row],[y_true]]=0,loocv_results__4[[#This Row],[y_pred]]=1),1,0)</f>
        <v>0</v>
      </c>
      <c r="H1261">
        <f>IF(AND(loocv_results__4[[#This Row],[y_true]]=1,loocv_results__4[[#This Row],[y_pred]]=0),1,0)</f>
        <v>0</v>
      </c>
      <c r="I1261">
        <f>IF(AND(loocv_results__4[[#This Row],[y_true]]=1,loocv_results__4[[#This Row],[y_pred]]=1),1,0)</f>
        <v>1</v>
      </c>
    </row>
    <row r="1262" spans="1:9" x14ac:dyDescent="0.25">
      <c r="A1262" s="1" t="s">
        <v>598</v>
      </c>
      <c r="B1262">
        <v>1</v>
      </c>
      <c r="C1262">
        <f>IF(loocv_results__4[[#This Row],[y_pred_prob]]&gt;$C$1,1,0)</f>
        <v>1</v>
      </c>
      <c r="D1262">
        <v>0.5649824</v>
      </c>
      <c r="E12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62">
        <f>IF(AND(loocv_results__4[[#This Row],[y_true]]=0,loocv_results__4[[#This Row],[y_pred]]=0),1,0)</f>
        <v>0</v>
      </c>
      <c r="G1262">
        <f>IF(AND(loocv_results__4[[#This Row],[y_true]]=0,loocv_results__4[[#This Row],[y_pred]]=1),1,0)</f>
        <v>0</v>
      </c>
      <c r="H1262">
        <f>IF(AND(loocv_results__4[[#This Row],[y_true]]=1,loocv_results__4[[#This Row],[y_pred]]=0),1,0)</f>
        <v>0</v>
      </c>
      <c r="I1262">
        <f>IF(AND(loocv_results__4[[#This Row],[y_true]]=1,loocv_results__4[[#This Row],[y_pred]]=1),1,0)</f>
        <v>1</v>
      </c>
    </row>
    <row r="1263" spans="1:9" x14ac:dyDescent="0.25">
      <c r="A1263" s="1" t="s">
        <v>599</v>
      </c>
      <c r="B1263">
        <v>1</v>
      </c>
      <c r="C1263">
        <f>IF(loocv_results__4[[#This Row],[y_pred_prob]]&gt;$C$1,1,0)</f>
        <v>1</v>
      </c>
      <c r="D1263">
        <v>0.95768039999999999</v>
      </c>
      <c r="E12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63">
        <f>IF(AND(loocv_results__4[[#This Row],[y_true]]=0,loocv_results__4[[#This Row],[y_pred]]=0),1,0)</f>
        <v>0</v>
      </c>
      <c r="G1263">
        <f>IF(AND(loocv_results__4[[#This Row],[y_true]]=0,loocv_results__4[[#This Row],[y_pred]]=1),1,0)</f>
        <v>0</v>
      </c>
      <c r="H1263">
        <f>IF(AND(loocv_results__4[[#This Row],[y_true]]=1,loocv_results__4[[#This Row],[y_pred]]=0),1,0)</f>
        <v>0</v>
      </c>
      <c r="I1263">
        <f>IF(AND(loocv_results__4[[#This Row],[y_true]]=1,loocv_results__4[[#This Row],[y_pred]]=1),1,0)</f>
        <v>1</v>
      </c>
    </row>
    <row r="1264" spans="1:9" x14ac:dyDescent="0.25">
      <c r="A1264" s="1" t="s">
        <v>600</v>
      </c>
      <c r="B1264">
        <v>1</v>
      </c>
      <c r="C1264">
        <f>IF(loocv_results__4[[#This Row],[y_pred_prob]]&gt;$C$1,1,0)</f>
        <v>1</v>
      </c>
      <c r="D1264">
        <v>0.90038879999999999</v>
      </c>
      <c r="E12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64">
        <f>IF(AND(loocv_results__4[[#This Row],[y_true]]=0,loocv_results__4[[#This Row],[y_pred]]=0),1,0)</f>
        <v>0</v>
      </c>
      <c r="G1264">
        <f>IF(AND(loocv_results__4[[#This Row],[y_true]]=0,loocv_results__4[[#This Row],[y_pred]]=1),1,0)</f>
        <v>0</v>
      </c>
      <c r="H1264">
        <f>IF(AND(loocv_results__4[[#This Row],[y_true]]=1,loocv_results__4[[#This Row],[y_pred]]=0),1,0)</f>
        <v>0</v>
      </c>
      <c r="I1264">
        <f>IF(AND(loocv_results__4[[#This Row],[y_true]]=1,loocv_results__4[[#This Row],[y_pred]]=1),1,0)</f>
        <v>1</v>
      </c>
    </row>
    <row r="1265" spans="1:9" x14ac:dyDescent="0.25">
      <c r="A1265" s="1" t="s">
        <v>601</v>
      </c>
      <c r="B1265">
        <v>1</v>
      </c>
      <c r="C1265">
        <f>IF(loocv_results__4[[#This Row],[y_pred_prob]]&gt;$C$1,1,0)</f>
        <v>1</v>
      </c>
      <c r="D1265">
        <v>0.89711269999999999</v>
      </c>
      <c r="E12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65">
        <f>IF(AND(loocv_results__4[[#This Row],[y_true]]=0,loocv_results__4[[#This Row],[y_pred]]=0),1,0)</f>
        <v>0</v>
      </c>
      <c r="G1265">
        <f>IF(AND(loocv_results__4[[#This Row],[y_true]]=0,loocv_results__4[[#This Row],[y_pred]]=1),1,0)</f>
        <v>0</v>
      </c>
      <c r="H1265">
        <f>IF(AND(loocv_results__4[[#This Row],[y_true]]=1,loocv_results__4[[#This Row],[y_pred]]=0),1,0)</f>
        <v>0</v>
      </c>
      <c r="I1265">
        <f>IF(AND(loocv_results__4[[#This Row],[y_true]]=1,loocv_results__4[[#This Row],[y_pred]]=1),1,0)</f>
        <v>1</v>
      </c>
    </row>
    <row r="1266" spans="1:9" x14ac:dyDescent="0.25">
      <c r="A1266" s="1" t="s">
        <v>602</v>
      </c>
      <c r="B1266">
        <v>1</v>
      </c>
      <c r="C1266">
        <f>IF(loocv_results__4[[#This Row],[y_pred_prob]]&gt;$C$1,1,0)</f>
        <v>1</v>
      </c>
      <c r="D1266">
        <v>0.96323495999999997</v>
      </c>
      <c r="E12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66">
        <f>IF(AND(loocv_results__4[[#This Row],[y_true]]=0,loocv_results__4[[#This Row],[y_pred]]=0),1,0)</f>
        <v>0</v>
      </c>
      <c r="G1266">
        <f>IF(AND(loocv_results__4[[#This Row],[y_true]]=0,loocv_results__4[[#This Row],[y_pred]]=1),1,0)</f>
        <v>0</v>
      </c>
      <c r="H1266">
        <f>IF(AND(loocv_results__4[[#This Row],[y_true]]=1,loocv_results__4[[#This Row],[y_pred]]=0),1,0)</f>
        <v>0</v>
      </c>
      <c r="I1266">
        <f>IF(AND(loocv_results__4[[#This Row],[y_true]]=1,loocv_results__4[[#This Row],[y_pred]]=1),1,0)</f>
        <v>1</v>
      </c>
    </row>
    <row r="1267" spans="1:9" x14ac:dyDescent="0.25">
      <c r="A1267" s="1" t="s">
        <v>603</v>
      </c>
      <c r="B1267">
        <v>1</v>
      </c>
      <c r="C1267">
        <f>IF(loocv_results__4[[#This Row],[y_pred_prob]]&gt;$C$1,1,0)</f>
        <v>1</v>
      </c>
      <c r="D1267">
        <v>0.99754830000000005</v>
      </c>
      <c r="E12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67">
        <f>IF(AND(loocv_results__4[[#This Row],[y_true]]=0,loocv_results__4[[#This Row],[y_pred]]=0),1,0)</f>
        <v>0</v>
      </c>
      <c r="G1267">
        <f>IF(AND(loocv_results__4[[#This Row],[y_true]]=0,loocv_results__4[[#This Row],[y_pred]]=1),1,0)</f>
        <v>0</v>
      </c>
      <c r="H1267">
        <f>IF(AND(loocv_results__4[[#This Row],[y_true]]=1,loocv_results__4[[#This Row],[y_pred]]=0),1,0)</f>
        <v>0</v>
      </c>
      <c r="I1267">
        <f>IF(AND(loocv_results__4[[#This Row],[y_true]]=1,loocv_results__4[[#This Row],[y_pred]]=1),1,0)</f>
        <v>1</v>
      </c>
    </row>
    <row r="1268" spans="1:9" x14ac:dyDescent="0.25">
      <c r="A1268" s="1" t="s">
        <v>604</v>
      </c>
      <c r="B1268">
        <v>1</v>
      </c>
      <c r="C1268">
        <f>IF(loocv_results__4[[#This Row],[y_pred_prob]]&gt;$C$1,1,0)</f>
        <v>1</v>
      </c>
      <c r="D1268">
        <v>0.61446259999999997</v>
      </c>
      <c r="E12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68">
        <f>IF(AND(loocv_results__4[[#This Row],[y_true]]=0,loocv_results__4[[#This Row],[y_pred]]=0),1,0)</f>
        <v>0</v>
      </c>
      <c r="G1268">
        <f>IF(AND(loocv_results__4[[#This Row],[y_true]]=0,loocv_results__4[[#This Row],[y_pred]]=1),1,0)</f>
        <v>0</v>
      </c>
      <c r="H1268">
        <f>IF(AND(loocv_results__4[[#This Row],[y_true]]=1,loocv_results__4[[#This Row],[y_pred]]=0),1,0)</f>
        <v>0</v>
      </c>
      <c r="I1268">
        <f>IF(AND(loocv_results__4[[#This Row],[y_true]]=1,loocv_results__4[[#This Row],[y_pred]]=1),1,0)</f>
        <v>1</v>
      </c>
    </row>
    <row r="1269" spans="1:9" x14ac:dyDescent="0.25">
      <c r="A1269" s="1" t="s">
        <v>605</v>
      </c>
      <c r="B1269">
        <v>1</v>
      </c>
      <c r="C1269">
        <f>IF(loocv_results__4[[#This Row],[y_pred_prob]]&gt;$C$1,1,0)</f>
        <v>1</v>
      </c>
      <c r="D1269">
        <v>0.69080419999999998</v>
      </c>
      <c r="E12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69">
        <f>IF(AND(loocv_results__4[[#This Row],[y_true]]=0,loocv_results__4[[#This Row],[y_pred]]=0),1,0)</f>
        <v>0</v>
      </c>
      <c r="G1269">
        <f>IF(AND(loocv_results__4[[#This Row],[y_true]]=0,loocv_results__4[[#This Row],[y_pred]]=1),1,0)</f>
        <v>0</v>
      </c>
      <c r="H1269">
        <f>IF(AND(loocv_results__4[[#This Row],[y_true]]=1,loocv_results__4[[#This Row],[y_pred]]=0),1,0)</f>
        <v>0</v>
      </c>
      <c r="I1269">
        <f>IF(AND(loocv_results__4[[#This Row],[y_true]]=1,loocv_results__4[[#This Row],[y_pred]]=1),1,0)</f>
        <v>1</v>
      </c>
    </row>
    <row r="1270" spans="1:9" x14ac:dyDescent="0.25">
      <c r="A1270" s="1" t="s">
        <v>606</v>
      </c>
      <c r="B1270">
        <v>1</v>
      </c>
      <c r="C1270">
        <f>IF(loocv_results__4[[#This Row],[y_pred_prob]]&gt;$C$1,1,0)</f>
        <v>1</v>
      </c>
      <c r="D1270">
        <v>0.69903344000000001</v>
      </c>
      <c r="E12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70">
        <f>IF(AND(loocv_results__4[[#This Row],[y_true]]=0,loocv_results__4[[#This Row],[y_pred]]=0),1,0)</f>
        <v>0</v>
      </c>
      <c r="G1270">
        <f>IF(AND(loocv_results__4[[#This Row],[y_true]]=0,loocv_results__4[[#This Row],[y_pred]]=1),1,0)</f>
        <v>0</v>
      </c>
      <c r="H1270">
        <f>IF(AND(loocv_results__4[[#This Row],[y_true]]=1,loocv_results__4[[#This Row],[y_pred]]=0),1,0)</f>
        <v>0</v>
      </c>
      <c r="I1270">
        <f>IF(AND(loocv_results__4[[#This Row],[y_true]]=1,loocv_results__4[[#This Row],[y_pred]]=1),1,0)</f>
        <v>1</v>
      </c>
    </row>
    <row r="1271" spans="1:9" x14ac:dyDescent="0.25">
      <c r="A1271" s="1" t="s">
        <v>607</v>
      </c>
      <c r="B1271">
        <v>1</v>
      </c>
      <c r="C1271">
        <f>IF(loocv_results__4[[#This Row],[y_pred_prob]]&gt;$C$1,1,0)</f>
        <v>1</v>
      </c>
      <c r="D1271">
        <v>0.98410779999999998</v>
      </c>
      <c r="E12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71">
        <f>IF(AND(loocv_results__4[[#This Row],[y_true]]=0,loocv_results__4[[#This Row],[y_pred]]=0),1,0)</f>
        <v>0</v>
      </c>
      <c r="G1271">
        <f>IF(AND(loocv_results__4[[#This Row],[y_true]]=0,loocv_results__4[[#This Row],[y_pred]]=1),1,0)</f>
        <v>0</v>
      </c>
      <c r="H1271">
        <f>IF(AND(loocv_results__4[[#This Row],[y_true]]=1,loocv_results__4[[#This Row],[y_pred]]=0),1,0)</f>
        <v>0</v>
      </c>
      <c r="I1271">
        <f>IF(AND(loocv_results__4[[#This Row],[y_true]]=1,loocv_results__4[[#This Row],[y_pred]]=1),1,0)</f>
        <v>1</v>
      </c>
    </row>
    <row r="1272" spans="1:9" x14ac:dyDescent="0.25">
      <c r="A1272" s="1" t="s">
        <v>609</v>
      </c>
      <c r="B1272">
        <v>1</v>
      </c>
      <c r="C1272">
        <f>IF(loocv_results__4[[#This Row],[y_pred_prob]]&gt;$C$1,1,0)</f>
        <v>1</v>
      </c>
      <c r="D1272">
        <v>0.99999225000000003</v>
      </c>
      <c r="E12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72">
        <f>IF(AND(loocv_results__4[[#This Row],[y_true]]=0,loocv_results__4[[#This Row],[y_pred]]=0),1,0)</f>
        <v>0</v>
      </c>
      <c r="G1272">
        <f>IF(AND(loocv_results__4[[#This Row],[y_true]]=0,loocv_results__4[[#This Row],[y_pred]]=1),1,0)</f>
        <v>0</v>
      </c>
      <c r="H1272">
        <f>IF(AND(loocv_results__4[[#This Row],[y_true]]=1,loocv_results__4[[#This Row],[y_pred]]=0),1,0)</f>
        <v>0</v>
      </c>
      <c r="I1272">
        <f>IF(AND(loocv_results__4[[#This Row],[y_true]]=1,loocv_results__4[[#This Row],[y_pred]]=1),1,0)</f>
        <v>1</v>
      </c>
    </row>
    <row r="1273" spans="1:9" x14ac:dyDescent="0.25">
      <c r="A1273" s="1" t="s">
        <v>610</v>
      </c>
      <c r="B1273">
        <v>1</v>
      </c>
      <c r="C1273">
        <f>IF(loocv_results__4[[#This Row],[y_pred_prob]]&gt;$C$1,1,0)</f>
        <v>1</v>
      </c>
      <c r="D1273">
        <v>0.98115289999999999</v>
      </c>
      <c r="E12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73">
        <f>IF(AND(loocv_results__4[[#This Row],[y_true]]=0,loocv_results__4[[#This Row],[y_pred]]=0),1,0)</f>
        <v>0</v>
      </c>
      <c r="G1273">
        <f>IF(AND(loocv_results__4[[#This Row],[y_true]]=0,loocv_results__4[[#This Row],[y_pred]]=1),1,0)</f>
        <v>0</v>
      </c>
      <c r="H1273">
        <f>IF(AND(loocv_results__4[[#This Row],[y_true]]=1,loocv_results__4[[#This Row],[y_pred]]=0),1,0)</f>
        <v>0</v>
      </c>
      <c r="I1273">
        <f>IF(AND(loocv_results__4[[#This Row],[y_true]]=1,loocv_results__4[[#This Row],[y_pred]]=1),1,0)</f>
        <v>1</v>
      </c>
    </row>
    <row r="1274" spans="1:9" x14ac:dyDescent="0.25">
      <c r="A1274" s="1" t="s">
        <v>611</v>
      </c>
      <c r="B1274">
        <v>1</v>
      </c>
      <c r="C1274">
        <f>IF(loocv_results__4[[#This Row],[y_pred_prob]]&gt;$C$1,1,0)</f>
        <v>1</v>
      </c>
      <c r="D1274">
        <v>0.96129549999999997</v>
      </c>
      <c r="E12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74">
        <f>IF(AND(loocv_results__4[[#This Row],[y_true]]=0,loocv_results__4[[#This Row],[y_pred]]=0),1,0)</f>
        <v>0</v>
      </c>
      <c r="G1274">
        <f>IF(AND(loocv_results__4[[#This Row],[y_true]]=0,loocv_results__4[[#This Row],[y_pred]]=1),1,0)</f>
        <v>0</v>
      </c>
      <c r="H1274">
        <f>IF(AND(loocv_results__4[[#This Row],[y_true]]=1,loocv_results__4[[#This Row],[y_pred]]=0),1,0)</f>
        <v>0</v>
      </c>
      <c r="I1274">
        <f>IF(AND(loocv_results__4[[#This Row],[y_true]]=1,loocv_results__4[[#This Row],[y_pred]]=1),1,0)</f>
        <v>1</v>
      </c>
    </row>
    <row r="1275" spans="1:9" x14ac:dyDescent="0.25">
      <c r="A1275" s="1" t="s">
        <v>612</v>
      </c>
      <c r="B1275">
        <v>1</v>
      </c>
      <c r="C1275">
        <f>IF(loocv_results__4[[#This Row],[y_pred_prob]]&gt;$C$1,1,0)</f>
        <v>1</v>
      </c>
      <c r="D1275">
        <v>0.99963809999999997</v>
      </c>
      <c r="E12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75">
        <f>IF(AND(loocv_results__4[[#This Row],[y_true]]=0,loocv_results__4[[#This Row],[y_pred]]=0),1,0)</f>
        <v>0</v>
      </c>
      <c r="G1275">
        <f>IF(AND(loocv_results__4[[#This Row],[y_true]]=0,loocv_results__4[[#This Row],[y_pred]]=1),1,0)</f>
        <v>0</v>
      </c>
      <c r="H1275">
        <f>IF(AND(loocv_results__4[[#This Row],[y_true]]=1,loocv_results__4[[#This Row],[y_pred]]=0),1,0)</f>
        <v>0</v>
      </c>
      <c r="I1275">
        <f>IF(AND(loocv_results__4[[#This Row],[y_true]]=1,loocv_results__4[[#This Row],[y_pred]]=1),1,0)</f>
        <v>1</v>
      </c>
    </row>
    <row r="1276" spans="1:9" x14ac:dyDescent="0.25">
      <c r="A1276" s="1" t="s">
        <v>613</v>
      </c>
      <c r="B1276">
        <v>1</v>
      </c>
      <c r="C1276">
        <f>IF(loocv_results__4[[#This Row],[y_pred_prob]]&gt;$C$1,1,0)</f>
        <v>1</v>
      </c>
      <c r="D1276">
        <v>0.98435220000000001</v>
      </c>
      <c r="E12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76">
        <f>IF(AND(loocv_results__4[[#This Row],[y_true]]=0,loocv_results__4[[#This Row],[y_pred]]=0),1,0)</f>
        <v>0</v>
      </c>
      <c r="G1276">
        <f>IF(AND(loocv_results__4[[#This Row],[y_true]]=0,loocv_results__4[[#This Row],[y_pred]]=1),1,0)</f>
        <v>0</v>
      </c>
      <c r="H1276">
        <f>IF(AND(loocv_results__4[[#This Row],[y_true]]=1,loocv_results__4[[#This Row],[y_pred]]=0),1,0)</f>
        <v>0</v>
      </c>
      <c r="I1276">
        <f>IF(AND(loocv_results__4[[#This Row],[y_true]]=1,loocv_results__4[[#This Row],[y_pred]]=1),1,0)</f>
        <v>1</v>
      </c>
    </row>
    <row r="1277" spans="1:9" x14ac:dyDescent="0.25">
      <c r="A1277" s="1" t="s">
        <v>614</v>
      </c>
      <c r="B1277">
        <v>1</v>
      </c>
      <c r="C1277">
        <f>IF(loocv_results__4[[#This Row],[y_pred_prob]]&gt;$C$1,1,0)</f>
        <v>1</v>
      </c>
      <c r="D1277">
        <v>0.97217920000000002</v>
      </c>
      <c r="E12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77">
        <f>IF(AND(loocv_results__4[[#This Row],[y_true]]=0,loocv_results__4[[#This Row],[y_pred]]=0),1,0)</f>
        <v>0</v>
      </c>
      <c r="G1277">
        <f>IF(AND(loocv_results__4[[#This Row],[y_true]]=0,loocv_results__4[[#This Row],[y_pred]]=1),1,0)</f>
        <v>0</v>
      </c>
      <c r="H1277">
        <f>IF(AND(loocv_results__4[[#This Row],[y_true]]=1,loocv_results__4[[#This Row],[y_pred]]=0),1,0)</f>
        <v>0</v>
      </c>
      <c r="I1277">
        <f>IF(AND(loocv_results__4[[#This Row],[y_true]]=1,loocv_results__4[[#This Row],[y_pred]]=1),1,0)</f>
        <v>1</v>
      </c>
    </row>
    <row r="1278" spans="1:9" x14ac:dyDescent="0.25">
      <c r="A1278" s="1" t="s">
        <v>615</v>
      </c>
      <c r="B1278">
        <v>1</v>
      </c>
      <c r="C1278">
        <f>IF(loocv_results__4[[#This Row],[y_pred_prob]]&gt;$C$1,1,0)</f>
        <v>1</v>
      </c>
      <c r="D1278">
        <v>0.98908249999999998</v>
      </c>
      <c r="E12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78">
        <f>IF(AND(loocv_results__4[[#This Row],[y_true]]=0,loocv_results__4[[#This Row],[y_pred]]=0),1,0)</f>
        <v>0</v>
      </c>
      <c r="G1278">
        <f>IF(AND(loocv_results__4[[#This Row],[y_true]]=0,loocv_results__4[[#This Row],[y_pred]]=1),1,0)</f>
        <v>0</v>
      </c>
      <c r="H1278">
        <f>IF(AND(loocv_results__4[[#This Row],[y_true]]=1,loocv_results__4[[#This Row],[y_pred]]=0),1,0)</f>
        <v>0</v>
      </c>
      <c r="I1278">
        <f>IF(AND(loocv_results__4[[#This Row],[y_true]]=1,loocv_results__4[[#This Row],[y_pred]]=1),1,0)</f>
        <v>1</v>
      </c>
    </row>
    <row r="1279" spans="1:9" x14ac:dyDescent="0.25">
      <c r="A1279" s="1" t="s">
        <v>616</v>
      </c>
      <c r="B1279">
        <v>1</v>
      </c>
      <c r="C1279">
        <f>IF(loocv_results__4[[#This Row],[y_pred_prob]]&gt;$C$1,1,0)</f>
        <v>1</v>
      </c>
      <c r="D1279">
        <v>0.61110514000000005</v>
      </c>
      <c r="E12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79">
        <f>IF(AND(loocv_results__4[[#This Row],[y_true]]=0,loocv_results__4[[#This Row],[y_pred]]=0),1,0)</f>
        <v>0</v>
      </c>
      <c r="G1279">
        <f>IF(AND(loocv_results__4[[#This Row],[y_true]]=0,loocv_results__4[[#This Row],[y_pred]]=1),1,0)</f>
        <v>0</v>
      </c>
      <c r="H1279">
        <f>IF(AND(loocv_results__4[[#This Row],[y_true]]=1,loocv_results__4[[#This Row],[y_pred]]=0),1,0)</f>
        <v>0</v>
      </c>
      <c r="I1279">
        <f>IF(AND(loocv_results__4[[#This Row],[y_true]]=1,loocv_results__4[[#This Row],[y_pred]]=1),1,0)</f>
        <v>1</v>
      </c>
    </row>
    <row r="1280" spans="1:9" x14ac:dyDescent="0.25">
      <c r="A1280" s="1" t="s">
        <v>617</v>
      </c>
      <c r="B1280">
        <v>1</v>
      </c>
      <c r="C1280">
        <f>IF(loocv_results__4[[#This Row],[y_pred_prob]]&gt;$C$1,1,0)</f>
        <v>1</v>
      </c>
      <c r="D1280">
        <v>0.9807688</v>
      </c>
      <c r="E12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80">
        <f>IF(AND(loocv_results__4[[#This Row],[y_true]]=0,loocv_results__4[[#This Row],[y_pred]]=0),1,0)</f>
        <v>0</v>
      </c>
      <c r="G1280">
        <f>IF(AND(loocv_results__4[[#This Row],[y_true]]=0,loocv_results__4[[#This Row],[y_pred]]=1),1,0)</f>
        <v>0</v>
      </c>
      <c r="H1280">
        <f>IF(AND(loocv_results__4[[#This Row],[y_true]]=1,loocv_results__4[[#This Row],[y_pred]]=0),1,0)</f>
        <v>0</v>
      </c>
      <c r="I1280">
        <f>IF(AND(loocv_results__4[[#This Row],[y_true]]=1,loocv_results__4[[#This Row],[y_pred]]=1),1,0)</f>
        <v>1</v>
      </c>
    </row>
    <row r="1281" spans="1:9" x14ac:dyDescent="0.25">
      <c r="A1281" s="1" t="s">
        <v>618</v>
      </c>
      <c r="B1281">
        <v>1</v>
      </c>
      <c r="C1281">
        <f>IF(loocv_results__4[[#This Row],[y_pred_prob]]&gt;$C$1,1,0)</f>
        <v>1</v>
      </c>
      <c r="D1281">
        <v>0.99785345999999997</v>
      </c>
      <c r="E12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81">
        <f>IF(AND(loocv_results__4[[#This Row],[y_true]]=0,loocv_results__4[[#This Row],[y_pred]]=0),1,0)</f>
        <v>0</v>
      </c>
      <c r="G1281">
        <f>IF(AND(loocv_results__4[[#This Row],[y_true]]=0,loocv_results__4[[#This Row],[y_pred]]=1),1,0)</f>
        <v>0</v>
      </c>
      <c r="H1281">
        <f>IF(AND(loocv_results__4[[#This Row],[y_true]]=1,loocv_results__4[[#This Row],[y_pred]]=0),1,0)</f>
        <v>0</v>
      </c>
      <c r="I1281">
        <f>IF(AND(loocv_results__4[[#This Row],[y_true]]=1,loocv_results__4[[#This Row],[y_pred]]=1),1,0)</f>
        <v>1</v>
      </c>
    </row>
    <row r="1282" spans="1:9" x14ac:dyDescent="0.25">
      <c r="A1282" s="1" t="s">
        <v>619</v>
      </c>
      <c r="B1282">
        <v>1</v>
      </c>
      <c r="C1282">
        <f>IF(loocv_results__4[[#This Row],[y_pred_prob]]&gt;$C$1,1,0)</f>
        <v>1</v>
      </c>
      <c r="D1282">
        <v>0.96713232999999998</v>
      </c>
      <c r="E12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82">
        <f>IF(AND(loocv_results__4[[#This Row],[y_true]]=0,loocv_results__4[[#This Row],[y_pred]]=0),1,0)</f>
        <v>0</v>
      </c>
      <c r="G1282">
        <f>IF(AND(loocv_results__4[[#This Row],[y_true]]=0,loocv_results__4[[#This Row],[y_pred]]=1),1,0)</f>
        <v>0</v>
      </c>
      <c r="H1282">
        <f>IF(AND(loocv_results__4[[#This Row],[y_true]]=1,loocv_results__4[[#This Row],[y_pred]]=0),1,0)</f>
        <v>0</v>
      </c>
      <c r="I1282">
        <f>IF(AND(loocv_results__4[[#This Row],[y_true]]=1,loocv_results__4[[#This Row],[y_pred]]=1),1,0)</f>
        <v>1</v>
      </c>
    </row>
    <row r="1283" spans="1:9" x14ac:dyDescent="0.25">
      <c r="A1283" s="1" t="s">
        <v>620</v>
      </c>
      <c r="B1283">
        <v>1</v>
      </c>
      <c r="C1283">
        <f>IF(loocv_results__4[[#This Row],[y_pred_prob]]&gt;$C$1,1,0)</f>
        <v>1</v>
      </c>
      <c r="D1283">
        <v>0.67040929999999999</v>
      </c>
      <c r="E12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83">
        <f>IF(AND(loocv_results__4[[#This Row],[y_true]]=0,loocv_results__4[[#This Row],[y_pred]]=0),1,0)</f>
        <v>0</v>
      </c>
      <c r="G1283">
        <f>IF(AND(loocv_results__4[[#This Row],[y_true]]=0,loocv_results__4[[#This Row],[y_pred]]=1),1,0)</f>
        <v>0</v>
      </c>
      <c r="H1283">
        <f>IF(AND(loocv_results__4[[#This Row],[y_true]]=1,loocv_results__4[[#This Row],[y_pred]]=0),1,0)</f>
        <v>0</v>
      </c>
      <c r="I1283">
        <f>IF(AND(loocv_results__4[[#This Row],[y_true]]=1,loocv_results__4[[#This Row],[y_pred]]=1),1,0)</f>
        <v>1</v>
      </c>
    </row>
    <row r="1284" spans="1:9" x14ac:dyDescent="0.25">
      <c r="A1284" s="1" t="s">
        <v>621</v>
      </c>
      <c r="B1284">
        <v>1</v>
      </c>
      <c r="C1284">
        <f>IF(loocv_results__4[[#This Row],[y_pred_prob]]&gt;$C$1,1,0)</f>
        <v>1</v>
      </c>
      <c r="D1284">
        <v>0.94716259999999997</v>
      </c>
      <c r="E12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84">
        <f>IF(AND(loocv_results__4[[#This Row],[y_true]]=0,loocv_results__4[[#This Row],[y_pred]]=0),1,0)</f>
        <v>0</v>
      </c>
      <c r="G1284">
        <f>IF(AND(loocv_results__4[[#This Row],[y_true]]=0,loocv_results__4[[#This Row],[y_pred]]=1),1,0)</f>
        <v>0</v>
      </c>
      <c r="H1284">
        <f>IF(AND(loocv_results__4[[#This Row],[y_true]]=1,loocv_results__4[[#This Row],[y_pred]]=0),1,0)</f>
        <v>0</v>
      </c>
      <c r="I1284">
        <f>IF(AND(loocv_results__4[[#This Row],[y_true]]=1,loocv_results__4[[#This Row],[y_pred]]=1),1,0)</f>
        <v>1</v>
      </c>
    </row>
    <row r="1285" spans="1:9" x14ac:dyDescent="0.25">
      <c r="A1285" s="1" t="s">
        <v>622</v>
      </c>
      <c r="B1285">
        <v>1</v>
      </c>
      <c r="C1285">
        <f>IF(loocv_results__4[[#This Row],[y_pred_prob]]&gt;$C$1,1,0)</f>
        <v>1</v>
      </c>
      <c r="D1285">
        <v>0.999413</v>
      </c>
      <c r="E12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85">
        <f>IF(AND(loocv_results__4[[#This Row],[y_true]]=0,loocv_results__4[[#This Row],[y_pred]]=0),1,0)</f>
        <v>0</v>
      </c>
      <c r="G1285">
        <f>IF(AND(loocv_results__4[[#This Row],[y_true]]=0,loocv_results__4[[#This Row],[y_pred]]=1),1,0)</f>
        <v>0</v>
      </c>
      <c r="H1285">
        <f>IF(AND(loocv_results__4[[#This Row],[y_true]]=1,loocv_results__4[[#This Row],[y_pred]]=0),1,0)</f>
        <v>0</v>
      </c>
      <c r="I1285">
        <f>IF(AND(loocv_results__4[[#This Row],[y_true]]=1,loocv_results__4[[#This Row],[y_pred]]=1),1,0)</f>
        <v>1</v>
      </c>
    </row>
    <row r="1286" spans="1:9" x14ac:dyDescent="0.25">
      <c r="A1286" s="1" t="s">
        <v>624</v>
      </c>
      <c r="B1286">
        <v>1</v>
      </c>
      <c r="C1286">
        <f>IF(loocv_results__4[[#This Row],[y_pred_prob]]&gt;$C$1,1,0)</f>
        <v>1</v>
      </c>
      <c r="D1286">
        <v>0.99951500000000004</v>
      </c>
      <c r="E12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86">
        <f>IF(AND(loocv_results__4[[#This Row],[y_true]]=0,loocv_results__4[[#This Row],[y_pred]]=0),1,0)</f>
        <v>0</v>
      </c>
      <c r="G1286">
        <f>IF(AND(loocv_results__4[[#This Row],[y_true]]=0,loocv_results__4[[#This Row],[y_pred]]=1),1,0)</f>
        <v>0</v>
      </c>
      <c r="H1286">
        <f>IF(AND(loocv_results__4[[#This Row],[y_true]]=1,loocv_results__4[[#This Row],[y_pred]]=0),1,0)</f>
        <v>0</v>
      </c>
      <c r="I1286">
        <f>IF(AND(loocv_results__4[[#This Row],[y_true]]=1,loocv_results__4[[#This Row],[y_pred]]=1),1,0)</f>
        <v>1</v>
      </c>
    </row>
    <row r="1287" spans="1:9" x14ac:dyDescent="0.25">
      <c r="A1287" s="1" t="s">
        <v>625</v>
      </c>
      <c r="B1287">
        <v>1</v>
      </c>
      <c r="C1287">
        <f>IF(loocv_results__4[[#This Row],[y_pred_prob]]&gt;$C$1,1,0)</f>
        <v>1</v>
      </c>
      <c r="D1287">
        <v>0.9358147</v>
      </c>
      <c r="E12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87">
        <f>IF(AND(loocv_results__4[[#This Row],[y_true]]=0,loocv_results__4[[#This Row],[y_pred]]=0),1,0)</f>
        <v>0</v>
      </c>
      <c r="G1287">
        <f>IF(AND(loocv_results__4[[#This Row],[y_true]]=0,loocv_results__4[[#This Row],[y_pred]]=1),1,0)</f>
        <v>0</v>
      </c>
      <c r="H1287">
        <f>IF(AND(loocv_results__4[[#This Row],[y_true]]=1,loocv_results__4[[#This Row],[y_pred]]=0),1,0)</f>
        <v>0</v>
      </c>
      <c r="I1287">
        <f>IF(AND(loocv_results__4[[#This Row],[y_true]]=1,loocv_results__4[[#This Row],[y_pred]]=1),1,0)</f>
        <v>1</v>
      </c>
    </row>
    <row r="1288" spans="1:9" x14ac:dyDescent="0.25">
      <c r="A1288" s="1" t="s">
        <v>626</v>
      </c>
      <c r="B1288">
        <v>1</v>
      </c>
      <c r="C1288">
        <f>IF(loocv_results__4[[#This Row],[y_pred_prob]]&gt;$C$1,1,0)</f>
        <v>1</v>
      </c>
      <c r="D1288">
        <v>0.52956389999999998</v>
      </c>
      <c r="E12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88">
        <f>IF(AND(loocv_results__4[[#This Row],[y_true]]=0,loocv_results__4[[#This Row],[y_pred]]=0),1,0)</f>
        <v>0</v>
      </c>
      <c r="G1288">
        <f>IF(AND(loocv_results__4[[#This Row],[y_true]]=0,loocv_results__4[[#This Row],[y_pred]]=1),1,0)</f>
        <v>0</v>
      </c>
      <c r="H1288">
        <f>IF(AND(loocv_results__4[[#This Row],[y_true]]=1,loocv_results__4[[#This Row],[y_pred]]=0),1,0)</f>
        <v>0</v>
      </c>
      <c r="I1288">
        <f>IF(AND(loocv_results__4[[#This Row],[y_true]]=1,loocv_results__4[[#This Row],[y_pred]]=1),1,0)</f>
        <v>1</v>
      </c>
    </row>
    <row r="1289" spans="1:9" x14ac:dyDescent="0.25">
      <c r="A1289" s="1" t="s">
        <v>627</v>
      </c>
      <c r="B1289">
        <v>1</v>
      </c>
      <c r="C1289">
        <f>IF(loocv_results__4[[#This Row],[y_pred_prob]]&gt;$C$1,1,0)</f>
        <v>1</v>
      </c>
      <c r="D1289">
        <v>0.9936313</v>
      </c>
      <c r="E12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89">
        <f>IF(AND(loocv_results__4[[#This Row],[y_true]]=0,loocv_results__4[[#This Row],[y_pred]]=0),1,0)</f>
        <v>0</v>
      </c>
      <c r="G1289">
        <f>IF(AND(loocv_results__4[[#This Row],[y_true]]=0,loocv_results__4[[#This Row],[y_pred]]=1),1,0)</f>
        <v>0</v>
      </c>
      <c r="H1289">
        <f>IF(AND(loocv_results__4[[#This Row],[y_true]]=1,loocv_results__4[[#This Row],[y_pred]]=0),1,0)</f>
        <v>0</v>
      </c>
      <c r="I1289">
        <f>IF(AND(loocv_results__4[[#This Row],[y_true]]=1,loocv_results__4[[#This Row],[y_pred]]=1),1,0)</f>
        <v>1</v>
      </c>
    </row>
    <row r="1290" spans="1:9" x14ac:dyDescent="0.25">
      <c r="A1290" s="1" t="s">
        <v>629</v>
      </c>
      <c r="B1290">
        <v>1</v>
      </c>
      <c r="C1290">
        <f>IF(loocv_results__4[[#This Row],[y_pred_prob]]&gt;$C$1,1,0)</f>
        <v>1</v>
      </c>
      <c r="D1290">
        <v>0.98313236000000004</v>
      </c>
      <c r="E12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90">
        <f>IF(AND(loocv_results__4[[#This Row],[y_true]]=0,loocv_results__4[[#This Row],[y_pred]]=0),1,0)</f>
        <v>0</v>
      </c>
      <c r="G1290">
        <f>IF(AND(loocv_results__4[[#This Row],[y_true]]=0,loocv_results__4[[#This Row],[y_pred]]=1),1,0)</f>
        <v>0</v>
      </c>
      <c r="H1290">
        <f>IF(AND(loocv_results__4[[#This Row],[y_true]]=1,loocv_results__4[[#This Row],[y_pred]]=0),1,0)</f>
        <v>0</v>
      </c>
      <c r="I1290">
        <f>IF(AND(loocv_results__4[[#This Row],[y_true]]=1,loocv_results__4[[#This Row],[y_pred]]=1),1,0)</f>
        <v>1</v>
      </c>
    </row>
    <row r="1291" spans="1:9" x14ac:dyDescent="0.25">
      <c r="A1291" s="1" t="s">
        <v>631</v>
      </c>
      <c r="B1291">
        <v>1</v>
      </c>
      <c r="C1291">
        <f>IF(loocv_results__4[[#This Row],[y_pred_prob]]&gt;$C$1,1,0)</f>
        <v>1</v>
      </c>
      <c r="D1291">
        <v>0.86581370000000002</v>
      </c>
      <c r="E12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91">
        <f>IF(AND(loocv_results__4[[#This Row],[y_true]]=0,loocv_results__4[[#This Row],[y_pred]]=0),1,0)</f>
        <v>0</v>
      </c>
      <c r="G1291">
        <f>IF(AND(loocv_results__4[[#This Row],[y_true]]=0,loocv_results__4[[#This Row],[y_pred]]=1),1,0)</f>
        <v>0</v>
      </c>
      <c r="H1291">
        <f>IF(AND(loocv_results__4[[#This Row],[y_true]]=1,loocv_results__4[[#This Row],[y_pred]]=0),1,0)</f>
        <v>0</v>
      </c>
      <c r="I1291">
        <f>IF(AND(loocv_results__4[[#This Row],[y_true]]=1,loocv_results__4[[#This Row],[y_pred]]=1),1,0)</f>
        <v>1</v>
      </c>
    </row>
    <row r="1292" spans="1:9" x14ac:dyDescent="0.25">
      <c r="A1292" s="1" t="s">
        <v>632</v>
      </c>
      <c r="B1292">
        <v>1</v>
      </c>
      <c r="C1292">
        <f>IF(loocv_results__4[[#This Row],[y_pred_prob]]&gt;$C$1,1,0)</f>
        <v>1</v>
      </c>
      <c r="D1292">
        <v>0.93558490000000005</v>
      </c>
      <c r="E12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92">
        <f>IF(AND(loocv_results__4[[#This Row],[y_true]]=0,loocv_results__4[[#This Row],[y_pred]]=0),1,0)</f>
        <v>0</v>
      </c>
      <c r="G1292">
        <f>IF(AND(loocv_results__4[[#This Row],[y_true]]=0,loocv_results__4[[#This Row],[y_pred]]=1),1,0)</f>
        <v>0</v>
      </c>
      <c r="H1292">
        <f>IF(AND(loocv_results__4[[#This Row],[y_true]]=1,loocv_results__4[[#This Row],[y_pred]]=0),1,0)</f>
        <v>0</v>
      </c>
      <c r="I1292">
        <f>IF(AND(loocv_results__4[[#This Row],[y_true]]=1,loocv_results__4[[#This Row],[y_pred]]=1),1,0)</f>
        <v>1</v>
      </c>
    </row>
    <row r="1293" spans="1:9" x14ac:dyDescent="0.25">
      <c r="A1293" s="1" t="s">
        <v>633</v>
      </c>
      <c r="B1293">
        <v>1</v>
      </c>
      <c r="C1293">
        <f>IF(loocv_results__4[[#This Row],[y_pred_prob]]&gt;$C$1,1,0)</f>
        <v>1</v>
      </c>
      <c r="D1293">
        <v>0.99211519999999997</v>
      </c>
      <c r="E12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93">
        <f>IF(AND(loocv_results__4[[#This Row],[y_true]]=0,loocv_results__4[[#This Row],[y_pred]]=0),1,0)</f>
        <v>0</v>
      </c>
      <c r="G1293">
        <f>IF(AND(loocv_results__4[[#This Row],[y_true]]=0,loocv_results__4[[#This Row],[y_pred]]=1),1,0)</f>
        <v>0</v>
      </c>
      <c r="H1293">
        <f>IF(AND(loocv_results__4[[#This Row],[y_true]]=1,loocv_results__4[[#This Row],[y_pred]]=0),1,0)</f>
        <v>0</v>
      </c>
      <c r="I1293">
        <f>IF(AND(loocv_results__4[[#This Row],[y_true]]=1,loocv_results__4[[#This Row],[y_pred]]=1),1,0)</f>
        <v>1</v>
      </c>
    </row>
    <row r="1294" spans="1:9" x14ac:dyDescent="0.25">
      <c r="A1294" s="1" t="s">
        <v>634</v>
      </c>
      <c r="B1294">
        <v>1</v>
      </c>
      <c r="C1294">
        <f>IF(loocv_results__4[[#This Row],[y_pred_prob]]&gt;$C$1,1,0)</f>
        <v>1</v>
      </c>
      <c r="D1294">
        <v>0.95810810000000002</v>
      </c>
      <c r="E12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94">
        <f>IF(AND(loocv_results__4[[#This Row],[y_true]]=0,loocv_results__4[[#This Row],[y_pred]]=0),1,0)</f>
        <v>0</v>
      </c>
      <c r="G1294">
        <f>IF(AND(loocv_results__4[[#This Row],[y_true]]=0,loocv_results__4[[#This Row],[y_pred]]=1),1,0)</f>
        <v>0</v>
      </c>
      <c r="H1294">
        <f>IF(AND(loocv_results__4[[#This Row],[y_true]]=1,loocv_results__4[[#This Row],[y_pred]]=0),1,0)</f>
        <v>0</v>
      </c>
      <c r="I1294">
        <f>IF(AND(loocv_results__4[[#This Row],[y_true]]=1,loocv_results__4[[#This Row],[y_pred]]=1),1,0)</f>
        <v>1</v>
      </c>
    </row>
    <row r="1295" spans="1:9" x14ac:dyDescent="0.25">
      <c r="A1295" s="1" t="s">
        <v>635</v>
      </c>
      <c r="B1295">
        <v>1</v>
      </c>
      <c r="C1295">
        <f>IF(loocv_results__4[[#This Row],[y_pred_prob]]&gt;$C$1,1,0)</f>
        <v>1</v>
      </c>
      <c r="D1295">
        <v>0.99211340000000003</v>
      </c>
      <c r="E12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95">
        <f>IF(AND(loocv_results__4[[#This Row],[y_true]]=0,loocv_results__4[[#This Row],[y_pred]]=0),1,0)</f>
        <v>0</v>
      </c>
      <c r="G1295">
        <f>IF(AND(loocv_results__4[[#This Row],[y_true]]=0,loocv_results__4[[#This Row],[y_pred]]=1),1,0)</f>
        <v>0</v>
      </c>
      <c r="H1295">
        <f>IF(AND(loocv_results__4[[#This Row],[y_true]]=1,loocv_results__4[[#This Row],[y_pred]]=0),1,0)</f>
        <v>0</v>
      </c>
      <c r="I1295">
        <f>IF(AND(loocv_results__4[[#This Row],[y_true]]=1,loocv_results__4[[#This Row],[y_pred]]=1),1,0)</f>
        <v>1</v>
      </c>
    </row>
    <row r="1296" spans="1:9" x14ac:dyDescent="0.25">
      <c r="A1296" s="1" t="s">
        <v>637</v>
      </c>
      <c r="B1296">
        <v>1</v>
      </c>
      <c r="C1296">
        <f>IF(loocv_results__4[[#This Row],[y_pred_prob]]&gt;$C$1,1,0)</f>
        <v>1</v>
      </c>
      <c r="D1296">
        <v>0.96854850000000003</v>
      </c>
      <c r="E12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96">
        <f>IF(AND(loocv_results__4[[#This Row],[y_true]]=0,loocv_results__4[[#This Row],[y_pred]]=0),1,0)</f>
        <v>0</v>
      </c>
      <c r="G1296">
        <f>IF(AND(loocv_results__4[[#This Row],[y_true]]=0,loocv_results__4[[#This Row],[y_pred]]=1),1,0)</f>
        <v>0</v>
      </c>
      <c r="H1296">
        <f>IF(AND(loocv_results__4[[#This Row],[y_true]]=1,loocv_results__4[[#This Row],[y_pred]]=0),1,0)</f>
        <v>0</v>
      </c>
      <c r="I1296">
        <f>IF(AND(loocv_results__4[[#This Row],[y_true]]=1,loocv_results__4[[#This Row],[y_pred]]=1),1,0)</f>
        <v>1</v>
      </c>
    </row>
    <row r="1297" spans="1:9" x14ac:dyDescent="0.25">
      <c r="A1297" s="1" t="s">
        <v>638</v>
      </c>
      <c r="B1297">
        <v>1</v>
      </c>
      <c r="C1297">
        <f>IF(loocv_results__4[[#This Row],[y_pred_prob]]&gt;$C$1,1,0)</f>
        <v>1</v>
      </c>
      <c r="D1297">
        <v>0.97469850000000002</v>
      </c>
      <c r="E12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97">
        <f>IF(AND(loocv_results__4[[#This Row],[y_true]]=0,loocv_results__4[[#This Row],[y_pred]]=0),1,0)</f>
        <v>0</v>
      </c>
      <c r="G1297">
        <f>IF(AND(loocv_results__4[[#This Row],[y_true]]=0,loocv_results__4[[#This Row],[y_pred]]=1),1,0)</f>
        <v>0</v>
      </c>
      <c r="H1297">
        <f>IF(AND(loocv_results__4[[#This Row],[y_true]]=1,loocv_results__4[[#This Row],[y_pred]]=0),1,0)</f>
        <v>0</v>
      </c>
      <c r="I1297">
        <f>IF(AND(loocv_results__4[[#This Row],[y_true]]=1,loocv_results__4[[#This Row],[y_pred]]=1),1,0)</f>
        <v>1</v>
      </c>
    </row>
    <row r="1298" spans="1:9" x14ac:dyDescent="0.25">
      <c r="A1298" s="1" t="s">
        <v>639</v>
      </c>
      <c r="B1298">
        <v>1</v>
      </c>
      <c r="C1298">
        <f>IF(loocv_results__4[[#This Row],[y_pred_prob]]&gt;$C$1,1,0)</f>
        <v>1</v>
      </c>
      <c r="D1298">
        <v>0.99187683999999998</v>
      </c>
      <c r="E12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98">
        <f>IF(AND(loocv_results__4[[#This Row],[y_true]]=0,loocv_results__4[[#This Row],[y_pred]]=0),1,0)</f>
        <v>0</v>
      </c>
      <c r="G1298">
        <f>IF(AND(loocv_results__4[[#This Row],[y_true]]=0,loocv_results__4[[#This Row],[y_pred]]=1),1,0)</f>
        <v>0</v>
      </c>
      <c r="H1298">
        <f>IF(AND(loocv_results__4[[#This Row],[y_true]]=1,loocv_results__4[[#This Row],[y_pred]]=0),1,0)</f>
        <v>0</v>
      </c>
      <c r="I1298">
        <f>IF(AND(loocv_results__4[[#This Row],[y_true]]=1,loocv_results__4[[#This Row],[y_pred]]=1),1,0)</f>
        <v>1</v>
      </c>
    </row>
    <row r="1299" spans="1:9" x14ac:dyDescent="0.25">
      <c r="A1299" s="1" t="s">
        <v>640</v>
      </c>
      <c r="B1299">
        <v>1</v>
      </c>
      <c r="C1299">
        <f>IF(loocv_results__4[[#This Row],[y_pred_prob]]&gt;$C$1,1,0)</f>
        <v>1</v>
      </c>
      <c r="D1299">
        <v>0.75802550000000002</v>
      </c>
      <c r="E12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299">
        <f>IF(AND(loocv_results__4[[#This Row],[y_true]]=0,loocv_results__4[[#This Row],[y_pred]]=0),1,0)</f>
        <v>0</v>
      </c>
      <c r="G1299">
        <f>IF(AND(loocv_results__4[[#This Row],[y_true]]=0,loocv_results__4[[#This Row],[y_pred]]=1),1,0)</f>
        <v>0</v>
      </c>
      <c r="H1299">
        <f>IF(AND(loocv_results__4[[#This Row],[y_true]]=1,loocv_results__4[[#This Row],[y_pred]]=0),1,0)</f>
        <v>0</v>
      </c>
      <c r="I1299">
        <f>IF(AND(loocv_results__4[[#This Row],[y_true]]=1,loocv_results__4[[#This Row],[y_pred]]=1),1,0)</f>
        <v>1</v>
      </c>
    </row>
    <row r="1300" spans="1:9" x14ac:dyDescent="0.25">
      <c r="A1300" s="1" t="s">
        <v>641</v>
      </c>
      <c r="B1300">
        <v>1</v>
      </c>
      <c r="C1300">
        <f>IF(loocv_results__4[[#This Row],[y_pred_prob]]&gt;$C$1,1,0)</f>
        <v>1</v>
      </c>
      <c r="D1300">
        <v>0.72363895</v>
      </c>
      <c r="E13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00">
        <f>IF(AND(loocv_results__4[[#This Row],[y_true]]=0,loocv_results__4[[#This Row],[y_pred]]=0),1,0)</f>
        <v>0</v>
      </c>
      <c r="G1300">
        <f>IF(AND(loocv_results__4[[#This Row],[y_true]]=0,loocv_results__4[[#This Row],[y_pred]]=1),1,0)</f>
        <v>0</v>
      </c>
      <c r="H1300">
        <f>IF(AND(loocv_results__4[[#This Row],[y_true]]=1,loocv_results__4[[#This Row],[y_pred]]=0),1,0)</f>
        <v>0</v>
      </c>
      <c r="I1300">
        <f>IF(AND(loocv_results__4[[#This Row],[y_true]]=1,loocv_results__4[[#This Row],[y_pred]]=1),1,0)</f>
        <v>1</v>
      </c>
    </row>
    <row r="1301" spans="1:9" x14ac:dyDescent="0.25">
      <c r="A1301" s="1" t="s">
        <v>642</v>
      </c>
      <c r="B1301">
        <v>1</v>
      </c>
      <c r="C1301">
        <f>IF(loocv_results__4[[#This Row],[y_pred_prob]]&gt;$C$1,1,0)</f>
        <v>1</v>
      </c>
      <c r="D1301">
        <v>0.99930540000000001</v>
      </c>
      <c r="E13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01">
        <f>IF(AND(loocv_results__4[[#This Row],[y_true]]=0,loocv_results__4[[#This Row],[y_pred]]=0),1,0)</f>
        <v>0</v>
      </c>
      <c r="G1301">
        <f>IF(AND(loocv_results__4[[#This Row],[y_true]]=0,loocv_results__4[[#This Row],[y_pred]]=1),1,0)</f>
        <v>0</v>
      </c>
      <c r="H1301">
        <f>IF(AND(loocv_results__4[[#This Row],[y_true]]=1,loocv_results__4[[#This Row],[y_pred]]=0),1,0)</f>
        <v>0</v>
      </c>
      <c r="I1301">
        <f>IF(AND(loocv_results__4[[#This Row],[y_true]]=1,loocv_results__4[[#This Row],[y_pred]]=1),1,0)</f>
        <v>1</v>
      </c>
    </row>
    <row r="1302" spans="1:9" x14ac:dyDescent="0.25">
      <c r="A1302" s="1" t="s">
        <v>643</v>
      </c>
      <c r="B1302">
        <v>1</v>
      </c>
      <c r="C1302">
        <f>IF(loocv_results__4[[#This Row],[y_pred_prob]]&gt;$C$1,1,0)</f>
        <v>1</v>
      </c>
      <c r="D1302">
        <v>0.95641690000000001</v>
      </c>
      <c r="E13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02">
        <f>IF(AND(loocv_results__4[[#This Row],[y_true]]=0,loocv_results__4[[#This Row],[y_pred]]=0),1,0)</f>
        <v>0</v>
      </c>
      <c r="G1302">
        <f>IF(AND(loocv_results__4[[#This Row],[y_true]]=0,loocv_results__4[[#This Row],[y_pred]]=1),1,0)</f>
        <v>0</v>
      </c>
      <c r="H1302">
        <f>IF(AND(loocv_results__4[[#This Row],[y_true]]=1,loocv_results__4[[#This Row],[y_pred]]=0),1,0)</f>
        <v>0</v>
      </c>
      <c r="I1302">
        <f>IF(AND(loocv_results__4[[#This Row],[y_true]]=1,loocv_results__4[[#This Row],[y_pred]]=1),1,0)</f>
        <v>1</v>
      </c>
    </row>
    <row r="1303" spans="1:9" x14ac:dyDescent="0.25">
      <c r="A1303" s="1" t="s">
        <v>644</v>
      </c>
      <c r="B1303">
        <v>1</v>
      </c>
      <c r="C1303">
        <f>IF(loocv_results__4[[#This Row],[y_pred_prob]]&gt;$C$1,1,0)</f>
        <v>1</v>
      </c>
      <c r="D1303">
        <v>0.90153253</v>
      </c>
      <c r="E13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03">
        <f>IF(AND(loocv_results__4[[#This Row],[y_true]]=0,loocv_results__4[[#This Row],[y_pred]]=0),1,0)</f>
        <v>0</v>
      </c>
      <c r="G1303">
        <f>IF(AND(loocv_results__4[[#This Row],[y_true]]=0,loocv_results__4[[#This Row],[y_pred]]=1),1,0)</f>
        <v>0</v>
      </c>
      <c r="H1303">
        <f>IF(AND(loocv_results__4[[#This Row],[y_true]]=1,loocv_results__4[[#This Row],[y_pred]]=0),1,0)</f>
        <v>0</v>
      </c>
      <c r="I1303">
        <f>IF(AND(loocv_results__4[[#This Row],[y_true]]=1,loocv_results__4[[#This Row],[y_pred]]=1),1,0)</f>
        <v>1</v>
      </c>
    </row>
    <row r="1304" spans="1:9" x14ac:dyDescent="0.25">
      <c r="A1304" s="1" t="s">
        <v>645</v>
      </c>
      <c r="B1304">
        <v>1</v>
      </c>
      <c r="C1304">
        <f>IF(loocv_results__4[[#This Row],[y_pred_prob]]&gt;$C$1,1,0)</f>
        <v>1</v>
      </c>
      <c r="D1304">
        <v>0.93359009999999998</v>
      </c>
      <c r="E13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04">
        <f>IF(AND(loocv_results__4[[#This Row],[y_true]]=0,loocv_results__4[[#This Row],[y_pred]]=0),1,0)</f>
        <v>0</v>
      </c>
      <c r="G1304">
        <f>IF(AND(loocv_results__4[[#This Row],[y_true]]=0,loocv_results__4[[#This Row],[y_pred]]=1),1,0)</f>
        <v>0</v>
      </c>
      <c r="H1304">
        <f>IF(AND(loocv_results__4[[#This Row],[y_true]]=1,loocv_results__4[[#This Row],[y_pred]]=0),1,0)</f>
        <v>0</v>
      </c>
      <c r="I1304">
        <f>IF(AND(loocv_results__4[[#This Row],[y_true]]=1,loocv_results__4[[#This Row],[y_pred]]=1),1,0)</f>
        <v>1</v>
      </c>
    </row>
    <row r="1305" spans="1:9" x14ac:dyDescent="0.25">
      <c r="A1305" s="1" t="s">
        <v>646</v>
      </c>
      <c r="B1305">
        <v>1</v>
      </c>
      <c r="C1305">
        <f>IF(loocv_results__4[[#This Row],[y_pred_prob]]&gt;$C$1,1,0)</f>
        <v>1</v>
      </c>
      <c r="D1305">
        <v>0.99936205</v>
      </c>
      <c r="E13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05">
        <f>IF(AND(loocv_results__4[[#This Row],[y_true]]=0,loocv_results__4[[#This Row],[y_pred]]=0),1,0)</f>
        <v>0</v>
      </c>
      <c r="G1305">
        <f>IF(AND(loocv_results__4[[#This Row],[y_true]]=0,loocv_results__4[[#This Row],[y_pred]]=1),1,0)</f>
        <v>0</v>
      </c>
      <c r="H1305">
        <f>IF(AND(loocv_results__4[[#This Row],[y_true]]=1,loocv_results__4[[#This Row],[y_pred]]=0),1,0)</f>
        <v>0</v>
      </c>
      <c r="I1305">
        <f>IF(AND(loocv_results__4[[#This Row],[y_true]]=1,loocv_results__4[[#This Row],[y_pred]]=1),1,0)</f>
        <v>1</v>
      </c>
    </row>
    <row r="1306" spans="1:9" x14ac:dyDescent="0.25">
      <c r="A1306" s="1" t="s">
        <v>647</v>
      </c>
      <c r="B1306">
        <v>1</v>
      </c>
      <c r="C1306">
        <f>IF(loocv_results__4[[#This Row],[y_pred_prob]]&gt;$C$1,1,0)</f>
        <v>1</v>
      </c>
      <c r="D1306">
        <v>0.94366574000000003</v>
      </c>
      <c r="E13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06">
        <f>IF(AND(loocv_results__4[[#This Row],[y_true]]=0,loocv_results__4[[#This Row],[y_pred]]=0),1,0)</f>
        <v>0</v>
      </c>
      <c r="G1306">
        <f>IF(AND(loocv_results__4[[#This Row],[y_true]]=0,loocv_results__4[[#This Row],[y_pred]]=1),1,0)</f>
        <v>0</v>
      </c>
      <c r="H1306">
        <f>IF(AND(loocv_results__4[[#This Row],[y_true]]=1,loocv_results__4[[#This Row],[y_pred]]=0),1,0)</f>
        <v>0</v>
      </c>
      <c r="I1306">
        <f>IF(AND(loocv_results__4[[#This Row],[y_true]]=1,loocv_results__4[[#This Row],[y_pred]]=1),1,0)</f>
        <v>1</v>
      </c>
    </row>
    <row r="1307" spans="1:9" x14ac:dyDescent="0.25">
      <c r="A1307" s="1" t="s">
        <v>648</v>
      </c>
      <c r="B1307">
        <v>1</v>
      </c>
      <c r="C1307">
        <f>IF(loocv_results__4[[#This Row],[y_pred_prob]]&gt;$C$1,1,0)</f>
        <v>1</v>
      </c>
      <c r="D1307">
        <v>0.95352559999999997</v>
      </c>
      <c r="E13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07">
        <f>IF(AND(loocv_results__4[[#This Row],[y_true]]=0,loocv_results__4[[#This Row],[y_pred]]=0),1,0)</f>
        <v>0</v>
      </c>
      <c r="G1307">
        <f>IF(AND(loocv_results__4[[#This Row],[y_true]]=0,loocv_results__4[[#This Row],[y_pred]]=1),1,0)</f>
        <v>0</v>
      </c>
      <c r="H1307">
        <f>IF(AND(loocv_results__4[[#This Row],[y_true]]=1,loocv_results__4[[#This Row],[y_pred]]=0),1,0)</f>
        <v>0</v>
      </c>
      <c r="I1307">
        <f>IF(AND(loocv_results__4[[#This Row],[y_true]]=1,loocv_results__4[[#This Row],[y_pred]]=1),1,0)</f>
        <v>1</v>
      </c>
    </row>
    <row r="1308" spans="1:9" x14ac:dyDescent="0.25">
      <c r="A1308" s="1" t="s">
        <v>649</v>
      </c>
      <c r="B1308">
        <v>1</v>
      </c>
      <c r="C1308">
        <f>IF(loocv_results__4[[#This Row],[y_pred_prob]]&gt;$C$1,1,0)</f>
        <v>1</v>
      </c>
      <c r="D1308">
        <v>0.99939339999999999</v>
      </c>
      <c r="E13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08">
        <f>IF(AND(loocv_results__4[[#This Row],[y_true]]=0,loocv_results__4[[#This Row],[y_pred]]=0),1,0)</f>
        <v>0</v>
      </c>
      <c r="G1308">
        <f>IF(AND(loocv_results__4[[#This Row],[y_true]]=0,loocv_results__4[[#This Row],[y_pred]]=1),1,0)</f>
        <v>0</v>
      </c>
      <c r="H1308">
        <f>IF(AND(loocv_results__4[[#This Row],[y_true]]=1,loocv_results__4[[#This Row],[y_pred]]=0),1,0)</f>
        <v>0</v>
      </c>
      <c r="I1308">
        <f>IF(AND(loocv_results__4[[#This Row],[y_true]]=1,loocv_results__4[[#This Row],[y_pred]]=1),1,0)</f>
        <v>1</v>
      </c>
    </row>
    <row r="1309" spans="1:9" x14ac:dyDescent="0.25">
      <c r="A1309" s="1" t="s">
        <v>650</v>
      </c>
      <c r="B1309">
        <v>1</v>
      </c>
      <c r="C1309">
        <f>IF(loocv_results__4[[#This Row],[y_pred_prob]]&gt;$C$1,1,0)</f>
        <v>1</v>
      </c>
      <c r="D1309">
        <v>0.97156005999999995</v>
      </c>
      <c r="E13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09">
        <f>IF(AND(loocv_results__4[[#This Row],[y_true]]=0,loocv_results__4[[#This Row],[y_pred]]=0),1,0)</f>
        <v>0</v>
      </c>
      <c r="G1309">
        <f>IF(AND(loocv_results__4[[#This Row],[y_true]]=0,loocv_results__4[[#This Row],[y_pred]]=1),1,0)</f>
        <v>0</v>
      </c>
      <c r="H1309">
        <f>IF(AND(loocv_results__4[[#This Row],[y_true]]=1,loocv_results__4[[#This Row],[y_pred]]=0),1,0)</f>
        <v>0</v>
      </c>
      <c r="I1309">
        <f>IF(AND(loocv_results__4[[#This Row],[y_true]]=1,loocv_results__4[[#This Row],[y_pred]]=1),1,0)</f>
        <v>1</v>
      </c>
    </row>
    <row r="1310" spans="1:9" x14ac:dyDescent="0.25">
      <c r="A1310" s="1" t="s">
        <v>651</v>
      </c>
      <c r="B1310">
        <v>1</v>
      </c>
      <c r="C1310">
        <f>IF(loocv_results__4[[#This Row],[y_pred_prob]]&gt;$C$1,1,0)</f>
        <v>1</v>
      </c>
      <c r="D1310">
        <v>0.93374380000000001</v>
      </c>
      <c r="E13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10">
        <f>IF(AND(loocv_results__4[[#This Row],[y_true]]=0,loocv_results__4[[#This Row],[y_pred]]=0),1,0)</f>
        <v>0</v>
      </c>
      <c r="G1310">
        <f>IF(AND(loocv_results__4[[#This Row],[y_true]]=0,loocv_results__4[[#This Row],[y_pred]]=1),1,0)</f>
        <v>0</v>
      </c>
      <c r="H1310">
        <f>IF(AND(loocv_results__4[[#This Row],[y_true]]=1,loocv_results__4[[#This Row],[y_pred]]=0),1,0)</f>
        <v>0</v>
      </c>
      <c r="I1310">
        <f>IF(AND(loocv_results__4[[#This Row],[y_true]]=1,loocv_results__4[[#This Row],[y_pred]]=1),1,0)</f>
        <v>1</v>
      </c>
    </row>
    <row r="1311" spans="1:9" x14ac:dyDescent="0.25">
      <c r="A1311" s="1" t="s">
        <v>652</v>
      </c>
      <c r="B1311">
        <v>1</v>
      </c>
      <c r="C1311">
        <f>IF(loocv_results__4[[#This Row],[y_pred_prob]]&gt;$C$1,1,0)</f>
        <v>1</v>
      </c>
      <c r="D1311">
        <v>0.97593593999999995</v>
      </c>
      <c r="E13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11">
        <f>IF(AND(loocv_results__4[[#This Row],[y_true]]=0,loocv_results__4[[#This Row],[y_pred]]=0),1,0)</f>
        <v>0</v>
      </c>
      <c r="G1311">
        <f>IF(AND(loocv_results__4[[#This Row],[y_true]]=0,loocv_results__4[[#This Row],[y_pred]]=1),1,0)</f>
        <v>0</v>
      </c>
      <c r="H1311">
        <f>IF(AND(loocv_results__4[[#This Row],[y_true]]=1,loocv_results__4[[#This Row],[y_pred]]=0),1,0)</f>
        <v>0</v>
      </c>
      <c r="I1311">
        <f>IF(AND(loocv_results__4[[#This Row],[y_true]]=1,loocv_results__4[[#This Row],[y_pred]]=1),1,0)</f>
        <v>1</v>
      </c>
    </row>
    <row r="1312" spans="1:9" x14ac:dyDescent="0.25">
      <c r="A1312" s="1" t="s">
        <v>653</v>
      </c>
      <c r="B1312">
        <v>1</v>
      </c>
      <c r="C1312">
        <f>IF(loocv_results__4[[#This Row],[y_pred_prob]]&gt;$C$1,1,0)</f>
        <v>1</v>
      </c>
      <c r="D1312">
        <v>0.99238663999999999</v>
      </c>
      <c r="E13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12">
        <f>IF(AND(loocv_results__4[[#This Row],[y_true]]=0,loocv_results__4[[#This Row],[y_pred]]=0),1,0)</f>
        <v>0</v>
      </c>
      <c r="G1312">
        <f>IF(AND(loocv_results__4[[#This Row],[y_true]]=0,loocv_results__4[[#This Row],[y_pred]]=1),1,0)</f>
        <v>0</v>
      </c>
      <c r="H1312">
        <f>IF(AND(loocv_results__4[[#This Row],[y_true]]=1,loocv_results__4[[#This Row],[y_pred]]=0),1,0)</f>
        <v>0</v>
      </c>
      <c r="I1312">
        <f>IF(AND(loocv_results__4[[#This Row],[y_true]]=1,loocv_results__4[[#This Row],[y_pred]]=1),1,0)</f>
        <v>1</v>
      </c>
    </row>
    <row r="1313" spans="1:9" x14ac:dyDescent="0.25">
      <c r="A1313" s="1" t="s">
        <v>654</v>
      </c>
      <c r="B1313">
        <v>1</v>
      </c>
      <c r="C1313">
        <f>IF(loocv_results__4[[#This Row],[y_pred_prob]]&gt;$C$1,1,0)</f>
        <v>1</v>
      </c>
      <c r="D1313">
        <v>0.96750694999999998</v>
      </c>
      <c r="E13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13">
        <f>IF(AND(loocv_results__4[[#This Row],[y_true]]=0,loocv_results__4[[#This Row],[y_pred]]=0),1,0)</f>
        <v>0</v>
      </c>
      <c r="G1313">
        <f>IF(AND(loocv_results__4[[#This Row],[y_true]]=0,loocv_results__4[[#This Row],[y_pred]]=1),1,0)</f>
        <v>0</v>
      </c>
      <c r="H1313">
        <f>IF(AND(loocv_results__4[[#This Row],[y_true]]=1,loocv_results__4[[#This Row],[y_pred]]=0),1,0)</f>
        <v>0</v>
      </c>
      <c r="I1313">
        <f>IF(AND(loocv_results__4[[#This Row],[y_true]]=1,loocv_results__4[[#This Row],[y_pred]]=1),1,0)</f>
        <v>1</v>
      </c>
    </row>
    <row r="1314" spans="1:9" x14ac:dyDescent="0.25">
      <c r="A1314" s="1" t="s">
        <v>655</v>
      </c>
      <c r="B1314">
        <v>1</v>
      </c>
      <c r="C1314">
        <f>IF(loocv_results__4[[#This Row],[y_pred_prob]]&gt;$C$1,1,0)</f>
        <v>1</v>
      </c>
      <c r="D1314">
        <v>0.99982165999999995</v>
      </c>
      <c r="E13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14">
        <f>IF(AND(loocv_results__4[[#This Row],[y_true]]=0,loocv_results__4[[#This Row],[y_pred]]=0),1,0)</f>
        <v>0</v>
      </c>
      <c r="G1314">
        <f>IF(AND(loocv_results__4[[#This Row],[y_true]]=0,loocv_results__4[[#This Row],[y_pred]]=1),1,0)</f>
        <v>0</v>
      </c>
      <c r="H1314">
        <f>IF(AND(loocv_results__4[[#This Row],[y_true]]=1,loocv_results__4[[#This Row],[y_pred]]=0),1,0)</f>
        <v>0</v>
      </c>
      <c r="I1314">
        <f>IF(AND(loocv_results__4[[#This Row],[y_true]]=1,loocv_results__4[[#This Row],[y_pred]]=1),1,0)</f>
        <v>1</v>
      </c>
    </row>
    <row r="1315" spans="1:9" x14ac:dyDescent="0.25">
      <c r="A1315" s="1" t="s">
        <v>656</v>
      </c>
      <c r="B1315">
        <v>1</v>
      </c>
      <c r="C1315">
        <f>IF(loocv_results__4[[#This Row],[y_pred_prob]]&gt;$C$1,1,0)</f>
        <v>1</v>
      </c>
      <c r="D1315">
        <v>0.99609333</v>
      </c>
      <c r="E13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15">
        <f>IF(AND(loocv_results__4[[#This Row],[y_true]]=0,loocv_results__4[[#This Row],[y_pred]]=0),1,0)</f>
        <v>0</v>
      </c>
      <c r="G1315">
        <f>IF(AND(loocv_results__4[[#This Row],[y_true]]=0,loocv_results__4[[#This Row],[y_pred]]=1),1,0)</f>
        <v>0</v>
      </c>
      <c r="H1315">
        <f>IF(AND(loocv_results__4[[#This Row],[y_true]]=1,loocv_results__4[[#This Row],[y_pred]]=0),1,0)</f>
        <v>0</v>
      </c>
      <c r="I1315">
        <f>IF(AND(loocv_results__4[[#This Row],[y_true]]=1,loocv_results__4[[#This Row],[y_pred]]=1),1,0)</f>
        <v>1</v>
      </c>
    </row>
    <row r="1316" spans="1:9" x14ac:dyDescent="0.25">
      <c r="A1316" s="1" t="s">
        <v>657</v>
      </c>
      <c r="B1316">
        <v>1</v>
      </c>
      <c r="C1316">
        <f>IF(loocv_results__4[[#This Row],[y_pred_prob]]&gt;$C$1,1,0)</f>
        <v>1</v>
      </c>
      <c r="D1316">
        <v>0.99886006000000005</v>
      </c>
      <c r="E13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16">
        <f>IF(AND(loocv_results__4[[#This Row],[y_true]]=0,loocv_results__4[[#This Row],[y_pred]]=0),1,0)</f>
        <v>0</v>
      </c>
      <c r="G1316">
        <f>IF(AND(loocv_results__4[[#This Row],[y_true]]=0,loocv_results__4[[#This Row],[y_pred]]=1),1,0)</f>
        <v>0</v>
      </c>
      <c r="H1316">
        <f>IF(AND(loocv_results__4[[#This Row],[y_true]]=1,loocv_results__4[[#This Row],[y_pred]]=0),1,0)</f>
        <v>0</v>
      </c>
      <c r="I1316">
        <f>IF(AND(loocv_results__4[[#This Row],[y_true]]=1,loocv_results__4[[#This Row],[y_pred]]=1),1,0)</f>
        <v>1</v>
      </c>
    </row>
    <row r="1317" spans="1:9" x14ac:dyDescent="0.25">
      <c r="A1317" s="1" t="s">
        <v>658</v>
      </c>
      <c r="B1317">
        <v>1</v>
      </c>
      <c r="C1317">
        <f>IF(loocv_results__4[[#This Row],[y_pred_prob]]&gt;$C$1,1,0)</f>
        <v>1</v>
      </c>
      <c r="D1317">
        <v>0.63314139999999997</v>
      </c>
      <c r="E13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17">
        <f>IF(AND(loocv_results__4[[#This Row],[y_true]]=0,loocv_results__4[[#This Row],[y_pred]]=0),1,0)</f>
        <v>0</v>
      </c>
      <c r="G1317">
        <f>IF(AND(loocv_results__4[[#This Row],[y_true]]=0,loocv_results__4[[#This Row],[y_pred]]=1),1,0)</f>
        <v>0</v>
      </c>
      <c r="H1317">
        <f>IF(AND(loocv_results__4[[#This Row],[y_true]]=1,loocv_results__4[[#This Row],[y_pred]]=0),1,0)</f>
        <v>0</v>
      </c>
      <c r="I1317">
        <f>IF(AND(loocv_results__4[[#This Row],[y_true]]=1,loocv_results__4[[#This Row],[y_pred]]=1),1,0)</f>
        <v>1</v>
      </c>
    </row>
    <row r="1318" spans="1:9" x14ac:dyDescent="0.25">
      <c r="A1318" s="1" t="s">
        <v>659</v>
      </c>
      <c r="B1318">
        <v>1</v>
      </c>
      <c r="C1318">
        <f>IF(loocv_results__4[[#This Row],[y_pred_prob]]&gt;$C$1,1,0)</f>
        <v>1</v>
      </c>
      <c r="D1318">
        <v>0.97106780000000004</v>
      </c>
      <c r="E13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18">
        <f>IF(AND(loocv_results__4[[#This Row],[y_true]]=0,loocv_results__4[[#This Row],[y_pred]]=0),1,0)</f>
        <v>0</v>
      </c>
      <c r="G1318">
        <f>IF(AND(loocv_results__4[[#This Row],[y_true]]=0,loocv_results__4[[#This Row],[y_pred]]=1),1,0)</f>
        <v>0</v>
      </c>
      <c r="H1318">
        <f>IF(AND(loocv_results__4[[#This Row],[y_true]]=1,loocv_results__4[[#This Row],[y_pred]]=0),1,0)</f>
        <v>0</v>
      </c>
      <c r="I1318">
        <f>IF(AND(loocv_results__4[[#This Row],[y_true]]=1,loocv_results__4[[#This Row],[y_pred]]=1),1,0)</f>
        <v>1</v>
      </c>
    </row>
    <row r="1319" spans="1:9" x14ac:dyDescent="0.25">
      <c r="A1319" s="1" t="s">
        <v>660</v>
      </c>
      <c r="B1319">
        <v>1</v>
      </c>
      <c r="C1319">
        <f>IF(loocv_results__4[[#This Row],[y_pred_prob]]&gt;$C$1,1,0)</f>
        <v>1</v>
      </c>
      <c r="D1319">
        <v>0.77799183000000005</v>
      </c>
      <c r="E13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19">
        <f>IF(AND(loocv_results__4[[#This Row],[y_true]]=0,loocv_results__4[[#This Row],[y_pred]]=0),1,0)</f>
        <v>0</v>
      </c>
      <c r="G1319">
        <f>IF(AND(loocv_results__4[[#This Row],[y_true]]=0,loocv_results__4[[#This Row],[y_pred]]=1),1,0)</f>
        <v>0</v>
      </c>
      <c r="H1319">
        <f>IF(AND(loocv_results__4[[#This Row],[y_true]]=1,loocv_results__4[[#This Row],[y_pred]]=0),1,0)</f>
        <v>0</v>
      </c>
      <c r="I1319">
        <f>IF(AND(loocv_results__4[[#This Row],[y_true]]=1,loocv_results__4[[#This Row],[y_pred]]=1),1,0)</f>
        <v>1</v>
      </c>
    </row>
    <row r="1320" spans="1:9" x14ac:dyDescent="0.25">
      <c r="A1320" s="1" t="s">
        <v>662</v>
      </c>
      <c r="B1320">
        <v>1</v>
      </c>
      <c r="C1320">
        <f>IF(loocv_results__4[[#This Row],[y_pred_prob]]&gt;$C$1,1,0)</f>
        <v>1</v>
      </c>
      <c r="D1320">
        <v>0.89822555000000004</v>
      </c>
      <c r="E13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20">
        <f>IF(AND(loocv_results__4[[#This Row],[y_true]]=0,loocv_results__4[[#This Row],[y_pred]]=0),1,0)</f>
        <v>0</v>
      </c>
      <c r="G1320">
        <f>IF(AND(loocv_results__4[[#This Row],[y_true]]=0,loocv_results__4[[#This Row],[y_pred]]=1),1,0)</f>
        <v>0</v>
      </c>
      <c r="H1320">
        <f>IF(AND(loocv_results__4[[#This Row],[y_true]]=1,loocv_results__4[[#This Row],[y_pred]]=0),1,0)</f>
        <v>0</v>
      </c>
      <c r="I1320">
        <f>IF(AND(loocv_results__4[[#This Row],[y_true]]=1,loocv_results__4[[#This Row],[y_pred]]=1),1,0)</f>
        <v>1</v>
      </c>
    </row>
    <row r="1321" spans="1:9" x14ac:dyDescent="0.25">
      <c r="A1321" s="1" t="s">
        <v>663</v>
      </c>
      <c r="B1321">
        <v>1</v>
      </c>
      <c r="C1321">
        <f>IF(loocv_results__4[[#This Row],[y_pred_prob]]&gt;$C$1,1,0)</f>
        <v>1</v>
      </c>
      <c r="D1321">
        <v>0.88682470000000002</v>
      </c>
      <c r="E13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21">
        <f>IF(AND(loocv_results__4[[#This Row],[y_true]]=0,loocv_results__4[[#This Row],[y_pred]]=0),1,0)</f>
        <v>0</v>
      </c>
      <c r="G1321">
        <f>IF(AND(loocv_results__4[[#This Row],[y_true]]=0,loocv_results__4[[#This Row],[y_pred]]=1),1,0)</f>
        <v>0</v>
      </c>
      <c r="H1321">
        <f>IF(AND(loocv_results__4[[#This Row],[y_true]]=1,loocv_results__4[[#This Row],[y_pred]]=0),1,0)</f>
        <v>0</v>
      </c>
      <c r="I1321">
        <f>IF(AND(loocv_results__4[[#This Row],[y_true]]=1,loocv_results__4[[#This Row],[y_pred]]=1),1,0)</f>
        <v>1</v>
      </c>
    </row>
    <row r="1322" spans="1:9" x14ac:dyDescent="0.25">
      <c r="A1322" s="1" t="s">
        <v>664</v>
      </c>
      <c r="B1322">
        <v>1</v>
      </c>
      <c r="C1322">
        <f>IF(loocv_results__4[[#This Row],[y_pred_prob]]&gt;$C$1,1,0)</f>
        <v>1</v>
      </c>
      <c r="D1322">
        <v>0.99242920000000001</v>
      </c>
      <c r="E13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22">
        <f>IF(AND(loocv_results__4[[#This Row],[y_true]]=0,loocv_results__4[[#This Row],[y_pred]]=0),1,0)</f>
        <v>0</v>
      </c>
      <c r="G1322">
        <f>IF(AND(loocv_results__4[[#This Row],[y_true]]=0,loocv_results__4[[#This Row],[y_pred]]=1),1,0)</f>
        <v>0</v>
      </c>
      <c r="H1322">
        <f>IF(AND(loocv_results__4[[#This Row],[y_true]]=1,loocv_results__4[[#This Row],[y_pred]]=0),1,0)</f>
        <v>0</v>
      </c>
      <c r="I1322">
        <f>IF(AND(loocv_results__4[[#This Row],[y_true]]=1,loocv_results__4[[#This Row],[y_pred]]=1),1,0)</f>
        <v>1</v>
      </c>
    </row>
    <row r="1323" spans="1:9" x14ac:dyDescent="0.25">
      <c r="A1323" s="1" t="s">
        <v>665</v>
      </c>
      <c r="B1323">
        <v>1</v>
      </c>
      <c r="C1323">
        <f>IF(loocv_results__4[[#This Row],[y_pred_prob]]&gt;$C$1,1,0)</f>
        <v>1</v>
      </c>
      <c r="D1323">
        <v>0.92153229999999997</v>
      </c>
      <c r="E13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23">
        <f>IF(AND(loocv_results__4[[#This Row],[y_true]]=0,loocv_results__4[[#This Row],[y_pred]]=0),1,0)</f>
        <v>0</v>
      </c>
      <c r="G1323">
        <f>IF(AND(loocv_results__4[[#This Row],[y_true]]=0,loocv_results__4[[#This Row],[y_pred]]=1),1,0)</f>
        <v>0</v>
      </c>
      <c r="H1323">
        <f>IF(AND(loocv_results__4[[#This Row],[y_true]]=1,loocv_results__4[[#This Row],[y_pred]]=0),1,0)</f>
        <v>0</v>
      </c>
      <c r="I1323">
        <f>IF(AND(loocv_results__4[[#This Row],[y_true]]=1,loocv_results__4[[#This Row],[y_pred]]=1),1,0)</f>
        <v>1</v>
      </c>
    </row>
    <row r="1324" spans="1:9" x14ac:dyDescent="0.25">
      <c r="A1324" s="1" t="s">
        <v>666</v>
      </c>
      <c r="B1324">
        <v>1</v>
      </c>
      <c r="C1324">
        <f>IF(loocv_results__4[[#This Row],[y_pred_prob]]&gt;$C$1,1,0)</f>
        <v>1</v>
      </c>
      <c r="D1324">
        <v>0.99981945999999999</v>
      </c>
      <c r="E13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24">
        <f>IF(AND(loocv_results__4[[#This Row],[y_true]]=0,loocv_results__4[[#This Row],[y_pred]]=0),1,0)</f>
        <v>0</v>
      </c>
      <c r="G1324">
        <f>IF(AND(loocv_results__4[[#This Row],[y_true]]=0,loocv_results__4[[#This Row],[y_pred]]=1),1,0)</f>
        <v>0</v>
      </c>
      <c r="H1324">
        <f>IF(AND(loocv_results__4[[#This Row],[y_true]]=1,loocv_results__4[[#This Row],[y_pred]]=0),1,0)</f>
        <v>0</v>
      </c>
      <c r="I1324">
        <f>IF(AND(loocv_results__4[[#This Row],[y_true]]=1,loocv_results__4[[#This Row],[y_pred]]=1),1,0)</f>
        <v>1</v>
      </c>
    </row>
    <row r="1325" spans="1:9" x14ac:dyDescent="0.25">
      <c r="A1325" s="1" t="s">
        <v>667</v>
      </c>
      <c r="B1325">
        <v>1</v>
      </c>
      <c r="C1325">
        <f>IF(loocv_results__4[[#This Row],[y_pred_prob]]&gt;$C$1,1,0)</f>
        <v>1</v>
      </c>
      <c r="D1325">
        <v>0.93525374000000006</v>
      </c>
      <c r="E13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25">
        <f>IF(AND(loocv_results__4[[#This Row],[y_true]]=0,loocv_results__4[[#This Row],[y_pred]]=0),1,0)</f>
        <v>0</v>
      </c>
      <c r="G1325">
        <f>IF(AND(loocv_results__4[[#This Row],[y_true]]=0,loocv_results__4[[#This Row],[y_pred]]=1),1,0)</f>
        <v>0</v>
      </c>
      <c r="H1325">
        <f>IF(AND(loocv_results__4[[#This Row],[y_true]]=1,loocv_results__4[[#This Row],[y_pred]]=0),1,0)</f>
        <v>0</v>
      </c>
      <c r="I1325">
        <f>IF(AND(loocv_results__4[[#This Row],[y_true]]=1,loocv_results__4[[#This Row],[y_pred]]=1),1,0)</f>
        <v>1</v>
      </c>
    </row>
    <row r="1326" spans="1:9" x14ac:dyDescent="0.25">
      <c r="A1326" s="1" t="s">
        <v>668</v>
      </c>
      <c r="B1326">
        <v>1</v>
      </c>
      <c r="C1326">
        <f>IF(loocv_results__4[[#This Row],[y_pred_prob]]&gt;$C$1,1,0)</f>
        <v>1</v>
      </c>
      <c r="D1326">
        <v>0.65893959999999996</v>
      </c>
      <c r="E13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26">
        <f>IF(AND(loocv_results__4[[#This Row],[y_true]]=0,loocv_results__4[[#This Row],[y_pred]]=0),1,0)</f>
        <v>0</v>
      </c>
      <c r="G1326">
        <f>IF(AND(loocv_results__4[[#This Row],[y_true]]=0,loocv_results__4[[#This Row],[y_pred]]=1),1,0)</f>
        <v>0</v>
      </c>
      <c r="H1326">
        <f>IF(AND(loocv_results__4[[#This Row],[y_true]]=1,loocv_results__4[[#This Row],[y_pred]]=0),1,0)</f>
        <v>0</v>
      </c>
      <c r="I1326">
        <f>IF(AND(loocv_results__4[[#This Row],[y_true]]=1,loocv_results__4[[#This Row],[y_pred]]=1),1,0)</f>
        <v>1</v>
      </c>
    </row>
    <row r="1327" spans="1:9" x14ac:dyDescent="0.25">
      <c r="A1327" s="1" t="s">
        <v>669</v>
      </c>
      <c r="B1327">
        <v>1</v>
      </c>
      <c r="C1327">
        <f>IF(loocv_results__4[[#This Row],[y_pred_prob]]&gt;$C$1,1,0)</f>
        <v>1</v>
      </c>
      <c r="D1327">
        <v>0.94580065999999996</v>
      </c>
      <c r="E13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27">
        <f>IF(AND(loocv_results__4[[#This Row],[y_true]]=0,loocv_results__4[[#This Row],[y_pred]]=0),1,0)</f>
        <v>0</v>
      </c>
      <c r="G1327">
        <f>IF(AND(loocv_results__4[[#This Row],[y_true]]=0,loocv_results__4[[#This Row],[y_pred]]=1),1,0)</f>
        <v>0</v>
      </c>
      <c r="H1327">
        <f>IF(AND(loocv_results__4[[#This Row],[y_true]]=1,loocv_results__4[[#This Row],[y_pred]]=0),1,0)</f>
        <v>0</v>
      </c>
      <c r="I1327">
        <f>IF(AND(loocv_results__4[[#This Row],[y_true]]=1,loocv_results__4[[#This Row],[y_pred]]=1),1,0)</f>
        <v>1</v>
      </c>
    </row>
    <row r="1328" spans="1:9" x14ac:dyDescent="0.25">
      <c r="A1328" s="1" t="s">
        <v>670</v>
      </c>
      <c r="B1328">
        <v>1</v>
      </c>
      <c r="C1328">
        <f>IF(loocv_results__4[[#This Row],[y_pred_prob]]&gt;$C$1,1,0)</f>
        <v>1</v>
      </c>
      <c r="D1328">
        <v>0.94089100000000003</v>
      </c>
      <c r="E13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28">
        <f>IF(AND(loocv_results__4[[#This Row],[y_true]]=0,loocv_results__4[[#This Row],[y_pred]]=0),1,0)</f>
        <v>0</v>
      </c>
      <c r="G1328">
        <f>IF(AND(loocv_results__4[[#This Row],[y_true]]=0,loocv_results__4[[#This Row],[y_pred]]=1),1,0)</f>
        <v>0</v>
      </c>
      <c r="H1328">
        <f>IF(AND(loocv_results__4[[#This Row],[y_true]]=1,loocv_results__4[[#This Row],[y_pred]]=0),1,0)</f>
        <v>0</v>
      </c>
      <c r="I1328">
        <f>IF(AND(loocv_results__4[[#This Row],[y_true]]=1,loocv_results__4[[#This Row],[y_pred]]=1),1,0)</f>
        <v>1</v>
      </c>
    </row>
    <row r="1329" spans="1:9" x14ac:dyDescent="0.25">
      <c r="A1329" s="1" t="s">
        <v>671</v>
      </c>
      <c r="B1329">
        <v>1</v>
      </c>
      <c r="C1329">
        <f>IF(loocv_results__4[[#This Row],[y_pred_prob]]&gt;$C$1,1,0)</f>
        <v>1</v>
      </c>
      <c r="D1329">
        <v>0.9712961</v>
      </c>
      <c r="E13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29">
        <f>IF(AND(loocv_results__4[[#This Row],[y_true]]=0,loocv_results__4[[#This Row],[y_pred]]=0),1,0)</f>
        <v>0</v>
      </c>
      <c r="G1329">
        <f>IF(AND(loocv_results__4[[#This Row],[y_true]]=0,loocv_results__4[[#This Row],[y_pred]]=1),1,0)</f>
        <v>0</v>
      </c>
      <c r="H1329">
        <f>IF(AND(loocv_results__4[[#This Row],[y_true]]=1,loocv_results__4[[#This Row],[y_pred]]=0),1,0)</f>
        <v>0</v>
      </c>
      <c r="I1329">
        <f>IF(AND(loocv_results__4[[#This Row],[y_true]]=1,loocv_results__4[[#This Row],[y_pred]]=1),1,0)</f>
        <v>1</v>
      </c>
    </row>
    <row r="1330" spans="1:9" x14ac:dyDescent="0.25">
      <c r="A1330" s="1" t="s">
        <v>672</v>
      </c>
      <c r="B1330">
        <v>1</v>
      </c>
      <c r="C1330">
        <f>IF(loocv_results__4[[#This Row],[y_pred_prob]]&gt;$C$1,1,0)</f>
        <v>1</v>
      </c>
      <c r="D1330">
        <v>0.94303870000000001</v>
      </c>
      <c r="E13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30">
        <f>IF(AND(loocv_results__4[[#This Row],[y_true]]=0,loocv_results__4[[#This Row],[y_pred]]=0),1,0)</f>
        <v>0</v>
      </c>
      <c r="G1330">
        <f>IF(AND(loocv_results__4[[#This Row],[y_true]]=0,loocv_results__4[[#This Row],[y_pred]]=1),1,0)</f>
        <v>0</v>
      </c>
      <c r="H1330">
        <f>IF(AND(loocv_results__4[[#This Row],[y_true]]=1,loocv_results__4[[#This Row],[y_pred]]=0),1,0)</f>
        <v>0</v>
      </c>
      <c r="I1330">
        <f>IF(AND(loocv_results__4[[#This Row],[y_true]]=1,loocv_results__4[[#This Row],[y_pred]]=1),1,0)</f>
        <v>1</v>
      </c>
    </row>
    <row r="1331" spans="1:9" x14ac:dyDescent="0.25">
      <c r="A1331" s="1" t="s">
        <v>675</v>
      </c>
      <c r="B1331">
        <v>1</v>
      </c>
      <c r="C1331">
        <f>IF(loocv_results__4[[#This Row],[y_pred_prob]]&gt;$C$1,1,0)</f>
        <v>1</v>
      </c>
      <c r="D1331">
        <v>0.92521869999999995</v>
      </c>
      <c r="E13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31">
        <f>IF(AND(loocv_results__4[[#This Row],[y_true]]=0,loocv_results__4[[#This Row],[y_pred]]=0),1,0)</f>
        <v>0</v>
      </c>
      <c r="G1331">
        <f>IF(AND(loocv_results__4[[#This Row],[y_true]]=0,loocv_results__4[[#This Row],[y_pred]]=1),1,0)</f>
        <v>0</v>
      </c>
      <c r="H1331">
        <f>IF(AND(loocv_results__4[[#This Row],[y_true]]=1,loocv_results__4[[#This Row],[y_pred]]=0),1,0)</f>
        <v>0</v>
      </c>
      <c r="I1331">
        <f>IF(AND(loocv_results__4[[#This Row],[y_true]]=1,loocv_results__4[[#This Row],[y_pred]]=1),1,0)</f>
        <v>1</v>
      </c>
    </row>
    <row r="1332" spans="1:9" x14ac:dyDescent="0.25">
      <c r="A1332" s="1" t="s">
        <v>676</v>
      </c>
      <c r="B1332">
        <v>1</v>
      </c>
      <c r="C1332">
        <f>IF(loocv_results__4[[#This Row],[y_pred_prob]]&gt;$C$1,1,0)</f>
        <v>1</v>
      </c>
      <c r="D1332">
        <v>0.62906640000000003</v>
      </c>
      <c r="E13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32">
        <f>IF(AND(loocv_results__4[[#This Row],[y_true]]=0,loocv_results__4[[#This Row],[y_pred]]=0),1,0)</f>
        <v>0</v>
      </c>
      <c r="G1332">
        <f>IF(AND(loocv_results__4[[#This Row],[y_true]]=0,loocv_results__4[[#This Row],[y_pred]]=1),1,0)</f>
        <v>0</v>
      </c>
      <c r="H1332">
        <f>IF(AND(loocv_results__4[[#This Row],[y_true]]=1,loocv_results__4[[#This Row],[y_pred]]=0),1,0)</f>
        <v>0</v>
      </c>
      <c r="I1332">
        <f>IF(AND(loocv_results__4[[#This Row],[y_true]]=1,loocv_results__4[[#This Row],[y_pred]]=1),1,0)</f>
        <v>1</v>
      </c>
    </row>
    <row r="1333" spans="1:9" x14ac:dyDescent="0.25">
      <c r="A1333" s="1" t="s">
        <v>678</v>
      </c>
      <c r="B1333">
        <v>1</v>
      </c>
      <c r="C1333">
        <f>IF(loocv_results__4[[#This Row],[y_pred_prob]]&gt;$C$1,1,0)</f>
        <v>1</v>
      </c>
      <c r="D1333">
        <v>0.84476779999999996</v>
      </c>
      <c r="E13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33">
        <f>IF(AND(loocv_results__4[[#This Row],[y_true]]=0,loocv_results__4[[#This Row],[y_pred]]=0),1,0)</f>
        <v>0</v>
      </c>
      <c r="G1333">
        <f>IF(AND(loocv_results__4[[#This Row],[y_true]]=0,loocv_results__4[[#This Row],[y_pred]]=1),1,0)</f>
        <v>0</v>
      </c>
      <c r="H1333">
        <f>IF(AND(loocv_results__4[[#This Row],[y_true]]=1,loocv_results__4[[#This Row],[y_pred]]=0),1,0)</f>
        <v>0</v>
      </c>
      <c r="I1333">
        <f>IF(AND(loocv_results__4[[#This Row],[y_true]]=1,loocv_results__4[[#This Row],[y_pred]]=1),1,0)</f>
        <v>1</v>
      </c>
    </row>
    <row r="1334" spans="1:9" x14ac:dyDescent="0.25">
      <c r="A1334" s="1" t="s">
        <v>679</v>
      </c>
      <c r="B1334">
        <v>1</v>
      </c>
      <c r="C1334">
        <f>IF(loocv_results__4[[#This Row],[y_pred_prob]]&gt;$C$1,1,0)</f>
        <v>1</v>
      </c>
      <c r="D1334">
        <v>0.61204460000000005</v>
      </c>
      <c r="E13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34">
        <f>IF(AND(loocv_results__4[[#This Row],[y_true]]=0,loocv_results__4[[#This Row],[y_pred]]=0),1,0)</f>
        <v>0</v>
      </c>
      <c r="G1334">
        <f>IF(AND(loocv_results__4[[#This Row],[y_true]]=0,loocv_results__4[[#This Row],[y_pred]]=1),1,0)</f>
        <v>0</v>
      </c>
      <c r="H1334">
        <f>IF(AND(loocv_results__4[[#This Row],[y_true]]=1,loocv_results__4[[#This Row],[y_pred]]=0),1,0)</f>
        <v>0</v>
      </c>
      <c r="I1334">
        <f>IF(AND(loocv_results__4[[#This Row],[y_true]]=1,loocv_results__4[[#This Row],[y_pred]]=1),1,0)</f>
        <v>1</v>
      </c>
    </row>
    <row r="1335" spans="1:9" x14ac:dyDescent="0.25">
      <c r="A1335" s="1" t="s">
        <v>681</v>
      </c>
      <c r="B1335">
        <v>1</v>
      </c>
      <c r="C1335">
        <f>IF(loocv_results__4[[#This Row],[y_pred_prob]]&gt;$C$1,1,0)</f>
        <v>1</v>
      </c>
      <c r="D1335">
        <v>0.77944267</v>
      </c>
      <c r="E13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35">
        <f>IF(AND(loocv_results__4[[#This Row],[y_true]]=0,loocv_results__4[[#This Row],[y_pred]]=0),1,0)</f>
        <v>0</v>
      </c>
      <c r="G1335">
        <f>IF(AND(loocv_results__4[[#This Row],[y_true]]=0,loocv_results__4[[#This Row],[y_pred]]=1),1,0)</f>
        <v>0</v>
      </c>
      <c r="H1335">
        <f>IF(AND(loocv_results__4[[#This Row],[y_true]]=1,loocv_results__4[[#This Row],[y_pred]]=0),1,0)</f>
        <v>0</v>
      </c>
      <c r="I1335">
        <f>IF(AND(loocv_results__4[[#This Row],[y_true]]=1,loocv_results__4[[#This Row],[y_pred]]=1),1,0)</f>
        <v>1</v>
      </c>
    </row>
    <row r="1336" spans="1:9" x14ac:dyDescent="0.25">
      <c r="A1336" s="1" t="s">
        <v>682</v>
      </c>
      <c r="B1336">
        <v>1</v>
      </c>
      <c r="C1336">
        <f>IF(loocv_results__4[[#This Row],[y_pred_prob]]&gt;$C$1,1,0)</f>
        <v>1</v>
      </c>
      <c r="D1336">
        <v>0.78146243000000004</v>
      </c>
      <c r="E13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36">
        <f>IF(AND(loocv_results__4[[#This Row],[y_true]]=0,loocv_results__4[[#This Row],[y_pred]]=0),1,0)</f>
        <v>0</v>
      </c>
      <c r="G1336">
        <f>IF(AND(loocv_results__4[[#This Row],[y_true]]=0,loocv_results__4[[#This Row],[y_pred]]=1),1,0)</f>
        <v>0</v>
      </c>
      <c r="H1336">
        <f>IF(AND(loocv_results__4[[#This Row],[y_true]]=1,loocv_results__4[[#This Row],[y_pred]]=0),1,0)</f>
        <v>0</v>
      </c>
      <c r="I1336">
        <f>IF(AND(loocv_results__4[[#This Row],[y_true]]=1,loocv_results__4[[#This Row],[y_pred]]=1),1,0)</f>
        <v>1</v>
      </c>
    </row>
    <row r="1337" spans="1:9" x14ac:dyDescent="0.25">
      <c r="A1337" s="1" t="s">
        <v>683</v>
      </c>
      <c r="B1337">
        <v>1</v>
      </c>
      <c r="C1337">
        <f>IF(loocv_results__4[[#This Row],[y_pred_prob]]&gt;$C$1,1,0)</f>
        <v>1</v>
      </c>
      <c r="D1337">
        <v>0.97237779999999996</v>
      </c>
      <c r="E13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37">
        <f>IF(AND(loocv_results__4[[#This Row],[y_true]]=0,loocv_results__4[[#This Row],[y_pred]]=0),1,0)</f>
        <v>0</v>
      </c>
      <c r="G1337">
        <f>IF(AND(loocv_results__4[[#This Row],[y_true]]=0,loocv_results__4[[#This Row],[y_pred]]=1),1,0)</f>
        <v>0</v>
      </c>
      <c r="H1337">
        <f>IF(AND(loocv_results__4[[#This Row],[y_true]]=1,loocv_results__4[[#This Row],[y_pred]]=0),1,0)</f>
        <v>0</v>
      </c>
      <c r="I1337">
        <f>IF(AND(loocv_results__4[[#This Row],[y_true]]=1,loocv_results__4[[#This Row],[y_pred]]=1),1,0)</f>
        <v>1</v>
      </c>
    </row>
    <row r="1338" spans="1:9" x14ac:dyDescent="0.25">
      <c r="A1338" s="1" t="s">
        <v>684</v>
      </c>
      <c r="B1338">
        <v>1</v>
      </c>
      <c r="C1338">
        <f>IF(loocv_results__4[[#This Row],[y_pred_prob]]&gt;$C$1,1,0)</f>
        <v>1</v>
      </c>
      <c r="D1338">
        <v>0.96758425000000003</v>
      </c>
      <c r="E13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38">
        <f>IF(AND(loocv_results__4[[#This Row],[y_true]]=0,loocv_results__4[[#This Row],[y_pred]]=0),1,0)</f>
        <v>0</v>
      </c>
      <c r="G1338">
        <f>IF(AND(loocv_results__4[[#This Row],[y_true]]=0,loocv_results__4[[#This Row],[y_pred]]=1),1,0)</f>
        <v>0</v>
      </c>
      <c r="H1338">
        <f>IF(AND(loocv_results__4[[#This Row],[y_true]]=1,loocv_results__4[[#This Row],[y_pred]]=0),1,0)</f>
        <v>0</v>
      </c>
      <c r="I1338">
        <f>IF(AND(loocv_results__4[[#This Row],[y_true]]=1,loocv_results__4[[#This Row],[y_pred]]=1),1,0)</f>
        <v>1</v>
      </c>
    </row>
    <row r="1339" spans="1:9" x14ac:dyDescent="0.25">
      <c r="A1339" s="1" t="s">
        <v>685</v>
      </c>
      <c r="B1339">
        <v>1</v>
      </c>
      <c r="C1339">
        <f>IF(loocv_results__4[[#This Row],[y_pred_prob]]&gt;$C$1,1,0)</f>
        <v>1</v>
      </c>
      <c r="D1339">
        <v>0.99760499999999996</v>
      </c>
      <c r="E13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39">
        <f>IF(AND(loocv_results__4[[#This Row],[y_true]]=0,loocv_results__4[[#This Row],[y_pred]]=0),1,0)</f>
        <v>0</v>
      </c>
      <c r="G1339">
        <f>IF(AND(loocv_results__4[[#This Row],[y_true]]=0,loocv_results__4[[#This Row],[y_pred]]=1),1,0)</f>
        <v>0</v>
      </c>
      <c r="H1339">
        <f>IF(AND(loocv_results__4[[#This Row],[y_true]]=1,loocv_results__4[[#This Row],[y_pred]]=0),1,0)</f>
        <v>0</v>
      </c>
      <c r="I1339">
        <f>IF(AND(loocv_results__4[[#This Row],[y_true]]=1,loocv_results__4[[#This Row],[y_pred]]=1),1,0)</f>
        <v>1</v>
      </c>
    </row>
    <row r="1340" spans="1:9" x14ac:dyDescent="0.25">
      <c r="A1340" s="1" t="s">
        <v>686</v>
      </c>
      <c r="B1340">
        <v>1</v>
      </c>
      <c r="C1340">
        <f>IF(loocv_results__4[[#This Row],[y_pred_prob]]&gt;$C$1,1,0)</f>
        <v>1</v>
      </c>
      <c r="D1340">
        <v>0.94057714999999997</v>
      </c>
      <c r="E13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40">
        <f>IF(AND(loocv_results__4[[#This Row],[y_true]]=0,loocv_results__4[[#This Row],[y_pred]]=0),1,0)</f>
        <v>0</v>
      </c>
      <c r="G1340">
        <f>IF(AND(loocv_results__4[[#This Row],[y_true]]=0,loocv_results__4[[#This Row],[y_pred]]=1),1,0)</f>
        <v>0</v>
      </c>
      <c r="H1340">
        <f>IF(AND(loocv_results__4[[#This Row],[y_true]]=1,loocv_results__4[[#This Row],[y_pred]]=0),1,0)</f>
        <v>0</v>
      </c>
      <c r="I1340">
        <f>IF(AND(loocv_results__4[[#This Row],[y_true]]=1,loocv_results__4[[#This Row],[y_pred]]=1),1,0)</f>
        <v>1</v>
      </c>
    </row>
    <row r="1341" spans="1:9" x14ac:dyDescent="0.25">
      <c r="A1341" s="1" t="s">
        <v>687</v>
      </c>
      <c r="B1341">
        <v>1</v>
      </c>
      <c r="C1341">
        <f>IF(loocv_results__4[[#This Row],[y_pred_prob]]&gt;$C$1,1,0)</f>
        <v>1</v>
      </c>
      <c r="D1341">
        <v>0.99253460000000004</v>
      </c>
      <c r="E13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41">
        <f>IF(AND(loocv_results__4[[#This Row],[y_true]]=0,loocv_results__4[[#This Row],[y_pred]]=0),1,0)</f>
        <v>0</v>
      </c>
      <c r="G1341">
        <f>IF(AND(loocv_results__4[[#This Row],[y_true]]=0,loocv_results__4[[#This Row],[y_pred]]=1),1,0)</f>
        <v>0</v>
      </c>
      <c r="H1341">
        <f>IF(AND(loocv_results__4[[#This Row],[y_true]]=1,loocv_results__4[[#This Row],[y_pred]]=0),1,0)</f>
        <v>0</v>
      </c>
      <c r="I1341">
        <f>IF(AND(loocv_results__4[[#This Row],[y_true]]=1,loocv_results__4[[#This Row],[y_pred]]=1),1,0)</f>
        <v>1</v>
      </c>
    </row>
    <row r="1342" spans="1:9" x14ac:dyDescent="0.25">
      <c r="A1342" s="1" t="s">
        <v>688</v>
      </c>
      <c r="B1342">
        <v>1</v>
      </c>
      <c r="C1342">
        <f>IF(loocv_results__4[[#This Row],[y_pred_prob]]&gt;$C$1,1,0)</f>
        <v>1</v>
      </c>
      <c r="D1342">
        <v>0.99969870000000005</v>
      </c>
      <c r="E13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42">
        <f>IF(AND(loocv_results__4[[#This Row],[y_true]]=0,loocv_results__4[[#This Row],[y_pred]]=0),1,0)</f>
        <v>0</v>
      </c>
      <c r="G1342">
        <f>IF(AND(loocv_results__4[[#This Row],[y_true]]=0,loocv_results__4[[#This Row],[y_pred]]=1),1,0)</f>
        <v>0</v>
      </c>
      <c r="H1342">
        <f>IF(AND(loocv_results__4[[#This Row],[y_true]]=1,loocv_results__4[[#This Row],[y_pred]]=0),1,0)</f>
        <v>0</v>
      </c>
      <c r="I1342">
        <f>IF(AND(loocv_results__4[[#This Row],[y_true]]=1,loocv_results__4[[#This Row],[y_pred]]=1),1,0)</f>
        <v>1</v>
      </c>
    </row>
    <row r="1343" spans="1:9" x14ac:dyDescent="0.25">
      <c r="A1343" s="1" t="s">
        <v>689</v>
      </c>
      <c r="B1343">
        <v>1</v>
      </c>
      <c r="C1343">
        <f>IF(loocv_results__4[[#This Row],[y_pred_prob]]&gt;$C$1,1,0)</f>
        <v>1</v>
      </c>
      <c r="D1343">
        <v>0.80474829999999997</v>
      </c>
      <c r="E13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43">
        <f>IF(AND(loocv_results__4[[#This Row],[y_true]]=0,loocv_results__4[[#This Row],[y_pred]]=0),1,0)</f>
        <v>0</v>
      </c>
      <c r="G1343">
        <f>IF(AND(loocv_results__4[[#This Row],[y_true]]=0,loocv_results__4[[#This Row],[y_pred]]=1),1,0)</f>
        <v>0</v>
      </c>
      <c r="H1343">
        <f>IF(AND(loocv_results__4[[#This Row],[y_true]]=1,loocv_results__4[[#This Row],[y_pred]]=0),1,0)</f>
        <v>0</v>
      </c>
      <c r="I1343">
        <f>IF(AND(loocv_results__4[[#This Row],[y_true]]=1,loocv_results__4[[#This Row],[y_pred]]=1),1,0)</f>
        <v>1</v>
      </c>
    </row>
    <row r="1344" spans="1:9" x14ac:dyDescent="0.25">
      <c r="A1344" s="1" t="s">
        <v>690</v>
      </c>
      <c r="B1344">
        <v>1</v>
      </c>
      <c r="C1344">
        <f>IF(loocv_results__4[[#This Row],[y_pred_prob]]&gt;$C$1,1,0)</f>
        <v>1</v>
      </c>
      <c r="D1344">
        <v>0.97531840000000003</v>
      </c>
      <c r="E13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44">
        <f>IF(AND(loocv_results__4[[#This Row],[y_true]]=0,loocv_results__4[[#This Row],[y_pred]]=0),1,0)</f>
        <v>0</v>
      </c>
      <c r="G1344">
        <f>IF(AND(loocv_results__4[[#This Row],[y_true]]=0,loocv_results__4[[#This Row],[y_pred]]=1),1,0)</f>
        <v>0</v>
      </c>
      <c r="H1344">
        <f>IF(AND(loocv_results__4[[#This Row],[y_true]]=1,loocv_results__4[[#This Row],[y_pred]]=0),1,0)</f>
        <v>0</v>
      </c>
      <c r="I1344">
        <f>IF(AND(loocv_results__4[[#This Row],[y_true]]=1,loocv_results__4[[#This Row],[y_pred]]=1),1,0)</f>
        <v>1</v>
      </c>
    </row>
    <row r="1345" spans="1:9" x14ac:dyDescent="0.25">
      <c r="A1345" s="1" t="s">
        <v>691</v>
      </c>
      <c r="B1345">
        <v>1</v>
      </c>
      <c r="C1345">
        <f>IF(loocv_results__4[[#This Row],[y_pred_prob]]&gt;$C$1,1,0)</f>
        <v>1</v>
      </c>
      <c r="D1345">
        <v>0.6737282</v>
      </c>
      <c r="E13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45">
        <f>IF(AND(loocv_results__4[[#This Row],[y_true]]=0,loocv_results__4[[#This Row],[y_pred]]=0),1,0)</f>
        <v>0</v>
      </c>
      <c r="G1345">
        <f>IF(AND(loocv_results__4[[#This Row],[y_true]]=0,loocv_results__4[[#This Row],[y_pred]]=1),1,0)</f>
        <v>0</v>
      </c>
      <c r="H1345">
        <f>IF(AND(loocv_results__4[[#This Row],[y_true]]=1,loocv_results__4[[#This Row],[y_pred]]=0),1,0)</f>
        <v>0</v>
      </c>
      <c r="I1345">
        <f>IF(AND(loocv_results__4[[#This Row],[y_true]]=1,loocv_results__4[[#This Row],[y_pred]]=1),1,0)</f>
        <v>1</v>
      </c>
    </row>
    <row r="1346" spans="1:9" x14ac:dyDescent="0.25">
      <c r="A1346" s="1" t="s">
        <v>694</v>
      </c>
      <c r="B1346">
        <v>1</v>
      </c>
      <c r="C1346">
        <f>IF(loocv_results__4[[#This Row],[y_pred_prob]]&gt;$C$1,1,0)</f>
        <v>1</v>
      </c>
      <c r="D1346">
        <v>0.92857820000000002</v>
      </c>
      <c r="E13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46">
        <f>IF(AND(loocv_results__4[[#This Row],[y_true]]=0,loocv_results__4[[#This Row],[y_pred]]=0),1,0)</f>
        <v>0</v>
      </c>
      <c r="G1346">
        <f>IF(AND(loocv_results__4[[#This Row],[y_true]]=0,loocv_results__4[[#This Row],[y_pred]]=1),1,0)</f>
        <v>0</v>
      </c>
      <c r="H1346">
        <f>IF(AND(loocv_results__4[[#This Row],[y_true]]=1,loocv_results__4[[#This Row],[y_pred]]=0),1,0)</f>
        <v>0</v>
      </c>
      <c r="I1346">
        <f>IF(AND(loocv_results__4[[#This Row],[y_true]]=1,loocv_results__4[[#This Row],[y_pred]]=1),1,0)</f>
        <v>1</v>
      </c>
    </row>
    <row r="1347" spans="1:9" x14ac:dyDescent="0.25">
      <c r="A1347" s="1" t="s">
        <v>695</v>
      </c>
      <c r="B1347">
        <v>1</v>
      </c>
      <c r="C1347">
        <f>IF(loocv_results__4[[#This Row],[y_pred_prob]]&gt;$C$1,1,0)</f>
        <v>1</v>
      </c>
      <c r="D1347">
        <v>0.97266059999999999</v>
      </c>
      <c r="E13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47">
        <f>IF(AND(loocv_results__4[[#This Row],[y_true]]=0,loocv_results__4[[#This Row],[y_pred]]=0),1,0)</f>
        <v>0</v>
      </c>
      <c r="G1347">
        <f>IF(AND(loocv_results__4[[#This Row],[y_true]]=0,loocv_results__4[[#This Row],[y_pred]]=1),1,0)</f>
        <v>0</v>
      </c>
      <c r="H1347">
        <f>IF(AND(loocv_results__4[[#This Row],[y_true]]=1,loocv_results__4[[#This Row],[y_pred]]=0),1,0)</f>
        <v>0</v>
      </c>
      <c r="I1347">
        <f>IF(AND(loocv_results__4[[#This Row],[y_true]]=1,loocv_results__4[[#This Row],[y_pred]]=1),1,0)</f>
        <v>1</v>
      </c>
    </row>
    <row r="1348" spans="1:9" x14ac:dyDescent="0.25">
      <c r="A1348" s="1" t="s">
        <v>696</v>
      </c>
      <c r="B1348">
        <v>1</v>
      </c>
      <c r="C1348">
        <f>IF(loocv_results__4[[#This Row],[y_pred_prob]]&gt;$C$1,1,0)</f>
        <v>1</v>
      </c>
      <c r="D1348">
        <v>0.89435620000000005</v>
      </c>
      <c r="E13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48">
        <f>IF(AND(loocv_results__4[[#This Row],[y_true]]=0,loocv_results__4[[#This Row],[y_pred]]=0),1,0)</f>
        <v>0</v>
      </c>
      <c r="G1348">
        <f>IF(AND(loocv_results__4[[#This Row],[y_true]]=0,loocv_results__4[[#This Row],[y_pred]]=1),1,0)</f>
        <v>0</v>
      </c>
      <c r="H1348">
        <f>IF(AND(loocv_results__4[[#This Row],[y_true]]=1,loocv_results__4[[#This Row],[y_pred]]=0),1,0)</f>
        <v>0</v>
      </c>
      <c r="I1348">
        <f>IF(AND(loocv_results__4[[#This Row],[y_true]]=1,loocv_results__4[[#This Row],[y_pred]]=1),1,0)</f>
        <v>1</v>
      </c>
    </row>
    <row r="1349" spans="1:9" x14ac:dyDescent="0.25">
      <c r="A1349" s="1" t="s">
        <v>697</v>
      </c>
      <c r="B1349">
        <v>1</v>
      </c>
      <c r="C1349">
        <f>IF(loocv_results__4[[#This Row],[y_pred_prob]]&gt;$C$1,1,0)</f>
        <v>1</v>
      </c>
      <c r="D1349">
        <v>0.91892076</v>
      </c>
      <c r="E13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49">
        <f>IF(AND(loocv_results__4[[#This Row],[y_true]]=0,loocv_results__4[[#This Row],[y_pred]]=0),1,0)</f>
        <v>0</v>
      </c>
      <c r="G1349">
        <f>IF(AND(loocv_results__4[[#This Row],[y_true]]=0,loocv_results__4[[#This Row],[y_pred]]=1),1,0)</f>
        <v>0</v>
      </c>
      <c r="H1349">
        <f>IF(AND(loocv_results__4[[#This Row],[y_true]]=1,loocv_results__4[[#This Row],[y_pred]]=0),1,0)</f>
        <v>0</v>
      </c>
      <c r="I1349">
        <f>IF(AND(loocv_results__4[[#This Row],[y_true]]=1,loocv_results__4[[#This Row],[y_pred]]=1),1,0)</f>
        <v>1</v>
      </c>
    </row>
    <row r="1350" spans="1:9" x14ac:dyDescent="0.25">
      <c r="A1350" s="1" t="s">
        <v>698</v>
      </c>
      <c r="B1350">
        <v>1</v>
      </c>
      <c r="C1350">
        <f>IF(loocv_results__4[[#This Row],[y_pred_prob]]&gt;$C$1,1,0)</f>
        <v>1</v>
      </c>
      <c r="D1350">
        <v>0.99056659999999996</v>
      </c>
      <c r="E13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50">
        <f>IF(AND(loocv_results__4[[#This Row],[y_true]]=0,loocv_results__4[[#This Row],[y_pred]]=0),1,0)</f>
        <v>0</v>
      </c>
      <c r="G1350">
        <f>IF(AND(loocv_results__4[[#This Row],[y_true]]=0,loocv_results__4[[#This Row],[y_pred]]=1),1,0)</f>
        <v>0</v>
      </c>
      <c r="H1350">
        <f>IF(AND(loocv_results__4[[#This Row],[y_true]]=1,loocv_results__4[[#This Row],[y_pred]]=0),1,0)</f>
        <v>0</v>
      </c>
      <c r="I1350">
        <f>IF(AND(loocv_results__4[[#This Row],[y_true]]=1,loocv_results__4[[#This Row],[y_pred]]=1),1,0)</f>
        <v>1</v>
      </c>
    </row>
    <row r="1351" spans="1:9" x14ac:dyDescent="0.25">
      <c r="A1351" s="1" t="s">
        <v>699</v>
      </c>
      <c r="B1351">
        <v>1</v>
      </c>
      <c r="C1351">
        <f>IF(loocv_results__4[[#This Row],[y_pred_prob]]&gt;$C$1,1,0)</f>
        <v>1</v>
      </c>
      <c r="D1351">
        <v>0.99094420000000005</v>
      </c>
      <c r="E13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51">
        <f>IF(AND(loocv_results__4[[#This Row],[y_true]]=0,loocv_results__4[[#This Row],[y_pred]]=0),1,0)</f>
        <v>0</v>
      </c>
      <c r="G1351">
        <f>IF(AND(loocv_results__4[[#This Row],[y_true]]=0,loocv_results__4[[#This Row],[y_pred]]=1),1,0)</f>
        <v>0</v>
      </c>
      <c r="H1351">
        <f>IF(AND(loocv_results__4[[#This Row],[y_true]]=1,loocv_results__4[[#This Row],[y_pred]]=0),1,0)</f>
        <v>0</v>
      </c>
      <c r="I1351">
        <f>IF(AND(loocv_results__4[[#This Row],[y_true]]=1,loocv_results__4[[#This Row],[y_pred]]=1),1,0)</f>
        <v>1</v>
      </c>
    </row>
    <row r="1352" spans="1:9" x14ac:dyDescent="0.25">
      <c r="A1352" s="1" t="s">
        <v>701</v>
      </c>
      <c r="B1352">
        <v>1</v>
      </c>
      <c r="C1352">
        <f>IF(loocv_results__4[[#This Row],[y_pred_prob]]&gt;$C$1,1,0)</f>
        <v>1</v>
      </c>
      <c r="D1352">
        <v>0.98786616000000005</v>
      </c>
      <c r="E13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52">
        <f>IF(AND(loocv_results__4[[#This Row],[y_true]]=0,loocv_results__4[[#This Row],[y_pred]]=0),1,0)</f>
        <v>0</v>
      </c>
      <c r="G1352">
        <f>IF(AND(loocv_results__4[[#This Row],[y_true]]=0,loocv_results__4[[#This Row],[y_pred]]=1),1,0)</f>
        <v>0</v>
      </c>
      <c r="H1352">
        <f>IF(AND(loocv_results__4[[#This Row],[y_true]]=1,loocv_results__4[[#This Row],[y_pred]]=0),1,0)</f>
        <v>0</v>
      </c>
      <c r="I1352">
        <f>IF(AND(loocv_results__4[[#This Row],[y_true]]=1,loocv_results__4[[#This Row],[y_pred]]=1),1,0)</f>
        <v>1</v>
      </c>
    </row>
    <row r="1353" spans="1:9" x14ac:dyDescent="0.25">
      <c r="A1353" s="1" t="s">
        <v>702</v>
      </c>
      <c r="B1353">
        <v>1</v>
      </c>
      <c r="C1353">
        <f>IF(loocv_results__4[[#This Row],[y_pred_prob]]&gt;$C$1,1,0)</f>
        <v>1</v>
      </c>
      <c r="D1353">
        <v>0.71230835000000003</v>
      </c>
      <c r="E13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53">
        <f>IF(AND(loocv_results__4[[#This Row],[y_true]]=0,loocv_results__4[[#This Row],[y_pred]]=0),1,0)</f>
        <v>0</v>
      </c>
      <c r="G1353">
        <f>IF(AND(loocv_results__4[[#This Row],[y_true]]=0,loocv_results__4[[#This Row],[y_pred]]=1),1,0)</f>
        <v>0</v>
      </c>
      <c r="H1353">
        <f>IF(AND(loocv_results__4[[#This Row],[y_true]]=1,loocv_results__4[[#This Row],[y_pred]]=0),1,0)</f>
        <v>0</v>
      </c>
      <c r="I1353">
        <f>IF(AND(loocv_results__4[[#This Row],[y_true]]=1,loocv_results__4[[#This Row],[y_pred]]=1),1,0)</f>
        <v>1</v>
      </c>
    </row>
    <row r="1354" spans="1:9" x14ac:dyDescent="0.25">
      <c r="A1354" s="1" t="s">
        <v>703</v>
      </c>
      <c r="B1354">
        <v>1</v>
      </c>
      <c r="C1354">
        <f>IF(loocv_results__4[[#This Row],[y_pred_prob]]&gt;$C$1,1,0)</f>
        <v>1</v>
      </c>
      <c r="D1354">
        <v>0.95599979999999996</v>
      </c>
      <c r="E13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54">
        <f>IF(AND(loocv_results__4[[#This Row],[y_true]]=0,loocv_results__4[[#This Row],[y_pred]]=0),1,0)</f>
        <v>0</v>
      </c>
      <c r="G1354">
        <f>IF(AND(loocv_results__4[[#This Row],[y_true]]=0,loocv_results__4[[#This Row],[y_pred]]=1),1,0)</f>
        <v>0</v>
      </c>
      <c r="H1354">
        <f>IF(AND(loocv_results__4[[#This Row],[y_true]]=1,loocv_results__4[[#This Row],[y_pred]]=0),1,0)</f>
        <v>0</v>
      </c>
      <c r="I1354">
        <f>IF(AND(loocv_results__4[[#This Row],[y_true]]=1,loocv_results__4[[#This Row],[y_pred]]=1),1,0)</f>
        <v>1</v>
      </c>
    </row>
    <row r="1355" spans="1:9" x14ac:dyDescent="0.25">
      <c r="A1355" s="1" t="s">
        <v>704</v>
      </c>
      <c r="B1355">
        <v>1</v>
      </c>
      <c r="C1355">
        <f>IF(loocv_results__4[[#This Row],[y_pred_prob]]&gt;$C$1,1,0)</f>
        <v>1</v>
      </c>
      <c r="D1355">
        <v>0.99882804999999997</v>
      </c>
      <c r="E13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55">
        <f>IF(AND(loocv_results__4[[#This Row],[y_true]]=0,loocv_results__4[[#This Row],[y_pred]]=0),1,0)</f>
        <v>0</v>
      </c>
      <c r="G1355">
        <f>IF(AND(loocv_results__4[[#This Row],[y_true]]=0,loocv_results__4[[#This Row],[y_pred]]=1),1,0)</f>
        <v>0</v>
      </c>
      <c r="H1355">
        <f>IF(AND(loocv_results__4[[#This Row],[y_true]]=1,loocv_results__4[[#This Row],[y_pred]]=0),1,0)</f>
        <v>0</v>
      </c>
      <c r="I1355">
        <f>IF(AND(loocv_results__4[[#This Row],[y_true]]=1,loocv_results__4[[#This Row],[y_pred]]=1),1,0)</f>
        <v>1</v>
      </c>
    </row>
    <row r="1356" spans="1:9" x14ac:dyDescent="0.25">
      <c r="A1356" s="1" t="s">
        <v>705</v>
      </c>
      <c r="B1356">
        <v>1</v>
      </c>
      <c r="C1356">
        <f>IF(loocv_results__4[[#This Row],[y_pred_prob]]&gt;$C$1,1,0)</f>
        <v>1</v>
      </c>
      <c r="D1356">
        <v>0.64547540000000003</v>
      </c>
      <c r="E13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56">
        <f>IF(AND(loocv_results__4[[#This Row],[y_true]]=0,loocv_results__4[[#This Row],[y_pred]]=0),1,0)</f>
        <v>0</v>
      </c>
      <c r="G1356">
        <f>IF(AND(loocv_results__4[[#This Row],[y_true]]=0,loocv_results__4[[#This Row],[y_pred]]=1),1,0)</f>
        <v>0</v>
      </c>
      <c r="H1356">
        <f>IF(AND(loocv_results__4[[#This Row],[y_true]]=1,loocv_results__4[[#This Row],[y_pred]]=0),1,0)</f>
        <v>0</v>
      </c>
      <c r="I1356">
        <f>IF(AND(loocv_results__4[[#This Row],[y_true]]=1,loocv_results__4[[#This Row],[y_pred]]=1),1,0)</f>
        <v>1</v>
      </c>
    </row>
    <row r="1357" spans="1:9" x14ac:dyDescent="0.25">
      <c r="A1357" s="1" t="s">
        <v>706</v>
      </c>
      <c r="B1357">
        <v>1</v>
      </c>
      <c r="C1357">
        <f>IF(loocv_results__4[[#This Row],[y_pred_prob]]&gt;$C$1,1,0)</f>
        <v>1</v>
      </c>
      <c r="D1357">
        <v>0.979522</v>
      </c>
      <c r="E13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57">
        <f>IF(AND(loocv_results__4[[#This Row],[y_true]]=0,loocv_results__4[[#This Row],[y_pred]]=0),1,0)</f>
        <v>0</v>
      </c>
      <c r="G1357">
        <f>IF(AND(loocv_results__4[[#This Row],[y_true]]=0,loocv_results__4[[#This Row],[y_pred]]=1),1,0)</f>
        <v>0</v>
      </c>
      <c r="H1357">
        <f>IF(AND(loocv_results__4[[#This Row],[y_true]]=1,loocv_results__4[[#This Row],[y_pred]]=0),1,0)</f>
        <v>0</v>
      </c>
      <c r="I1357">
        <f>IF(AND(loocv_results__4[[#This Row],[y_true]]=1,loocv_results__4[[#This Row],[y_pred]]=1),1,0)</f>
        <v>1</v>
      </c>
    </row>
    <row r="1358" spans="1:9" x14ac:dyDescent="0.25">
      <c r="A1358" s="1" t="s">
        <v>708</v>
      </c>
      <c r="B1358">
        <v>1</v>
      </c>
      <c r="C1358">
        <f>IF(loocv_results__4[[#This Row],[y_pred_prob]]&gt;$C$1,1,0)</f>
        <v>1</v>
      </c>
      <c r="D1358">
        <v>0.94829370000000002</v>
      </c>
      <c r="E13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58">
        <f>IF(AND(loocv_results__4[[#This Row],[y_true]]=0,loocv_results__4[[#This Row],[y_pred]]=0),1,0)</f>
        <v>0</v>
      </c>
      <c r="G1358">
        <f>IF(AND(loocv_results__4[[#This Row],[y_true]]=0,loocv_results__4[[#This Row],[y_pred]]=1),1,0)</f>
        <v>0</v>
      </c>
      <c r="H1358">
        <f>IF(AND(loocv_results__4[[#This Row],[y_true]]=1,loocv_results__4[[#This Row],[y_pred]]=0),1,0)</f>
        <v>0</v>
      </c>
      <c r="I1358">
        <f>IF(AND(loocv_results__4[[#This Row],[y_true]]=1,loocv_results__4[[#This Row],[y_pred]]=1),1,0)</f>
        <v>1</v>
      </c>
    </row>
    <row r="1359" spans="1:9" x14ac:dyDescent="0.25">
      <c r="A1359" s="1" t="s">
        <v>709</v>
      </c>
      <c r="B1359">
        <v>1</v>
      </c>
      <c r="C1359">
        <f>IF(loocv_results__4[[#This Row],[y_pred_prob]]&gt;$C$1,1,0)</f>
        <v>1</v>
      </c>
      <c r="D1359">
        <v>0.85014986999999997</v>
      </c>
      <c r="E13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59">
        <f>IF(AND(loocv_results__4[[#This Row],[y_true]]=0,loocv_results__4[[#This Row],[y_pred]]=0),1,0)</f>
        <v>0</v>
      </c>
      <c r="G1359">
        <f>IF(AND(loocv_results__4[[#This Row],[y_true]]=0,loocv_results__4[[#This Row],[y_pred]]=1),1,0)</f>
        <v>0</v>
      </c>
      <c r="H1359">
        <f>IF(AND(loocv_results__4[[#This Row],[y_true]]=1,loocv_results__4[[#This Row],[y_pred]]=0),1,0)</f>
        <v>0</v>
      </c>
      <c r="I1359">
        <f>IF(AND(loocv_results__4[[#This Row],[y_true]]=1,loocv_results__4[[#This Row],[y_pred]]=1),1,0)</f>
        <v>1</v>
      </c>
    </row>
    <row r="1360" spans="1:9" x14ac:dyDescent="0.25">
      <c r="A1360" s="1" t="s">
        <v>710</v>
      </c>
      <c r="B1360">
        <v>1</v>
      </c>
      <c r="C1360">
        <f>IF(loocv_results__4[[#This Row],[y_pred_prob]]&gt;$C$1,1,0)</f>
        <v>1</v>
      </c>
      <c r="D1360">
        <v>0.99434524999999996</v>
      </c>
      <c r="E13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60">
        <f>IF(AND(loocv_results__4[[#This Row],[y_true]]=0,loocv_results__4[[#This Row],[y_pred]]=0),1,0)</f>
        <v>0</v>
      </c>
      <c r="G1360">
        <f>IF(AND(loocv_results__4[[#This Row],[y_true]]=0,loocv_results__4[[#This Row],[y_pred]]=1),1,0)</f>
        <v>0</v>
      </c>
      <c r="H1360">
        <f>IF(AND(loocv_results__4[[#This Row],[y_true]]=1,loocv_results__4[[#This Row],[y_pred]]=0),1,0)</f>
        <v>0</v>
      </c>
      <c r="I1360">
        <f>IF(AND(loocv_results__4[[#This Row],[y_true]]=1,loocv_results__4[[#This Row],[y_pred]]=1),1,0)</f>
        <v>1</v>
      </c>
    </row>
    <row r="1361" spans="1:9" x14ac:dyDescent="0.25">
      <c r="A1361" s="1" t="s">
        <v>711</v>
      </c>
      <c r="B1361">
        <v>1</v>
      </c>
      <c r="C1361">
        <f>IF(loocv_results__4[[#This Row],[y_pred_prob]]&gt;$C$1,1,0)</f>
        <v>1</v>
      </c>
      <c r="D1361">
        <v>0.99970793999999996</v>
      </c>
      <c r="E13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61">
        <f>IF(AND(loocv_results__4[[#This Row],[y_true]]=0,loocv_results__4[[#This Row],[y_pred]]=0),1,0)</f>
        <v>0</v>
      </c>
      <c r="G1361">
        <f>IF(AND(loocv_results__4[[#This Row],[y_true]]=0,loocv_results__4[[#This Row],[y_pred]]=1),1,0)</f>
        <v>0</v>
      </c>
      <c r="H1361">
        <f>IF(AND(loocv_results__4[[#This Row],[y_true]]=1,loocv_results__4[[#This Row],[y_pred]]=0),1,0)</f>
        <v>0</v>
      </c>
      <c r="I1361">
        <f>IF(AND(loocv_results__4[[#This Row],[y_true]]=1,loocv_results__4[[#This Row],[y_pred]]=1),1,0)</f>
        <v>1</v>
      </c>
    </row>
    <row r="1362" spans="1:9" x14ac:dyDescent="0.25">
      <c r="A1362" s="1" t="s">
        <v>712</v>
      </c>
      <c r="B1362">
        <v>1</v>
      </c>
      <c r="C1362">
        <f>IF(loocv_results__4[[#This Row],[y_pred_prob]]&gt;$C$1,1,0)</f>
        <v>1</v>
      </c>
      <c r="D1362">
        <v>0.95769024000000003</v>
      </c>
      <c r="E13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62">
        <f>IF(AND(loocv_results__4[[#This Row],[y_true]]=0,loocv_results__4[[#This Row],[y_pred]]=0),1,0)</f>
        <v>0</v>
      </c>
      <c r="G1362">
        <f>IF(AND(loocv_results__4[[#This Row],[y_true]]=0,loocv_results__4[[#This Row],[y_pred]]=1),1,0)</f>
        <v>0</v>
      </c>
      <c r="H1362">
        <f>IF(AND(loocv_results__4[[#This Row],[y_true]]=1,loocv_results__4[[#This Row],[y_pred]]=0),1,0)</f>
        <v>0</v>
      </c>
      <c r="I1362">
        <f>IF(AND(loocv_results__4[[#This Row],[y_true]]=1,loocv_results__4[[#This Row],[y_pred]]=1),1,0)</f>
        <v>1</v>
      </c>
    </row>
    <row r="1363" spans="1:9" x14ac:dyDescent="0.25">
      <c r="A1363" s="1" t="s">
        <v>713</v>
      </c>
      <c r="B1363">
        <v>1</v>
      </c>
      <c r="C1363">
        <f>IF(loocv_results__4[[#This Row],[y_pred_prob]]&gt;$C$1,1,0)</f>
        <v>1</v>
      </c>
      <c r="D1363">
        <v>0.98611819999999994</v>
      </c>
      <c r="E13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63">
        <f>IF(AND(loocv_results__4[[#This Row],[y_true]]=0,loocv_results__4[[#This Row],[y_pred]]=0),1,0)</f>
        <v>0</v>
      </c>
      <c r="G1363">
        <f>IF(AND(loocv_results__4[[#This Row],[y_true]]=0,loocv_results__4[[#This Row],[y_pred]]=1),1,0)</f>
        <v>0</v>
      </c>
      <c r="H1363">
        <f>IF(AND(loocv_results__4[[#This Row],[y_true]]=1,loocv_results__4[[#This Row],[y_pred]]=0),1,0)</f>
        <v>0</v>
      </c>
      <c r="I1363">
        <f>IF(AND(loocv_results__4[[#This Row],[y_true]]=1,loocv_results__4[[#This Row],[y_pred]]=1),1,0)</f>
        <v>1</v>
      </c>
    </row>
    <row r="1364" spans="1:9" x14ac:dyDescent="0.25">
      <c r="A1364" s="1" t="s">
        <v>714</v>
      </c>
      <c r="B1364">
        <v>1</v>
      </c>
      <c r="C1364">
        <f>IF(loocv_results__4[[#This Row],[y_pred_prob]]&gt;$C$1,1,0)</f>
        <v>1</v>
      </c>
      <c r="D1364">
        <v>0.99904300000000001</v>
      </c>
      <c r="E13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64">
        <f>IF(AND(loocv_results__4[[#This Row],[y_true]]=0,loocv_results__4[[#This Row],[y_pred]]=0),1,0)</f>
        <v>0</v>
      </c>
      <c r="G1364">
        <f>IF(AND(loocv_results__4[[#This Row],[y_true]]=0,loocv_results__4[[#This Row],[y_pred]]=1),1,0)</f>
        <v>0</v>
      </c>
      <c r="H1364">
        <f>IF(AND(loocv_results__4[[#This Row],[y_true]]=1,loocv_results__4[[#This Row],[y_pred]]=0),1,0)</f>
        <v>0</v>
      </c>
      <c r="I1364">
        <f>IF(AND(loocv_results__4[[#This Row],[y_true]]=1,loocv_results__4[[#This Row],[y_pred]]=1),1,0)</f>
        <v>1</v>
      </c>
    </row>
    <row r="1365" spans="1:9" x14ac:dyDescent="0.25">
      <c r="A1365" s="1" t="s">
        <v>715</v>
      </c>
      <c r="B1365">
        <v>1</v>
      </c>
      <c r="C1365">
        <f>IF(loocv_results__4[[#This Row],[y_pred_prob]]&gt;$C$1,1,0)</f>
        <v>1</v>
      </c>
      <c r="D1365">
        <v>0.97841789999999995</v>
      </c>
      <c r="E13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65">
        <f>IF(AND(loocv_results__4[[#This Row],[y_true]]=0,loocv_results__4[[#This Row],[y_pred]]=0),1,0)</f>
        <v>0</v>
      </c>
      <c r="G1365">
        <f>IF(AND(loocv_results__4[[#This Row],[y_true]]=0,loocv_results__4[[#This Row],[y_pred]]=1),1,0)</f>
        <v>0</v>
      </c>
      <c r="H1365">
        <f>IF(AND(loocv_results__4[[#This Row],[y_true]]=1,loocv_results__4[[#This Row],[y_pred]]=0),1,0)</f>
        <v>0</v>
      </c>
      <c r="I1365">
        <f>IF(AND(loocv_results__4[[#This Row],[y_true]]=1,loocv_results__4[[#This Row],[y_pred]]=1),1,0)</f>
        <v>1</v>
      </c>
    </row>
    <row r="1366" spans="1:9" x14ac:dyDescent="0.25">
      <c r="A1366" s="1" t="s">
        <v>716</v>
      </c>
      <c r="B1366">
        <v>1</v>
      </c>
      <c r="C1366">
        <f>IF(loocv_results__4[[#This Row],[y_pred_prob]]&gt;$C$1,1,0)</f>
        <v>1</v>
      </c>
      <c r="D1366">
        <v>0.99943066000000003</v>
      </c>
      <c r="E13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66">
        <f>IF(AND(loocv_results__4[[#This Row],[y_true]]=0,loocv_results__4[[#This Row],[y_pred]]=0),1,0)</f>
        <v>0</v>
      </c>
      <c r="G1366">
        <f>IF(AND(loocv_results__4[[#This Row],[y_true]]=0,loocv_results__4[[#This Row],[y_pred]]=1),1,0)</f>
        <v>0</v>
      </c>
      <c r="H1366">
        <f>IF(AND(loocv_results__4[[#This Row],[y_true]]=1,loocv_results__4[[#This Row],[y_pred]]=0),1,0)</f>
        <v>0</v>
      </c>
      <c r="I1366">
        <f>IF(AND(loocv_results__4[[#This Row],[y_true]]=1,loocv_results__4[[#This Row],[y_pred]]=1),1,0)</f>
        <v>1</v>
      </c>
    </row>
    <row r="1367" spans="1:9" x14ac:dyDescent="0.25">
      <c r="A1367" s="1" t="s">
        <v>717</v>
      </c>
      <c r="B1367">
        <v>1</v>
      </c>
      <c r="C1367">
        <f>IF(loocv_results__4[[#This Row],[y_pred_prob]]&gt;$C$1,1,0)</f>
        <v>1</v>
      </c>
      <c r="D1367">
        <v>0.74694645000000004</v>
      </c>
      <c r="E13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67">
        <f>IF(AND(loocv_results__4[[#This Row],[y_true]]=0,loocv_results__4[[#This Row],[y_pred]]=0),1,0)</f>
        <v>0</v>
      </c>
      <c r="G1367">
        <f>IF(AND(loocv_results__4[[#This Row],[y_true]]=0,loocv_results__4[[#This Row],[y_pred]]=1),1,0)</f>
        <v>0</v>
      </c>
      <c r="H1367">
        <f>IF(AND(loocv_results__4[[#This Row],[y_true]]=1,loocv_results__4[[#This Row],[y_pred]]=0),1,0)</f>
        <v>0</v>
      </c>
      <c r="I1367">
        <f>IF(AND(loocv_results__4[[#This Row],[y_true]]=1,loocv_results__4[[#This Row],[y_pred]]=1),1,0)</f>
        <v>1</v>
      </c>
    </row>
    <row r="1368" spans="1:9" x14ac:dyDescent="0.25">
      <c r="A1368" s="1" t="s">
        <v>718</v>
      </c>
      <c r="B1368">
        <v>1</v>
      </c>
      <c r="C1368">
        <f>IF(loocv_results__4[[#This Row],[y_pred_prob]]&gt;$C$1,1,0)</f>
        <v>1</v>
      </c>
      <c r="D1368">
        <v>0.99302760000000001</v>
      </c>
      <c r="E13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68">
        <f>IF(AND(loocv_results__4[[#This Row],[y_true]]=0,loocv_results__4[[#This Row],[y_pred]]=0),1,0)</f>
        <v>0</v>
      </c>
      <c r="G1368">
        <f>IF(AND(loocv_results__4[[#This Row],[y_true]]=0,loocv_results__4[[#This Row],[y_pred]]=1),1,0)</f>
        <v>0</v>
      </c>
      <c r="H1368">
        <f>IF(AND(loocv_results__4[[#This Row],[y_true]]=1,loocv_results__4[[#This Row],[y_pred]]=0),1,0)</f>
        <v>0</v>
      </c>
      <c r="I1368">
        <f>IF(AND(loocv_results__4[[#This Row],[y_true]]=1,loocv_results__4[[#This Row],[y_pred]]=1),1,0)</f>
        <v>1</v>
      </c>
    </row>
    <row r="1369" spans="1:9" x14ac:dyDescent="0.25">
      <c r="A1369" s="1" t="s">
        <v>719</v>
      </c>
      <c r="B1369">
        <v>1</v>
      </c>
      <c r="C1369">
        <f>IF(loocv_results__4[[#This Row],[y_pred_prob]]&gt;$C$1,1,0)</f>
        <v>1</v>
      </c>
      <c r="D1369">
        <v>0.99851619999999996</v>
      </c>
      <c r="E13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69">
        <f>IF(AND(loocv_results__4[[#This Row],[y_true]]=0,loocv_results__4[[#This Row],[y_pred]]=0),1,0)</f>
        <v>0</v>
      </c>
      <c r="G1369">
        <f>IF(AND(loocv_results__4[[#This Row],[y_true]]=0,loocv_results__4[[#This Row],[y_pred]]=1),1,0)</f>
        <v>0</v>
      </c>
      <c r="H1369">
        <f>IF(AND(loocv_results__4[[#This Row],[y_true]]=1,loocv_results__4[[#This Row],[y_pred]]=0),1,0)</f>
        <v>0</v>
      </c>
      <c r="I1369">
        <f>IF(AND(loocv_results__4[[#This Row],[y_true]]=1,loocv_results__4[[#This Row],[y_pred]]=1),1,0)</f>
        <v>1</v>
      </c>
    </row>
    <row r="1370" spans="1:9" x14ac:dyDescent="0.25">
      <c r="A1370" s="1" t="s">
        <v>720</v>
      </c>
      <c r="B1370">
        <v>1</v>
      </c>
      <c r="C1370">
        <f>IF(loocv_results__4[[#This Row],[y_pred_prob]]&gt;$C$1,1,0)</f>
        <v>1</v>
      </c>
      <c r="D1370">
        <v>0.90472699999999995</v>
      </c>
      <c r="E13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70">
        <f>IF(AND(loocv_results__4[[#This Row],[y_true]]=0,loocv_results__4[[#This Row],[y_pred]]=0),1,0)</f>
        <v>0</v>
      </c>
      <c r="G1370">
        <f>IF(AND(loocv_results__4[[#This Row],[y_true]]=0,loocv_results__4[[#This Row],[y_pred]]=1),1,0)</f>
        <v>0</v>
      </c>
      <c r="H1370">
        <f>IF(AND(loocv_results__4[[#This Row],[y_true]]=1,loocv_results__4[[#This Row],[y_pred]]=0),1,0)</f>
        <v>0</v>
      </c>
      <c r="I1370">
        <f>IF(AND(loocv_results__4[[#This Row],[y_true]]=1,loocv_results__4[[#This Row],[y_pred]]=1),1,0)</f>
        <v>1</v>
      </c>
    </row>
    <row r="1371" spans="1:9" x14ac:dyDescent="0.25">
      <c r="A1371" s="1" t="s">
        <v>721</v>
      </c>
      <c r="B1371">
        <v>1</v>
      </c>
      <c r="C1371">
        <f>IF(loocv_results__4[[#This Row],[y_pred_prob]]&gt;$C$1,1,0)</f>
        <v>1</v>
      </c>
      <c r="D1371">
        <v>0.97820059999999998</v>
      </c>
      <c r="E13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71">
        <f>IF(AND(loocv_results__4[[#This Row],[y_true]]=0,loocv_results__4[[#This Row],[y_pred]]=0),1,0)</f>
        <v>0</v>
      </c>
      <c r="G1371">
        <f>IF(AND(loocv_results__4[[#This Row],[y_true]]=0,loocv_results__4[[#This Row],[y_pred]]=1),1,0)</f>
        <v>0</v>
      </c>
      <c r="H1371">
        <f>IF(AND(loocv_results__4[[#This Row],[y_true]]=1,loocv_results__4[[#This Row],[y_pred]]=0),1,0)</f>
        <v>0</v>
      </c>
      <c r="I1371">
        <f>IF(AND(loocv_results__4[[#This Row],[y_true]]=1,loocv_results__4[[#This Row],[y_pred]]=1),1,0)</f>
        <v>1</v>
      </c>
    </row>
    <row r="1372" spans="1:9" x14ac:dyDescent="0.25">
      <c r="A1372" s="1" t="s">
        <v>722</v>
      </c>
      <c r="B1372">
        <v>1</v>
      </c>
      <c r="C1372">
        <f>IF(loocv_results__4[[#This Row],[y_pred_prob]]&gt;$C$1,1,0)</f>
        <v>1</v>
      </c>
      <c r="D1372">
        <v>0.98833375999999995</v>
      </c>
      <c r="E13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72">
        <f>IF(AND(loocv_results__4[[#This Row],[y_true]]=0,loocv_results__4[[#This Row],[y_pred]]=0),1,0)</f>
        <v>0</v>
      </c>
      <c r="G1372">
        <f>IF(AND(loocv_results__4[[#This Row],[y_true]]=0,loocv_results__4[[#This Row],[y_pred]]=1),1,0)</f>
        <v>0</v>
      </c>
      <c r="H1372">
        <f>IF(AND(loocv_results__4[[#This Row],[y_true]]=1,loocv_results__4[[#This Row],[y_pred]]=0),1,0)</f>
        <v>0</v>
      </c>
      <c r="I1372">
        <f>IF(AND(loocv_results__4[[#This Row],[y_true]]=1,loocv_results__4[[#This Row],[y_pred]]=1),1,0)</f>
        <v>1</v>
      </c>
    </row>
    <row r="1373" spans="1:9" x14ac:dyDescent="0.25">
      <c r="A1373" s="1" t="s">
        <v>723</v>
      </c>
      <c r="B1373">
        <v>1</v>
      </c>
      <c r="C1373">
        <f>IF(loocv_results__4[[#This Row],[y_pred_prob]]&gt;$C$1,1,0)</f>
        <v>1</v>
      </c>
      <c r="D1373">
        <v>0.99506340000000004</v>
      </c>
      <c r="E13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73">
        <f>IF(AND(loocv_results__4[[#This Row],[y_true]]=0,loocv_results__4[[#This Row],[y_pred]]=0),1,0)</f>
        <v>0</v>
      </c>
      <c r="G1373">
        <f>IF(AND(loocv_results__4[[#This Row],[y_true]]=0,loocv_results__4[[#This Row],[y_pred]]=1),1,0)</f>
        <v>0</v>
      </c>
      <c r="H1373">
        <f>IF(AND(loocv_results__4[[#This Row],[y_true]]=1,loocv_results__4[[#This Row],[y_pred]]=0),1,0)</f>
        <v>0</v>
      </c>
      <c r="I1373">
        <f>IF(AND(loocv_results__4[[#This Row],[y_true]]=1,loocv_results__4[[#This Row],[y_pred]]=1),1,0)</f>
        <v>1</v>
      </c>
    </row>
    <row r="1374" spans="1:9" x14ac:dyDescent="0.25">
      <c r="A1374" s="1" t="s">
        <v>725</v>
      </c>
      <c r="B1374">
        <v>1</v>
      </c>
      <c r="C1374">
        <f>IF(loocv_results__4[[#This Row],[y_pred_prob]]&gt;$C$1,1,0)</f>
        <v>1</v>
      </c>
      <c r="D1374">
        <v>0.64489936999999997</v>
      </c>
      <c r="E13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74">
        <f>IF(AND(loocv_results__4[[#This Row],[y_true]]=0,loocv_results__4[[#This Row],[y_pred]]=0),1,0)</f>
        <v>0</v>
      </c>
      <c r="G1374">
        <f>IF(AND(loocv_results__4[[#This Row],[y_true]]=0,loocv_results__4[[#This Row],[y_pred]]=1),1,0)</f>
        <v>0</v>
      </c>
      <c r="H1374">
        <f>IF(AND(loocv_results__4[[#This Row],[y_true]]=1,loocv_results__4[[#This Row],[y_pred]]=0),1,0)</f>
        <v>0</v>
      </c>
      <c r="I1374">
        <f>IF(AND(loocv_results__4[[#This Row],[y_true]]=1,loocv_results__4[[#This Row],[y_pred]]=1),1,0)</f>
        <v>1</v>
      </c>
    </row>
    <row r="1375" spans="1:9" x14ac:dyDescent="0.25">
      <c r="A1375" s="1" t="s">
        <v>726</v>
      </c>
      <c r="B1375">
        <v>1</v>
      </c>
      <c r="C1375">
        <f>IF(loocv_results__4[[#This Row],[y_pred_prob]]&gt;$C$1,1,0)</f>
        <v>1</v>
      </c>
      <c r="D1375">
        <v>0.55922890000000003</v>
      </c>
      <c r="E13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75">
        <f>IF(AND(loocv_results__4[[#This Row],[y_true]]=0,loocv_results__4[[#This Row],[y_pred]]=0),1,0)</f>
        <v>0</v>
      </c>
      <c r="G1375">
        <f>IF(AND(loocv_results__4[[#This Row],[y_true]]=0,loocv_results__4[[#This Row],[y_pred]]=1),1,0)</f>
        <v>0</v>
      </c>
      <c r="H1375">
        <f>IF(AND(loocv_results__4[[#This Row],[y_true]]=1,loocv_results__4[[#This Row],[y_pred]]=0),1,0)</f>
        <v>0</v>
      </c>
      <c r="I1375">
        <f>IF(AND(loocv_results__4[[#This Row],[y_true]]=1,loocv_results__4[[#This Row],[y_pred]]=1),1,0)</f>
        <v>1</v>
      </c>
    </row>
    <row r="1376" spans="1:9" x14ac:dyDescent="0.25">
      <c r="A1376" s="1" t="s">
        <v>730</v>
      </c>
      <c r="B1376">
        <v>1</v>
      </c>
      <c r="C1376">
        <f>IF(loocv_results__4[[#This Row],[y_pred_prob]]&gt;$C$1,1,0)</f>
        <v>1</v>
      </c>
      <c r="D1376">
        <v>0.70989405999999999</v>
      </c>
      <c r="E13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76">
        <f>IF(AND(loocv_results__4[[#This Row],[y_true]]=0,loocv_results__4[[#This Row],[y_pred]]=0),1,0)</f>
        <v>0</v>
      </c>
      <c r="G1376">
        <f>IF(AND(loocv_results__4[[#This Row],[y_true]]=0,loocv_results__4[[#This Row],[y_pred]]=1),1,0)</f>
        <v>0</v>
      </c>
      <c r="H1376">
        <f>IF(AND(loocv_results__4[[#This Row],[y_true]]=1,loocv_results__4[[#This Row],[y_pred]]=0),1,0)</f>
        <v>0</v>
      </c>
      <c r="I1376">
        <f>IF(AND(loocv_results__4[[#This Row],[y_true]]=1,loocv_results__4[[#This Row],[y_pred]]=1),1,0)</f>
        <v>1</v>
      </c>
    </row>
    <row r="1377" spans="1:9" x14ac:dyDescent="0.25">
      <c r="A1377" s="1" t="s">
        <v>731</v>
      </c>
      <c r="B1377">
        <v>1</v>
      </c>
      <c r="C1377">
        <f>IF(loocv_results__4[[#This Row],[y_pred_prob]]&gt;$C$1,1,0)</f>
        <v>1</v>
      </c>
      <c r="D1377">
        <v>0.74582194999999996</v>
      </c>
      <c r="E13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77">
        <f>IF(AND(loocv_results__4[[#This Row],[y_true]]=0,loocv_results__4[[#This Row],[y_pred]]=0),1,0)</f>
        <v>0</v>
      </c>
      <c r="G1377">
        <f>IF(AND(loocv_results__4[[#This Row],[y_true]]=0,loocv_results__4[[#This Row],[y_pred]]=1),1,0)</f>
        <v>0</v>
      </c>
      <c r="H1377">
        <f>IF(AND(loocv_results__4[[#This Row],[y_true]]=1,loocv_results__4[[#This Row],[y_pred]]=0),1,0)</f>
        <v>0</v>
      </c>
      <c r="I1377">
        <f>IF(AND(loocv_results__4[[#This Row],[y_true]]=1,loocv_results__4[[#This Row],[y_pred]]=1),1,0)</f>
        <v>1</v>
      </c>
    </row>
    <row r="1378" spans="1:9" x14ac:dyDescent="0.25">
      <c r="A1378" s="1" t="s">
        <v>732</v>
      </c>
      <c r="B1378">
        <v>1</v>
      </c>
      <c r="C1378">
        <f>IF(loocv_results__4[[#This Row],[y_pred_prob]]&gt;$C$1,1,0)</f>
        <v>1</v>
      </c>
      <c r="D1378">
        <v>0.77931106000000006</v>
      </c>
      <c r="E13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78">
        <f>IF(AND(loocv_results__4[[#This Row],[y_true]]=0,loocv_results__4[[#This Row],[y_pred]]=0),1,0)</f>
        <v>0</v>
      </c>
      <c r="G1378">
        <f>IF(AND(loocv_results__4[[#This Row],[y_true]]=0,loocv_results__4[[#This Row],[y_pred]]=1),1,0)</f>
        <v>0</v>
      </c>
      <c r="H1378">
        <f>IF(AND(loocv_results__4[[#This Row],[y_true]]=1,loocv_results__4[[#This Row],[y_pred]]=0),1,0)</f>
        <v>0</v>
      </c>
      <c r="I1378">
        <f>IF(AND(loocv_results__4[[#This Row],[y_true]]=1,loocv_results__4[[#This Row],[y_pred]]=1),1,0)</f>
        <v>1</v>
      </c>
    </row>
    <row r="1379" spans="1:9" x14ac:dyDescent="0.25">
      <c r="A1379" s="1" t="s">
        <v>733</v>
      </c>
      <c r="B1379">
        <v>1</v>
      </c>
      <c r="C1379">
        <f>IF(loocv_results__4[[#This Row],[y_pred_prob]]&gt;$C$1,1,0)</f>
        <v>1</v>
      </c>
      <c r="D1379">
        <v>0.99683374000000002</v>
      </c>
      <c r="E13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79">
        <f>IF(AND(loocv_results__4[[#This Row],[y_true]]=0,loocv_results__4[[#This Row],[y_pred]]=0),1,0)</f>
        <v>0</v>
      </c>
      <c r="G1379">
        <f>IF(AND(loocv_results__4[[#This Row],[y_true]]=0,loocv_results__4[[#This Row],[y_pred]]=1),1,0)</f>
        <v>0</v>
      </c>
      <c r="H1379">
        <f>IF(AND(loocv_results__4[[#This Row],[y_true]]=1,loocv_results__4[[#This Row],[y_pred]]=0),1,0)</f>
        <v>0</v>
      </c>
      <c r="I1379">
        <f>IF(AND(loocv_results__4[[#This Row],[y_true]]=1,loocv_results__4[[#This Row],[y_pred]]=1),1,0)</f>
        <v>1</v>
      </c>
    </row>
    <row r="1380" spans="1:9" x14ac:dyDescent="0.25">
      <c r="A1380" s="1" t="s">
        <v>734</v>
      </c>
      <c r="B1380">
        <v>1</v>
      </c>
      <c r="C1380">
        <f>IF(loocv_results__4[[#This Row],[y_pred_prob]]&gt;$C$1,1,0)</f>
        <v>1</v>
      </c>
      <c r="D1380">
        <v>0.99639374000000003</v>
      </c>
      <c r="E13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80">
        <f>IF(AND(loocv_results__4[[#This Row],[y_true]]=0,loocv_results__4[[#This Row],[y_pred]]=0),1,0)</f>
        <v>0</v>
      </c>
      <c r="G1380">
        <f>IF(AND(loocv_results__4[[#This Row],[y_true]]=0,loocv_results__4[[#This Row],[y_pred]]=1),1,0)</f>
        <v>0</v>
      </c>
      <c r="H1380">
        <f>IF(AND(loocv_results__4[[#This Row],[y_true]]=1,loocv_results__4[[#This Row],[y_pred]]=0),1,0)</f>
        <v>0</v>
      </c>
      <c r="I1380">
        <f>IF(AND(loocv_results__4[[#This Row],[y_true]]=1,loocv_results__4[[#This Row],[y_pred]]=1),1,0)</f>
        <v>1</v>
      </c>
    </row>
    <row r="1381" spans="1:9" x14ac:dyDescent="0.25">
      <c r="A1381" s="1" t="s">
        <v>736</v>
      </c>
      <c r="B1381">
        <v>1</v>
      </c>
      <c r="C1381">
        <f>IF(loocv_results__4[[#This Row],[y_pred_prob]]&gt;$C$1,1,0)</f>
        <v>1</v>
      </c>
      <c r="D1381">
        <v>0.99910869999999996</v>
      </c>
      <c r="E13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81">
        <f>IF(AND(loocv_results__4[[#This Row],[y_true]]=0,loocv_results__4[[#This Row],[y_pred]]=0),1,0)</f>
        <v>0</v>
      </c>
      <c r="G1381">
        <f>IF(AND(loocv_results__4[[#This Row],[y_true]]=0,loocv_results__4[[#This Row],[y_pred]]=1),1,0)</f>
        <v>0</v>
      </c>
      <c r="H1381">
        <f>IF(AND(loocv_results__4[[#This Row],[y_true]]=1,loocv_results__4[[#This Row],[y_pred]]=0),1,0)</f>
        <v>0</v>
      </c>
      <c r="I1381">
        <f>IF(AND(loocv_results__4[[#This Row],[y_true]]=1,loocv_results__4[[#This Row],[y_pred]]=1),1,0)</f>
        <v>1</v>
      </c>
    </row>
    <row r="1382" spans="1:9" x14ac:dyDescent="0.25">
      <c r="A1382" s="1" t="s">
        <v>737</v>
      </c>
      <c r="B1382">
        <v>1</v>
      </c>
      <c r="C1382">
        <f>IF(loocv_results__4[[#This Row],[y_pred_prob]]&gt;$C$1,1,0)</f>
        <v>1</v>
      </c>
      <c r="D1382">
        <v>0.93638259999999995</v>
      </c>
      <c r="E13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82">
        <f>IF(AND(loocv_results__4[[#This Row],[y_true]]=0,loocv_results__4[[#This Row],[y_pred]]=0),1,0)</f>
        <v>0</v>
      </c>
      <c r="G1382">
        <f>IF(AND(loocv_results__4[[#This Row],[y_true]]=0,loocv_results__4[[#This Row],[y_pred]]=1),1,0)</f>
        <v>0</v>
      </c>
      <c r="H1382">
        <f>IF(AND(loocv_results__4[[#This Row],[y_true]]=1,loocv_results__4[[#This Row],[y_pred]]=0),1,0)</f>
        <v>0</v>
      </c>
      <c r="I1382">
        <f>IF(AND(loocv_results__4[[#This Row],[y_true]]=1,loocv_results__4[[#This Row],[y_pred]]=1),1,0)</f>
        <v>1</v>
      </c>
    </row>
    <row r="1383" spans="1:9" x14ac:dyDescent="0.25">
      <c r="A1383" s="1" t="s">
        <v>739</v>
      </c>
      <c r="B1383">
        <v>1</v>
      </c>
      <c r="C1383">
        <f>IF(loocv_results__4[[#This Row],[y_pred_prob]]&gt;$C$1,1,0)</f>
        <v>1</v>
      </c>
      <c r="D1383">
        <v>0.981379</v>
      </c>
      <c r="E13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83">
        <f>IF(AND(loocv_results__4[[#This Row],[y_true]]=0,loocv_results__4[[#This Row],[y_pred]]=0),1,0)</f>
        <v>0</v>
      </c>
      <c r="G1383">
        <f>IF(AND(loocv_results__4[[#This Row],[y_true]]=0,loocv_results__4[[#This Row],[y_pred]]=1),1,0)</f>
        <v>0</v>
      </c>
      <c r="H1383">
        <f>IF(AND(loocv_results__4[[#This Row],[y_true]]=1,loocv_results__4[[#This Row],[y_pred]]=0),1,0)</f>
        <v>0</v>
      </c>
      <c r="I1383">
        <f>IF(AND(loocv_results__4[[#This Row],[y_true]]=1,loocv_results__4[[#This Row],[y_pred]]=1),1,0)</f>
        <v>1</v>
      </c>
    </row>
    <row r="1384" spans="1:9" x14ac:dyDescent="0.25">
      <c r="A1384" s="1" t="s">
        <v>740</v>
      </c>
      <c r="B1384">
        <v>1</v>
      </c>
      <c r="C1384">
        <f>IF(loocv_results__4[[#This Row],[y_pred_prob]]&gt;$C$1,1,0)</f>
        <v>1</v>
      </c>
      <c r="D1384">
        <v>0.99968710000000005</v>
      </c>
      <c r="E13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84">
        <f>IF(AND(loocv_results__4[[#This Row],[y_true]]=0,loocv_results__4[[#This Row],[y_pred]]=0),1,0)</f>
        <v>0</v>
      </c>
      <c r="G1384">
        <f>IF(AND(loocv_results__4[[#This Row],[y_true]]=0,loocv_results__4[[#This Row],[y_pred]]=1),1,0)</f>
        <v>0</v>
      </c>
      <c r="H1384">
        <f>IF(AND(loocv_results__4[[#This Row],[y_true]]=1,loocv_results__4[[#This Row],[y_pred]]=0),1,0)</f>
        <v>0</v>
      </c>
      <c r="I1384">
        <f>IF(AND(loocv_results__4[[#This Row],[y_true]]=1,loocv_results__4[[#This Row],[y_pred]]=1),1,0)</f>
        <v>1</v>
      </c>
    </row>
    <row r="1385" spans="1:9" x14ac:dyDescent="0.25">
      <c r="A1385" s="1" t="s">
        <v>741</v>
      </c>
      <c r="B1385">
        <v>1</v>
      </c>
      <c r="C1385">
        <f>IF(loocv_results__4[[#This Row],[y_pred_prob]]&gt;$C$1,1,0)</f>
        <v>1</v>
      </c>
      <c r="D1385">
        <v>0.83246730000000002</v>
      </c>
      <c r="E13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85">
        <f>IF(AND(loocv_results__4[[#This Row],[y_true]]=0,loocv_results__4[[#This Row],[y_pred]]=0),1,0)</f>
        <v>0</v>
      </c>
      <c r="G1385">
        <f>IF(AND(loocv_results__4[[#This Row],[y_true]]=0,loocv_results__4[[#This Row],[y_pred]]=1),1,0)</f>
        <v>0</v>
      </c>
      <c r="H1385">
        <f>IF(AND(loocv_results__4[[#This Row],[y_true]]=1,loocv_results__4[[#This Row],[y_pred]]=0),1,0)</f>
        <v>0</v>
      </c>
      <c r="I1385">
        <f>IF(AND(loocv_results__4[[#This Row],[y_true]]=1,loocv_results__4[[#This Row],[y_pred]]=1),1,0)</f>
        <v>1</v>
      </c>
    </row>
    <row r="1386" spans="1:9" x14ac:dyDescent="0.25">
      <c r="A1386" s="1" t="s">
        <v>742</v>
      </c>
      <c r="B1386">
        <v>1</v>
      </c>
      <c r="C1386">
        <f>IF(loocv_results__4[[#This Row],[y_pred_prob]]&gt;$C$1,1,0)</f>
        <v>1</v>
      </c>
      <c r="D1386">
        <v>0.96034109999999995</v>
      </c>
      <c r="E13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86">
        <f>IF(AND(loocv_results__4[[#This Row],[y_true]]=0,loocv_results__4[[#This Row],[y_pred]]=0),1,0)</f>
        <v>0</v>
      </c>
      <c r="G1386">
        <f>IF(AND(loocv_results__4[[#This Row],[y_true]]=0,loocv_results__4[[#This Row],[y_pred]]=1),1,0)</f>
        <v>0</v>
      </c>
      <c r="H1386">
        <f>IF(AND(loocv_results__4[[#This Row],[y_true]]=1,loocv_results__4[[#This Row],[y_pred]]=0),1,0)</f>
        <v>0</v>
      </c>
      <c r="I1386">
        <f>IF(AND(loocv_results__4[[#This Row],[y_true]]=1,loocv_results__4[[#This Row],[y_pred]]=1),1,0)</f>
        <v>1</v>
      </c>
    </row>
    <row r="1387" spans="1:9" x14ac:dyDescent="0.25">
      <c r="A1387" s="1" t="s">
        <v>743</v>
      </c>
      <c r="B1387">
        <v>1</v>
      </c>
      <c r="C1387">
        <f>IF(loocv_results__4[[#This Row],[y_pred_prob]]&gt;$C$1,1,0)</f>
        <v>1</v>
      </c>
      <c r="D1387">
        <v>0.99697435000000001</v>
      </c>
      <c r="E13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87">
        <f>IF(AND(loocv_results__4[[#This Row],[y_true]]=0,loocv_results__4[[#This Row],[y_pred]]=0),1,0)</f>
        <v>0</v>
      </c>
      <c r="G1387">
        <f>IF(AND(loocv_results__4[[#This Row],[y_true]]=0,loocv_results__4[[#This Row],[y_pred]]=1),1,0)</f>
        <v>0</v>
      </c>
      <c r="H1387">
        <f>IF(AND(loocv_results__4[[#This Row],[y_true]]=1,loocv_results__4[[#This Row],[y_pred]]=0),1,0)</f>
        <v>0</v>
      </c>
      <c r="I1387">
        <f>IF(AND(loocv_results__4[[#This Row],[y_true]]=1,loocv_results__4[[#This Row],[y_pred]]=1),1,0)</f>
        <v>1</v>
      </c>
    </row>
    <row r="1388" spans="1:9" x14ac:dyDescent="0.25">
      <c r="A1388" s="1" t="s">
        <v>745</v>
      </c>
      <c r="B1388">
        <v>1</v>
      </c>
      <c r="C1388">
        <f>IF(loocv_results__4[[#This Row],[y_pred_prob]]&gt;$C$1,1,0)</f>
        <v>1</v>
      </c>
      <c r="D1388">
        <v>0.89577130000000005</v>
      </c>
      <c r="E13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88">
        <f>IF(AND(loocv_results__4[[#This Row],[y_true]]=0,loocv_results__4[[#This Row],[y_pred]]=0),1,0)</f>
        <v>0</v>
      </c>
      <c r="G1388">
        <f>IF(AND(loocv_results__4[[#This Row],[y_true]]=0,loocv_results__4[[#This Row],[y_pred]]=1),1,0)</f>
        <v>0</v>
      </c>
      <c r="H1388">
        <f>IF(AND(loocv_results__4[[#This Row],[y_true]]=1,loocv_results__4[[#This Row],[y_pred]]=0),1,0)</f>
        <v>0</v>
      </c>
      <c r="I1388">
        <f>IF(AND(loocv_results__4[[#This Row],[y_true]]=1,loocv_results__4[[#This Row],[y_pred]]=1),1,0)</f>
        <v>1</v>
      </c>
    </row>
    <row r="1389" spans="1:9" x14ac:dyDescent="0.25">
      <c r="A1389" s="1" t="s">
        <v>746</v>
      </c>
      <c r="B1389">
        <v>1</v>
      </c>
      <c r="C1389">
        <f>IF(loocv_results__4[[#This Row],[y_pred_prob]]&gt;$C$1,1,0)</f>
        <v>1</v>
      </c>
      <c r="D1389">
        <v>0.96556120000000001</v>
      </c>
      <c r="E13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89">
        <f>IF(AND(loocv_results__4[[#This Row],[y_true]]=0,loocv_results__4[[#This Row],[y_pred]]=0),1,0)</f>
        <v>0</v>
      </c>
      <c r="G1389">
        <f>IF(AND(loocv_results__4[[#This Row],[y_true]]=0,loocv_results__4[[#This Row],[y_pred]]=1),1,0)</f>
        <v>0</v>
      </c>
      <c r="H1389">
        <f>IF(AND(loocv_results__4[[#This Row],[y_true]]=1,loocv_results__4[[#This Row],[y_pred]]=0),1,0)</f>
        <v>0</v>
      </c>
      <c r="I1389">
        <f>IF(AND(loocv_results__4[[#This Row],[y_true]]=1,loocv_results__4[[#This Row],[y_pred]]=1),1,0)</f>
        <v>1</v>
      </c>
    </row>
    <row r="1390" spans="1:9" x14ac:dyDescent="0.25">
      <c r="A1390" s="1" t="s">
        <v>747</v>
      </c>
      <c r="B1390">
        <v>1</v>
      </c>
      <c r="C1390">
        <f>IF(loocv_results__4[[#This Row],[y_pred_prob]]&gt;$C$1,1,0)</f>
        <v>1</v>
      </c>
      <c r="D1390">
        <v>0.91082779999999997</v>
      </c>
      <c r="E13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90">
        <f>IF(AND(loocv_results__4[[#This Row],[y_true]]=0,loocv_results__4[[#This Row],[y_pred]]=0),1,0)</f>
        <v>0</v>
      </c>
      <c r="G1390">
        <f>IF(AND(loocv_results__4[[#This Row],[y_true]]=0,loocv_results__4[[#This Row],[y_pred]]=1),1,0)</f>
        <v>0</v>
      </c>
      <c r="H1390">
        <f>IF(AND(loocv_results__4[[#This Row],[y_true]]=1,loocv_results__4[[#This Row],[y_pred]]=0),1,0)</f>
        <v>0</v>
      </c>
      <c r="I1390">
        <f>IF(AND(loocv_results__4[[#This Row],[y_true]]=1,loocv_results__4[[#This Row],[y_pred]]=1),1,0)</f>
        <v>1</v>
      </c>
    </row>
    <row r="1391" spans="1:9" x14ac:dyDescent="0.25">
      <c r="A1391" s="1" t="s">
        <v>748</v>
      </c>
      <c r="B1391">
        <v>1</v>
      </c>
      <c r="C1391">
        <f>IF(loocv_results__4[[#This Row],[y_pred_prob]]&gt;$C$1,1,0)</f>
        <v>1</v>
      </c>
      <c r="D1391">
        <v>0.99547189999999997</v>
      </c>
      <c r="E13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91">
        <f>IF(AND(loocv_results__4[[#This Row],[y_true]]=0,loocv_results__4[[#This Row],[y_pred]]=0),1,0)</f>
        <v>0</v>
      </c>
      <c r="G1391">
        <f>IF(AND(loocv_results__4[[#This Row],[y_true]]=0,loocv_results__4[[#This Row],[y_pred]]=1),1,0)</f>
        <v>0</v>
      </c>
      <c r="H1391">
        <f>IF(AND(loocv_results__4[[#This Row],[y_true]]=1,loocv_results__4[[#This Row],[y_pred]]=0),1,0)</f>
        <v>0</v>
      </c>
      <c r="I1391">
        <f>IF(AND(loocv_results__4[[#This Row],[y_true]]=1,loocv_results__4[[#This Row],[y_pred]]=1),1,0)</f>
        <v>1</v>
      </c>
    </row>
    <row r="1392" spans="1:9" x14ac:dyDescent="0.25">
      <c r="A1392" s="1" t="s">
        <v>749</v>
      </c>
      <c r="B1392">
        <v>1</v>
      </c>
      <c r="C1392">
        <f>IF(loocv_results__4[[#This Row],[y_pred_prob]]&gt;$C$1,1,0)</f>
        <v>1</v>
      </c>
      <c r="D1392">
        <v>0.67054820000000004</v>
      </c>
      <c r="E13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92">
        <f>IF(AND(loocv_results__4[[#This Row],[y_true]]=0,loocv_results__4[[#This Row],[y_pred]]=0),1,0)</f>
        <v>0</v>
      </c>
      <c r="G1392">
        <f>IF(AND(loocv_results__4[[#This Row],[y_true]]=0,loocv_results__4[[#This Row],[y_pred]]=1),1,0)</f>
        <v>0</v>
      </c>
      <c r="H1392">
        <f>IF(AND(loocv_results__4[[#This Row],[y_true]]=1,loocv_results__4[[#This Row],[y_pred]]=0),1,0)</f>
        <v>0</v>
      </c>
      <c r="I1392">
        <f>IF(AND(loocv_results__4[[#This Row],[y_true]]=1,loocv_results__4[[#This Row],[y_pred]]=1),1,0)</f>
        <v>1</v>
      </c>
    </row>
    <row r="1393" spans="1:9" x14ac:dyDescent="0.25">
      <c r="A1393" s="1" t="s">
        <v>750</v>
      </c>
      <c r="B1393">
        <v>1</v>
      </c>
      <c r="C1393">
        <f>IF(loocv_results__4[[#This Row],[y_pred_prob]]&gt;$C$1,1,0)</f>
        <v>1</v>
      </c>
      <c r="D1393">
        <v>0.70331250000000001</v>
      </c>
      <c r="E13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93">
        <f>IF(AND(loocv_results__4[[#This Row],[y_true]]=0,loocv_results__4[[#This Row],[y_pred]]=0),1,0)</f>
        <v>0</v>
      </c>
      <c r="G1393">
        <f>IF(AND(loocv_results__4[[#This Row],[y_true]]=0,loocv_results__4[[#This Row],[y_pred]]=1),1,0)</f>
        <v>0</v>
      </c>
      <c r="H1393">
        <f>IF(AND(loocv_results__4[[#This Row],[y_true]]=1,loocv_results__4[[#This Row],[y_pred]]=0),1,0)</f>
        <v>0</v>
      </c>
      <c r="I1393">
        <f>IF(AND(loocv_results__4[[#This Row],[y_true]]=1,loocv_results__4[[#This Row],[y_pred]]=1),1,0)</f>
        <v>1</v>
      </c>
    </row>
    <row r="1394" spans="1:9" x14ac:dyDescent="0.25">
      <c r="A1394" s="1" t="s">
        <v>751</v>
      </c>
      <c r="B1394">
        <v>1</v>
      </c>
      <c r="C1394">
        <f>IF(loocv_results__4[[#This Row],[y_pred_prob]]&gt;$C$1,1,0)</f>
        <v>1</v>
      </c>
      <c r="D1394">
        <v>0.99684644</v>
      </c>
      <c r="E13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94">
        <f>IF(AND(loocv_results__4[[#This Row],[y_true]]=0,loocv_results__4[[#This Row],[y_pred]]=0),1,0)</f>
        <v>0</v>
      </c>
      <c r="G1394">
        <f>IF(AND(loocv_results__4[[#This Row],[y_true]]=0,loocv_results__4[[#This Row],[y_pred]]=1),1,0)</f>
        <v>0</v>
      </c>
      <c r="H1394">
        <f>IF(AND(loocv_results__4[[#This Row],[y_true]]=1,loocv_results__4[[#This Row],[y_pred]]=0),1,0)</f>
        <v>0</v>
      </c>
      <c r="I1394">
        <f>IF(AND(loocv_results__4[[#This Row],[y_true]]=1,loocv_results__4[[#This Row],[y_pred]]=1),1,0)</f>
        <v>1</v>
      </c>
    </row>
    <row r="1395" spans="1:9" x14ac:dyDescent="0.25">
      <c r="A1395" s="1" t="s">
        <v>752</v>
      </c>
      <c r="B1395">
        <v>1</v>
      </c>
      <c r="C1395">
        <f>IF(loocv_results__4[[#This Row],[y_pred_prob]]&gt;$C$1,1,0)</f>
        <v>1</v>
      </c>
      <c r="D1395">
        <v>0.96268724999999999</v>
      </c>
      <c r="E13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95">
        <f>IF(AND(loocv_results__4[[#This Row],[y_true]]=0,loocv_results__4[[#This Row],[y_pred]]=0),1,0)</f>
        <v>0</v>
      </c>
      <c r="G1395">
        <f>IF(AND(loocv_results__4[[#This Row],[y_true]]=0,loocv_results__4[[#This Row],[y_pred]]=1),1,0)</f>
        <v>0</v>
      </c>
      <c r="H1395">
        <f>IF(AND(loocv_results__4[[#This Row],[y_true]]=1,loocv_results__4[[#This Row],[y_pred]]=0),1,0)</f>
        <v>0</v>
      </c>
      <c r="I1395">
        <f>IF(AND(loocv_results__4[[#This Row],[y_true]]=1,loocv_results__4[[#This Row],[y_pred]]=1),1,0)</f>
        <v>1</v>
      </c>
    </row>
    <row r="1396" spans="1:9" x14ac:dyDescent="0.25">
      <c r="A1396" s="1" t="s">
        <v>753</v>
      </c>
      <c r="B1396">
        <v>1</v>
      </c>
      <c r="C1396">
        <f>IF(loocv_results__4[[#This Row],[y_pred_prob]]&gt;$C$1,1,0)</f>
        <v>1</v>
      </c>
      <c r="D1396">
        <v>0.99641376999999998</v>
      </c>
      <c r="E13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96">
        <f>IF(AND(loocv_results__4[[#This Row],[y_true]]=0,loocv_results__4[[#This Row],[y_pred]]=0),1,0)</f>
        <v>0</v>
      </c>
      <c r="G1396">
        <f>IF(AND(loocv_results__4[[#This Row],[y_true]]=0,loocv_results__4[[#This Row],[y_pred]]=1),1,0)</f>
        <v>0</v>
      </c>
      <c r="H1396">
        <f>IF(AND(loocv_results__4[[#This Row],[y_true]]=1,loocv_results__4[[#This Row],[y_pred]]=0),1,0)</f>
        <v>0</v>
      </c>
      <c r="I1396">
        <f>IF(AND(loocv_results__4[[#This Row],[y_true]]=1,loocv_results__4[[#This Row],[y_pred]]=1),1,0)</f>
        <v>1</v>
      </c>
    </row>
    <row r="1397" spans="1:9" x14ac:dyDescent="0.25">
      <c r="A1397" s="1" t="s">
        <v>754</v>
      </c>
      <c r="B1397">
        <v>1</v>
      </c>
      <c r="C1397">
        <f>IF(loocv_results__4[[#This Row],[y_pred_prob]]&gt;$C$1,1,0)</f>
        <v>1</v>
      </c>
      <c r="D1397">
        <v>0.94398599999999999</v>
      </c>
      <c r="E13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97">
        <f>IF(AND(loocv_results__4[[#This Row],[y_true]]=0,loocv_results__4[[#This Row],[y_pred]]=0),1,0)</f>
        <v>0</v>
      </c>
      <c r="G1397">
        <f>IF(AND(loocv_results__4[[#This Row],[y_true]]=0,loocv_results__4[[#This Row],[y_pred]]=1),1,0)</f>
        <v>0</v>
      </c>
      <c r="H1397">
        <f>IF(AND(loocv_results__4[[#This Row],[y_true]]=1,loocv_results__4[[#This Row],[y_pred]]=0),1,0)</f>
        <v>0</v>
      </c>
      <c r="I1397">
        <f>IF(AND(loocv_results__4[[#This Row],[y_true]]=1,loocv_results__4[[#This Row],[y_pred]]=1),1,0)</f>
        <v>1</v>
      </c>
    </row>
    <row r="1398" spans="1:9" x14ac:dyDescent="0.25">
      <c r="A1398" s="1" t="s">
        <v>755</v>
      </c>
      <c r="B1398">
        <v>1</v>
      </c>
      <c r="C1398">
        <f>IF(loocv_results__4[[#This Row],[y_pred_prob]]&gt;$C$1,1,0)</f>
        <v>1</v>
      </c>
      <c r="D1398">
        <v>0.99569123999999998</v>
      </c>
      <c r="E13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98">
        <f>IF(AND(loocv_results__4[[#This Row],[y_true]]=0,loocv_results__4[[#This Row],[y_pred]]=0),1,0)</f>
        <v>0</v>
      </c>
      <c r="G1398">
        <f>IF(AND(loocv_results__4[[#This Row],[y_true]]=0,loocv_results__4[[#This Row],[y_pred]]=1),1,0)</f>
        <v>0</v>
      </c>
      <c r="H1398">
        <f>IF(AND(loocv_results__4[[#This Row],[y_true]]=1,loocv_results__4[[#This Row],[y_pred]]=0),1,0)</f>
        <v>0</v>
      </c>
      <c r="I1398">
        <f>IF(AND(loocv_results__4[[#This Row],[y_true]]=1,loocv_results__4[[#This Row],[y_pred]]=1),1,0)</f>
        <v>1</v>
      </c>
    </row>
    <row r="1399" spans="1:9" x14ac:dyDescent="0.25">
      <c r="A1399" s="1" t="s">
        <v>756</v>
      </c>
      <c r="B1399">
        <v>1</v>
      </c>
      <c r="C1399">
        <f>IF(loocv_results__4[[#This Row],[y_pred_prob]]&gt;$C$1,1,0)</f>
        <v>1</v>
      </c>
      <c r="D1399">
        <v>0.59566470000000005</v>
      </c>
      <c r="E13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399">
        <f>IF(AND(loocv_results__4[[#This Row],[y_true]]=0,loocv_results__4[[#This Row],[y_pred]]=0),1,0)</f>
        <v>0</v>
      </c>
      <c r="G1399">
        <f>IF(AND(loocv_results__4[[#This Row],[y_true]]=0,loocv_results__4[[#This Row],[y_pred]]=1),1,0)</f>
        <v>0</v>
      </c>
      <c r="H1399">
        <f>IF(AND(loocv_results__4[[#This Row],[y_true]]=1,loocv_results__4[[#This Row],[y_pred]]=0),1,0)</f>
        <v>0</v>
      </c>
      <c r="I1399">
        <f>IF(AND(loocv_results__4[[#This Row],[y_true]]=1,loocv_results__4[[#This Row],[y_pred]]=1),1,0)</f>
        <v>1</v>
      </c>
    </row>
    <row r="1400" spans="1:9" x14ac:dyDescent="0.25">
      <c r="A1400" s="1" t="s">
        <v>758</v>
      </c>
      <c r="B1400">
        <v>1</v>
      </c>
      <c r="C1400">
        <f>IF(loocv_results__4[[#This Row],[y_pred_prob]]&gt;$C$1,1,0)</f>
        <v>1</v>
      </c>
      <c r="D1400">
        <v>0.63545775000000004</v>
      </c>
      <c r="E14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00">
        <f>IF(AND(loocv_results__4[[#This Row],[y_true]]=0,loocv_results__4[[#This Row],[y_pred]]=0),1,0)</f>
        <v>0</v>
      </c>
      <c r="G1400">
        <f>IF(AND(loocv_results__4[[#This Row],[y_true]]=0,loocv_results__4[[#This Row],[y_pred]]=1),1,0)</f>
        <v>0</v>
      </c>
      <c r="H1400">
        <f>IF(AND(loocv_results__4[[#This Row],[y_true]]=1,loocv_results__4[[#This Row],[y_pred]]=0),1,0)</f>
        <v>0</v>
      </c>
      <c r="I1400">
        <f>IF(AND(loocv_results__4[[#This Row],[y_true]]=1,loocv_results__4[[#This Row],[y_pred]]=1),1,0)</f>
        <v>1</v>
      </c>
    </row>
    <row r="1401" spans="1:9" x14ac:dyDescent="0.25">
      <c r="A1401" s="1" t="s">
        <v>759</v>
      </c>
      <c r="B1401">
        <v>1</v>
      </c>
      <c r="C1401">
        <f>IF(loocv_results__4[[#This Row],[y_pred_prob]]&gt;$C$1,1,0)</f>
        <v>1</v>
      </c>
      <c r="D1401">
        <v>0.87935459999999999</v>
      </c>
      <c r="E14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01">
        <f>IF(AND(loocv_results__4[[#This Row],[y_true]]=0,loocv_results__4[[#This Row],[y_pred]]=0),1,0)</f>
        <v>0</v>
      </c>
      <c r="G1401">
        <f>IF(AND(loocv_results__4[[#This Row],[y_true]]=0,loocv_results__4[[#This Row],[y_pred]]=1),1,0)</f>
        <v>0</v>
      </c>
      <c r="H1401">
        <f>IF(AND(loocv_results__4[[#This Row],[y_true]]=1,loocv_results__4[[#This Row],[y_pred]]=0),1,0)</f>
        <v>0</v>
      </c>
      <c r="I1401">
        <f>IF(AND(loocv_results__4[[#This Row],[y_true]]=1,loocv_results__4[[#This Row],[y_pred]]=1),1,0)</f>
        <v>1</v>
      </c>
    </row>
    <row r="1402" spans="1:9" x14ac:dyDescent="0.25">
      <c r="A1402" s="1" t="s">
        <v>760</v>
      </c>
      <c r="B1402">
        <v>1</v>
      </c>
      <c r="C1402">
        <f>IF(loocv_results__4[[#This Row],[y_pred_prob]]&gt;$C$1,1,0)</f>
        <v>1</v>
      </c>
      <c r="D1402">
        <v>0.81737040000000005</v>
      </c>
      <c r="E14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02">
        <f>IF(AND(loocv_results__4[[#This Row],[y_true]]=0,loocv_results__4[[#This Row],[y_pred]]=0),1,0)</f>
        <v>0</v>
      </c>
      <c r="G1402">
        <f>IF(AND(loocv_results__4[[#This Row],[y_true]]=0,loocv_results__4[[#This Row],[y_pred]]=1),1,0)</f>
        <v>0</v>
      </c>
      <c r="H1402">
        <f>IF(AND(loocv_results__4[[#This Row],[y_true]]=1,loocv_results__4[[#This Row],[y_pred]]=0),1,0)</f>
        <v>0</v>
      </c>
      <c r="I1402">
        <f>IF(AND(loocv_results__4[[#This Row],[y_true]]=1,loocv_results__4[[#This Row],[y_pred]]=1),1,0)</f>
        <v>1</v>
      </c>
    </row>
    <row r="1403" spans="1:9" x14ac:dyDescent="0.25">
      <c r="A1403" s="1" t="s">
        <v>761</v>
      </c>
      <c r="B1403">
        <v>1</v>
      </c>
      <c r="C1403">
        <f>IF(loocv_results__4[[#This Row],[y_pred_prob]]&gt;$C$1,1,0)</f>
        <v>1</v>
      </c>
      <c r="D1403">
        <v>0.88940613999999996</v>
      </c>
      <c r="E14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03">
        <f>IF(AND(loocv_results__4[[#This Row],[y_true]]=0,loocv_results__4[[#This Row],[y_pred]]=0),1,0)</f>
        <v>0</v>
      </c>
      <c r="G1403">
        <f>IF(AND(loocv_results__4[[#This Row],[y_true]]=0,loocv_results__4[[#This Row],[y_pred]]=1),1,0)</f>
        <v>0</v>
      </c>
      <c r="H1403">
        <f>IF(AND(loocv_results__4[[#This Row],[y_true]]=1,loocv_results__4[[#This Row],[y_pred]]=0),1,0)</f>
        <v>0</v>
      </c>
      <c r="I1403">
        <f>IF(AND(loocv_results__4[[#This Row],[y_true]]=1,loocv_results__4[[#This Row],[y_pred]]=1),1,0)</f>
        <v>1</v>
      </c>
    </row>
    <row r="1404" spans="1:9" x14ac:dyDescent="0.25">
      <c r="A1404" s="1" t="s">
        <v>762</v>
      </c>
      <c r="B1404">
        <v>1</v>
      </c>
      <c r="C1404">
        <f>IF(loocv_results__4[[#This Row],[y_pred_prob]]&gt;$C$1,1,0)</f>
        <v>1</v>
      </c>
      <c r="D1404">
        <v>0.98982400000000004</v>
      </c>
      <c r="E14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04">
        <f>IF(AND(loocv_results__4[[#This Row],[y_true]]=0,loocv_results__4[[#This Row],[y_pred]]=0),1,0)</f>
        <v>0</v>
      </c>
      <c r="G1404">
        <f>IF(AND(loocv_results__4[[#This Row],[y_true]]=0,loocv_results__4[[#This Row],[y_pred]]=1),1,0)</f>
        <v>0</v>
      </c>
      <c r="H1404">
        <f>IF(AND(loocv_results__4[[#This Row],[y_true]]=1,loocv_results__4[[#This Row],[y_pred]]=0),1,0)</f>
        <v>0</v>
      </c>
      <c r="I1404">
        <f>IF(AND(loocv_results__4[[#This Row],[y_true]]=1,loocv_results__4[[#This Row],[y_pred]]=1),1,0)</f>
        <v>1</v>
      </c>
    </row>
    <row r="1405" spans="1:9" x14ac:dyDescent="0.25">
      <c r="A1405" s="1" t="s">
        <v>763</v>
      </c>
      <c r="B1405">
        <v>1</v>
      </c>
      <c r="C1405">
        <f>IF(loocv_results__4[[#This Row],[y_pred_prob]]&gt;$C$1,1,0)</f>
        <v>1</v>
      </c>
      <c r="D1405">
        <v>0.54174330000000004</v>
      </c>
      <c r="E14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05">
        <f>IF(AND(loocv_results__4[[#This Row],[y_true]]=0,loocv_results__4[[#This Row],[y_pred]]=0),1,0)</f>
        <v>0</v>
      </c>
      <c r="G1405">
        <f>IF(AND(loocv_results__4[[#This Row],[y_true]]=0,loocv_results__4[[#This Row],[y_pred]]=1),1,0)</f>
        <v>0</v>
      </c>
      <c r="H1405">
        <f>IF(AND(loocv_results__4[[#This Row],[y_true]]=1,loocv_results__4[[#This Row],[y_pred]]=0),1,0)</f>
        <v>0</v>
      </c>
      <c r="I1405">
        <f>IF(AND(loocv_results__4[[#This Row],[y_true]]=1,loocv_results__4[[#This Row],[y_pred]]=1),1,0)</f>
        <v>1</v>
      </c>
    </row>
    <row r="1406" spans="1:9" x14ac:dyDescent="0.25">
      <c r="A1406" s="1" t="s">
        <v>764</v>
      </c>
      <c r="B1406">
        <v>1</v>
      </c>
      <c r="C1406">
        <f>IF(loocv_results__4[[#This Row],[y_pred_prob]]&gt;$C$1,1,0)</f>
        <v>1</v>
      </c>
      <c r="D1406">
        <v>0.61426460000000005</v>
      </c>
      <c r="E14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06">
        <f>IF(AND(loocv_results__4[[#This Row],[y_true]]=0,loocv_results__4[[#This Row],[y_pred]]=0),1,0)</f>
        <v>0</v>
      </c>
      <c r="G1406">
        <f>IF(AND(loocv_results__4[[#This Row],[y_true]]=0,loocv_results__4[[#This Row],[y_pred]]=1),1,0)</f>
        <v>0</v>
      </c>
      <c r="H1406">
        <f>IF(AND(loocv_results__4[[#This Row],[y_true]]=1,loocv_results__4[[#This Row],[y_pred]]=0),1,0)</f>
        <v>0</v>
      </c>
      <c r="I1406">
        <f>IF(AND(loocv_results__4[[#This Row],[y_true]]=1,loocv_results__4[[#This Row],[y_pred]]=1),1,0)</f>
        <v>1</v>
      </c>
    </row>
    <row r="1407" spans="1:9" x14ac:dyDescent="0.25">
      <c r="A1407" s="1" t="s">
        <v>765</v>
      </c>
      <c r="B1407">
        <v>1</v>
      </c>
      <c r="C1407">
        <f>IF(loocv_results__4[[#This Row],[y_pred_prob]]&gt;$C$1,1,0)</f>
        <v>1</v>
      </c>
      <c r="D1407">
        <v>0.98406136</v>
      </c>
      <c r="E14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07">
        <f>IF(AND(loocv_results__4[[#This Row],[y_true]]=0,loocv_results__4[[#This Row],[y_pred]]=0),1,0)</f>
        <v>0</v>
      </c>
      <c r="G1407">
        <f>IF(AND(loocv_results__4[[#This Row],[y_true]]=0,loocv_results__4[[#This Row],[y_pred]]=1),1,0)</f>
        <v>0</v>
      </c>
      <c r="H1407">
        <f>IF(AND(loocv_results__4[[#This Row],[y_true]]=1,loocv_results__4[[#This Row],[y_pred]]=0),1,0)</f>
        <v>0</v>
      </c>
      <c r="I1407">
        <f>IF(AND(loocv_results__4[[#This Row],[y_true]]=1,loocv_results__4[[#This Row],[y_pred]]=1),1,0)</f>
        <v>1</v>
      </c>
    </row>
    <row r="1408" spans="1:9" x14ac:dyDescent="0.25">
      <c r="A1408" s="1" t="s">
        <v>766</v>
      </c>
      <c r="B1408">
        <v>1</v>
      </c>
      <c r="C1408">
        <f>IF(loocv_results__4[[#This Row],[y_pred_prob]]&gt;$C$1,1,0)</f>
        <v>1</v>
      </c>
      <c r="D1408">
        <v>0.92493919999999996</v>
      </c>
      <c r="E14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08">
        <f>IF(AND(loocv_results__4[[#This Row],[y_true]]=0,loocv_results__4[[#This Row],[y_pred]]=0),1,0)</f>
        <v>0</v>
      </c>
      <c r="G1408">
        <f>IF(AND(loocv_results__4[[#This Row],[y_true]]=0,loocv_results__4[[#This Row],[y_pred]]=1),1,0)</f>
        <v>0</v>
      </c>
      <c r="H1408">
        <f>IF(AND(loocv_results__4[[#This Row],[y_true]]=1,loocv_results__4[[#This Row],[y_pred]]=0),1,0)</f>
        <v>0</v>
      </c>
      <c r="I1408">
        <f>IF(AND(loocv_results__4[[#This Row],[y_true]]=1,loocv_results__4[[#This Row],[y_pred]]=1),1,0)</f>
        <v>1</v>
      </c>
    </row>
    <row r="1409" spans="1:9" x14ac:dyDescent="0.25">
      <c r="A1409" s="1" t="s">
        <v>769</v>
      </c>
      <c r="B1409">
        <v>1</v>
      </c>
      <c r="C1409">
        <f>IF(loocv_results__4[[#This Row],[y_pred_prob]]&gt;$C$1,1,0)</f>
        <v>1</v>
      </c>
      <c r="D1409">
        <v>0.75995140000000005</v>
      </c>
      <c r="E14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09">
        <f>IF(AND(loocv_results__4[[#This Row],[y_true]]=0,loocv_results__4[[#This Row],[y_pred]]=0),1,0)</f>
        <v>0</v>
      </c>
      <c r="G1409">
        <f>IF(AND(loocv_results__4[[#This Row],[y_true]]=0,loocv_results__4[[#This Row],[y_pred]]=1),1,0)</f>
        <v>0</v>
      </c>
      <c r="H1409">
        <f>IF(AND(loocv_results__4[[#This Row],[y_true]]=1,loocv_results__4[[#This Row],[y_pred]]=0),1,0)</f>
        <v>0</v>
      </c>
      <c r="I1409">
        <f>IF(AND(loocv_results__4[[#This Row],[y_true]]=1,loocv_results__4[[#This Row],[y_pred]]=1),1,0)</f>
        <v>1</v>
      </c>
    </row>
    <row r="1410" spans="1:9" x14ac:dyDescent="0.25">
      <c r="A1410" s="1" t="s">
        <v>773</v>
      </c>
      <c r="B1410">
        <v>1</v>
      </c>
      <c r="C1410">
        <f>IF(loocv_results__4[[#This Row],[y_pred_prob]]&gt;$C$1,1,0)</f>
        <v>1</v>
      </c>
      <c r="D1410">
        <v>0.86006530000000003</v>
      </c>
      <c r="E14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10">
        <f>IF(AND(loocv_results__4[[#This Row],[y_true]]=0,loocv_results__4[[#This Row],[y_pred]]=0),1,0)</f>
        <v>0</v>
      </c>
      <c r="G1410">
        <f>IF(AND(loocv_results__4[[#This Row],[y_true]]=0,loocv_results__4[[#This Row],[y_pred]]=1),1,0)</f>
        <v>0</v>
      </c>
      <c r="H1410">
        <f>IF(AND(loocv_results__4[[#This Row],[y_true]]=1,loocv_results__4[[#This Row],[y_pred]]=0),1,0)</f>
        <v>0</v>
      </c>
      <c r="I1410">
        <f>IF(AND(loocv_results__4[[#This Row],[y_true]]=1,loocv_results__4[[#This Row],[y_pred]]=1),1,0)</f>
        <v>1</v>
      </c>
    </row>
    <row r="1411" spans="1:9" x14ac:dyDescent="0.25">
      <c r="A1411" s="1" t="s">
        <v>774</v>
      </c>
      <c r="B1411">
        <v>1</v>
      </c>
      <c r="C1411">
        <f>IF(loocv_results__4[[#This Row],[y_pred_prob]]&gt;$C$1,1,0)</f>
        <v>1</v>
      </c>
      <c r="D1411">
        <v>0.69146775999999999</v>
      </c>
      <c r="E14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11">
        <f>IF(AND(loocv_results__4[[#This Row],[y_true]]=0,loocv_results__4[[#This Row],[y_pred]]=0),1,0)</f>
        <v>0</v>
      </c>
      <c r="G1411">
        <f>IF(AND(loocv_results__4[[#This Row],[y_true]]=0,loocv_results__4[[#This Row],[y_pred]]=1),1,0)</f>
        <v>0</v>
      </c>
      <c r="H1411">
        <f>IF(AND(loocv_results__4[[#This Row],[y_true]]=1,loocv_results__4[[#This Row],[y_pred]]=0),1,0)</f>
        <v>0</v>
      </c>
      <c r="I1411">
        <f>IF(AND(loocv_results__4[[#This Row],[y_true]]=1,loocv_results__4[[#This Row],[y_pred]]=1),1,0)</f>
        <v>1</v>
      </c>
    </row>
    <row r="1412" spans="1:9" x14ac:dyDescent="0.25">
      <c r="A1412" s="1" t="s">
        <v>775</v>
      </c>
      <c r="B1412">
        <v>1</v>
      </c>
      <c r="C1412">
        <f>IF(loocv_results__4[[#This Row],[y_pred_prob]]&gt;$C$1,1,0)</f>
        <v>1</v>
      </c>
      <c r="D1412">
        <v>0.89911470000000004</v>
      </c>
      <c r="E14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12">
        <f>IF(AND(loocv_results__4[[#This Row],[y_true]]=0,loocv_results__4[[#This Row],[y_pred]]=0),1,0)</f>
        <v>0</v>
      </c>
      <c r="G1412">
        <f>IF(AND(loocv_results__4[[#This Row],[y_true]]=0,loocv_results__4[[#This Row],[y_pred]]=1),1,0)</f>
        <v>0</v>
      </c>
      <c r="H1412">
        <f>IF(AND(loocv_results__4[[#This Row],[y_true]]=1,loocv_results__4[[#This Row],[y_pred]]=0),1,0)</f>
        <v>0</v>
      </c>
      <c r="I1412">
        <f>IF(AND(loocv_results__4[[#This Row],[y_true]]=1,loocv_results__4[[#This Row],[y_pred]]=1),1,0)</f>
        <v>1</v>
      </c>
    </row>
    <row r="1413" spans="1:9" x14ac:dyDescent="0.25">
      <c r="A1413" s="1" t="s">
        <v>776</v>
      </c>
      <c r="B1413">
        <v>1</v>
      </c>
      <c r="C1413">
        <f>IF(loocv_results__4[[#This Row],[y_pred_prob]]&gt;$C$1,1,0)</f>
        <v>1</v>
      </c>
      <c r="D1413">
        <v>0.81063390000000002</v>
      </c>
      <c r="E14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13">
        <f>IF(AND(loocv_results__4[[#This Row],[y_true]]=0,loocv_results__4[[#This Row],[y_pred]]=0),1,0)</f>
        <v>0</v>
      </c>
      <c r="G1413">
        <f>IF(AND(loocv_results__4[[#This Row],[y_true]]=0,loocv_results__4[[#This Row],[y_pred]]=1),1,0)</f>
        <v>0</v>
      </c>
      <c r="H1413">
        <f>IF(AND(loocv_results__4[[#This Row],[y_true]]=1,loocv_results__4[[#This Row],[y_pred]]=0),1,0)</f>
        <v>0</v>
      </c>
      <c r="I1413">
        <f>IF(AND(loocv_results__4[[#This Row],[y_true]]=1,loocv_results__4[[#This Row],[y_pred]]=1),1,0)</f>
        <v>1</v>
      </c>
    </row>
    <row r="1414" spans="1:9" x14ac:dyDescent="0.25">
      <c r="A1414" s="1" t="s">
        <v>777</v>
      </c>
      <c r="B1414">
        <v>1</v>
      </c>
      <c r="C1414">
        <f>IF(loocv_results__4[[#This Row],[y_pred_prob]]&gt;$C$1,1,0)</f>
        <v>1</v>
      </c>
      <c r="D1414">
        <v>0.96581159999999999</v>
      </c>
      <c r="E14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14">
        <f>IF(AND(loocv_results__4[[#This Row],[y_true]]=0,loocv_results__4[[#This Row],[y_pred]]=0),1,0)</f>
        <v>0</v>
      </c>
      <c r="G1414">
        <f>IF(AND(loocv_results__4[[#This Row],[y_true]]=0,loocv_results__4[[#This Row],[y_pred]]=1),1,0)</f>
        <v>0</v>
      </c>
      <c r="H1414">
        <f>IF(AND(loocv_results__4[[#This Row],[y_true]]=1,loocv_results__4[[#This Row],[y_pred]]=0),1,0)</f>
        <v>0</v>
      </c>
      <c r="I1414">
        <f>IF(AND(loocv_results__4[[#This Row],[y_true]]=1,loocv_results__4[[#This Row],[y_pred]]=1),1,0)</f>
        <v>1</v>
      </c>
    </row>
    <row r="1415" spans="1:9" x14ac:dyDescent="0.25">
      <c r="A1415" s="1" t="s">
        <v>778</v>
      </c>
      <c r="B1415">
        <v>1</v>
      </c>
      <c r="C1415">
        <f>IF(loocv_results__4[[#This Row],[y_pred_prob]]&gt;$C$1,1,0)</f>
        <v>1</v>
      </c>
      <c r="D1415">
        <v>0.85404599999999997</v>
      </c>
      <c r="E14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15">
        <f>IF(AND(loocv_results__4[[#This Row],[y_true]]=0,loocv_results__4[[#This Row],[y_pred]]=0),1,0)</f>
        <v>0</v>
      </c>
      <c r="G1415">
        <f>IF(AND(loocv_results__4[[#This Row],[y_true]]=0,loocv_results__4[[#This Row],[y_pred]]=1),1,0)</f>
        <v>0</v>
      </c>
      <c r="H1415">
        <f>IF(AND(loocv_results__4[[#This Row],[y_true]]=1,loocv_results__4[[#This Row],[y_pred]]=0),1,0)</f>
        <v>0</v>
      </c>
      <c r="I1415">
        <f>IF(AND(loocv_results__4[[#This Row],[y_true]]=1,loocv_results__4[[#This Row],[y_pred]]=1),1,0)</f>
        <v>1</v>
      </c>
    </row>
    <row r="1416" spans="1:9" x14ac:dyDescent="0.25">
      <c r="A1416" s="1" t="s">
        <v>782</v>
      </c>
      <c r="B1416">
        <v>1</v>
      </c>
      <c r="C1416">
        <f>IF(loocv_results__4[[#This Row],[y_pred_prob]]&gt;$C$1,1,0)</f>
        <v>1</v>
      </c>
      <c r="D1416">
        <v>0.90180280000000002</v>
      </c>
      <c r="E14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16">
        <f>IF(AND(loocv_results__4[[#This Row],[y_true]]=0,loocv_results__4[[#This Row],[y_pred]]=0),1,0)</f>
        <v>0</v>
      </c>
      <c r="G1416">
        <f>IF(AND(loocv_results__4[[#This Row],[y_true]]=0,loocv_results__4[[#This Row],[y_pred]]=1),1,0)</f>
        <v>0</v>
      </c>
      <c r="H1416">
        <f>IF(AND(loocv_results__4[[#This Row],[y_true]]=1,loocv_results__4[[#This Row],[y_pred]]=0),1,0)</f>
        <v>0</v>
      </c>
      <c r="I1416">
        <f>IF(AND(loocv_results__4[[#This Row],[y_true]]=1,loocv_results__4[[#This Row],[y_pred]]=1),1,0)</f>
        <v>1</v>
      </c>
    </row>
    <row r="1417" spans="1:9" x14ac:dyDescent="0.25">
      <c r="A1417" s="1" t="s">
        <v>784</v>
      </c>
      <c r="B1417">
        <v>1</v>
      </c>
      <c r="C1417">
        <f>IF(loocv_results__4[[#This Row],[y_pred_prob]]&gt;$C$1,1,0)</f>
        <v>1</v>
      </c>
      <c r="D1417">
        <v>0.82277750000000005</v>
      </c>
      <c r="E14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17">
        <f>IF(AND(loocv_results__4[[#This Row],[y_true]]=0,loocv_results__4[[#This Row],[y_pred]]=0),1,0)</f>
        <v>0</v>
      </c>
      <c r="G1417">
        <f>IF(AND(loocv_results__4[[#This Row],[y_true]]=0,loocv_results__4[[#This Row],[y_pred]]=1),1,0)</f>
        <v>0</v>
      </c>
      <c r="H1417">
        <f>IF(AND(loocv_results__4[[#This Row],[y_true]]=1,loocv_results__4[[#This Row],[y_pred]]=0),1,0)</f>
        <v>0</v>
      </c>
      <c r="I1417">
        <f>IF(AND(loocv_results__4[[#This Row],[y_true]]=1,loocv_results__4[[#This Row],[y_pred]]=1),1,0)</f>
        <v>1</v>
      </c>
    </row>
    <row r="1418" spans="1:9" x14ac:dyDescent="0.25">
      <c r="A1418" s="1" t="s">
        <v>785</v>
      </c>
      <c r="B1418">
        <v>1</v>
      </c>
      <c r="C1418">
        <f>IF(loocv_results__4[[#This Row],[y_pred_prob]]&gt;$C$1,1,0)</f>
        <v>1</v>
      </c>
      <c r="D1418">
        <v>0.79035279999999997</v>
      </c>
      <c r="E14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18">
        <f>IF(AND(loocv_results__4[[#This Row],[y_true]]=0,loocv_results__4[[#This Row],[y_pred]]=0),1,0)</f>
        <v>0</v>
      </c>
      <c r="G1418">
        <f>IF(AND(loocv_results__4[[#This Row],[y_true]]=0,loocv_results__4[[#This Row],[y_pred]]=1),1,0)</f>
        <v>0</v>
      </c>
      <c r="H1418">
        <f>IF(AND(loocv_results__4[[#This Row],[y_true]]=1,loocv_results__4[[#This Row],[y_pred]]=0),1,0)</f>
        <v>0</v>
      </c>
      <c r="I1418">
        <f>IF(AND(loocv_results__4[[#This Row],[y_true]]=1,loocv_results__4[[#This Row],[y_pred]]=1),1,0)</f>
        <v>1</v>
      </c>
    </row>
    <row r="1419" spans="1:9" x14ac:dyDescent="0.25">
      <c r="A1419" s="1" t="s">
        <v>789</v>
      </c>
      <c r="B1419">
        <v>1</v>
      </c>
      <c r="C1419">
        <f>IF(loocv_results__4[[#This Row],[y_pred_prob]]&gt;$C$1,1,0)</f>
        <v>1</v>
      </c>
      <c r="D1419">
        <v>0.74772550000000004</v>
      </c>
      <c r="E14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19">
        <f>IF(AND(loocv_results__4[[#This Row],[y_true]]=0,loocv_results__4[[#This Row],[y_pred]]=0),1,0)</f>
        <v>0</v>
      </c>
      <c r="G1419">
        <f>IF(AND(loocv_results__4[[#This Row],[y_true]]=0,loocv_results__4[[#This Row],[y_pred]]=1),1,0)</f>
        <v>0</v>
      </c>
      <c r="H1419">
        <f>IF(AND(loocv_results__4[[#This Row],[y_true]]=1,loocv_results__4[[#This Row],[y_pred]]=0),1,0)</f>
        <v>0</v>
      </c>
      <c r="I1419">
        <f>IF(AND(loocv_results__4[[#This Row],[y_true]]=1,loocv_results__4[[#This Row],[y_pred]]=1),1,0)</f>
        <v>1</v>
      </c>
    </row>
    <row r="1420" spans="1:9" x14ac:dyDescent="0.25">
      <c r="A1420" s="1" t="s">
        <v>790</v>
      </c>
      <c r="B1420">
        <v>1</v>
      </c>
      <c r="C1420">
        <f>IF(loocv_results__4[[#This Row],[y_pred_prob]]&gt;$C$1,1,0)</f>
        <v>1</v>
      </c>
      <c r="D1420">
        <v>0.55567849999999996</v>
      </c>
      <c r="E14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20">
        <f>IF(AND(loocv_results__4[[#This Row],[y_true]]=0,loocv_results__4[[#This Row],[y_pred]]=0),1,0)</f>
        <v>0</v>
      </c>
      <c r="G1420">
        <f>IF(AND(loocv_results__4[[#This Row],[y_true]]=0,loocv_results__4[[#This Row],[y_pred]]=1),1,0)</f>
        <v>0</v>
      </c>
      <c r="H1420">
        <f>IF(AND(loocv_results__4[[#This Row],[y_true]]=1,loocv_results__4[[#This Row],[y_pred]]=0),1,0)</f>
        <v>0</v>
      </c>
      <c r="I1420">
        <f>IF(AND(loocv_results__4[[#This Row],[y_true]]=1,loocv_results__4[[#This Row],[y_pred]]=1),1,0)</f>
        <v>1</v>
      </c>
    </row>
    <row r="1421" spans="1:9" x14ac:dyDescent="0.25">
      <c r="A1421" s="1" t="s">
        <v>791</v>
      </c>
      <c r="B1421">
        <v>1</v>
      </c>
      <c r="C1421">
        <f>IF(loocv_results__4[[#This Row],[y_pred_prob]]&gt;$C$1,1,0)</f>
        <v>1</v>
      </c>
      <c r="D1421">
        <v>0.99666595000000002</v>
      </c>
      <c r="E14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21">
        <f>IF(AND(loocv_results__4[[#This Row],[y_true]]=0,loocv_results__4[[#This Row],[y_pred]]=0),1,0)</f>
        <v>0</v>
      </c>
      <c r="G1421">
        <f>IF(AND(loocv_results__4[[#This Row],[y_true]]=0,loocv_results__4[[#This Row],[y_pred]]=1),1,0)</f>
        <v>0</v>
      </c>
      <c r="H1421">
        <f>IF(AND(loocv_results__4[[#This Row],[y_true]]=1,loocv_results__4[[#This Row],[y_pred]]=0),1,0)</f>
        <v>0</v>
      </c>
      <c r="I1421">
        <f>IF(AND(loocv_results__4[[#This Row],[y_true]]=1,loocv_results__4[[#This Row],[y_pred]]=1),1,0)</f>
        <v>1</v>
      </c>
    </row>
    <row r="1422" spans="1:9" x14ac:dyDescent="0.25">
      <c r="A1422" s="1" t="s">
        <v>792</v>
      </c>
      <c r="B1422">
        <v>1</v>
      </c>
      <c r="C1422">
        <f>IF(loocv_results__4[[#This Row],[y_pred_prob]]&gt;$C$1,1,0)</f>
        <v>1</v>
      </c>
      <c r="D1422">
        <v>0.71586430000000001</v>
      </c>
      <c r="E14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22">
        <f>IF(AND(loocv_results__4[[#This Row],[y_true]]=0,loocv_results__4[[#This Row],[y_pred]]=0),1,0)</f>
        <v>0</v>
      </c>
      <c r="G1422">
        <f>IF(AND(loocv_results__4[[#This Row],[y_true]]=0,loocv_results__4[[#This Row],[y_pred]]=1),1,0)</f>
        <v>0</v>
      </c>
      <c r="H1422">
        <f>IF(AND(loocv_results__4[[#This Row],[y_true]]=1,loocv_results__4[[#This Row],[y_pred]]=0),1,0)</f>
        <v>0</v>
      </c>
      <c r="I1422">
        <f>IF(AND(loocv_results__4[[#This Row],[y_true]]=1,loocv_results__4[[#This Row],[y_pred]]=1),1,0)</f>
        <v>1</v>
      </c>
    </row>
    <row r="1423" spans="1:9" x14ac:dyDescent="0.25">
      <c r="A1423" s="1" t="s">
        <v>793</v>
      </c>
      <c r="B1423">
        <v>1</v>
      </c>
      <c r="C1423">
        <f>IF(loocv_results__4[[#This Row],[y_pred_prob]]&gt;$C$1,1,0)</f>
        <v>1</v>
      </c>
      <c r="D1423">
        <v>0.935311</v>
      </c>
      <c r="E14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23">
        <f>IF(AND(loocv_results__4[[#This Row],[y_true]]=0,loocv_results__4[[#This Row],[y_pred]]=0),1,0)</f>
        <v>0</v>
      </c>
      <c r="G1423">
        <f>IF(AND(loocv_results__4[[#This Row],[y_true]]=0,loocv_results__4[[#This Row],[y_pred]]=1),1,0)</f>
        <v>0</v>
      </c>
      <c r="H1423">
        <f>IF(AND(loocv_results__4[[#This Row],[y_true]]=1,loocv_results__4[[#This Row],[y_pred]]=0),1,0)</f>
        <v>0</v>
      </c>
      <c r="I1423">
        <f>IF(AND(loocv_results__4[[#This Row],[y_true]]=1,loocv_results__4[[#This Row],[y_pred]]=1),1,0)</f>
        <v>1</v>
      </c>
    </row>
    <row r="1424" spans="1:9" x14ac:dyDescent="0.25">
      <c r="A1424" s="1" t="s">
        <v>794</v>
      </c>
      <c r="B1424">
        <v>1</v>
      </c>
      <c r="C1424">
        <f>IF(loocv_results__4[[#This Row],[y_pred_prob]]&gt;$C$1,1,0)</f>
        <v>1</v>
      </c>
      <c r="D1424">
        <v>0.99687665999999997</v>
      </c>
      <c r="E14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24">
        <f>IF(AND(loocv_results__4[[#This Row],[y_true]]=0,loocv_results__4[[#This Row],[y_pred]]=0),1,0)</f>
        <v>0</v>
      </c>
      <c r="G1424">
        <f>IF(AND(loocv_results__4[[#This Row],[y_true]]=0,loocv_results__4[[#This Row],[y_pred]]=1),1,0)</f>
        <v>0</v>
      </c>
      <c r="H1424">
        <f>IF(AND(loocv_results__4[[#This Row],[y_true]]=1,loocv_results__4[[#This Row],[y_pred]]=0),1,0)</f>
        <v>0</v>
      </c>
      <c r="I1424">
        <f>IF(AND(loocv_results__4[[#This Row],[y_true]]=1,loocv_results__4[[#This Row],[y_pred]]=1),1,0)</f>
        <v>1</v>
      </c>
    </row>
    <row r="1425" spans="1:9" x14ac:dyDescent="0.25">
      <c r="A1425" s="1" t="s">
        <v>795</v>
      </c>
      <c r="B1425">
        <v>1</v>
      </c>
      <c r="C1425">
        <f>IF(loocv_results__4[[#This Row],[y_pred_prob]]&gt;$C$1,1,0)</f>
        <v>1</v>
      </c>
      <c r="D1425">
        <v>0.99998145999999999</v>
      </c>
      <c r="E14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25">
        <f>IF(AND(loocv_results__4[[#This Row],[y_true]]=0,loocv_results__4[[#This Row],[y_pred]]=0),1,0)</f>
        <v>0</v>
      </c>
      <c r="G1425">
        <f>IF(AND(loocv_results__4[[#This Row],[y_true]]=0,loocv_results__4[[#This Row],[y_pred]]=1),1,0)</f>
        <v>0</v>
      </c>
      <c r="H1425">
        <f>IF(AND(loocv_results__4[[#This Row],[y_true]]=1,loocv_results__4[[#This Row],[y_pred]]=0),1,0)</f>
        <v>0</v>
      </c>
      <c r="I1425">
        <f>IF(AND(loocv_results__4[[#This Row],[y_true]]=1,loocv_results__4[[#This Row],[y_pred]]=1),1,0)</f>
        <v>1</v>
      </c>
    </row>
    <row r="1426" spans="1:9" x14ac:dyDescent="0.25">
      <c r="A1426" s="1" t="s">
        <v>796</v>
      </c>
      <c r="B1426">
        <v>1</v>
      </c>
      <c r="C1426">
        <f>IF(loocv_results__4[[#This Row],[y_pred_prob]]&gt;$C$1,1,0)</f>
        <v>1</v>
      </c>
      <c r="D1426">
        <v>0.99593483999999999</v>
      </c>
      <c r="E14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26">
        <f>IF(AND(loocv_results__4[[#This Row],[y_true]]=0,loocv_results__4[[#This Row],[y_pred]]=0),1,0)</f>
        <v>0</v>
      </c>
      <c r="G1426">
        <f>IF(AND(loocv_results__4[[#This Row],[y_true]]=0,loocv_results__4[[#This Row],[y_pred]]=1),1,0)</f>
        <v>0</v>
      </c>
      <c r="H1426">
        <f>IF(AND(loocv_results__4[[#This Row],[y_true]]=1,loocv_results__4[[#This Row],[y_pred]]=0),1,0)</f>
        <v>0</v>
      </c>
      <c r="I1426">
        <f>IF(AND(loocv_results__4[[#This Row],[y_true]]=1,loocv_results__4[[#This Row],[y_pred]]=1),1,0)</f>
        <v>1</v>
      </c>
    </row>
    <row r="1427" spans="1:9" x14ac:dyDescent="0.25">
      <c r="A1427" s="1" t="s">
        <v>797</v>
      </c>
      <c r="B1427">
        <v>1</v>
      </c>
      <c r="C1427">
        <f>IF(loocv_results__4[[#This Row],[y_pred_prob]]&gt;$C$1,1,0)</f>
        <v>1</v>
      </c>
      <c r="D1427">
        <v>0.99898439999999999</v>
      </c>
      <c r="E14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27">
        <f>IF(AND(loocv_results__4[[#This Row],[y_true]]=0,loocv_results__4[[#This Row],[y_pred]]=0),1,0)</f>
        <v>0</v>
      </c>
      <c r="G1427">
        <f>IF(AND(loocv_results__4[[#This Row],[y_true]]=0,loocv_results__4[[#This Row],[y_pred]]=1),1,0)</f>
        <v>0</v>
      </c>
      <c r="H1427">
        <f>IF(AND(loocv_results__4[[#This Row],[y_true]]=1,loocv_results__4[[#This Row],[y_pred]]=0),1,0)</f>
        <v>0</v>
      </c>
      <c r="I1427">
        <f>IF(AND(loocv_results__4[[#This Row],[y_true]]=1,loocv_results__4[[#This Row],[y_pred]]=1),1,0)</f>
        <v>1</v>
      </c>
    </row>
    <row r="1428" spans="1:9" x14ac:dyDescent="0.25">
      <c r="A1428" s="1" t="s">
        <v>798</v>
      </c>
      <c r="B1428">
        <v>1</v>
      </c>
      <c r="C1428">
        <f>IF(loocv_results__4[[#This Row],[y_pred_prob]]&gt;$C$1,1,0)</f>
        <v>1</v>
      </c>
      <c r="D1428">
        <v>0.99992029999999998</v>
      </c>
      <c r="E14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28">
        <f>IF(AND(loocv_results__4[[#This Row],[y_true]]=0,loocv_results__4[[#This Row],[y_pred]]=0),1,0)</f>
        <v>0</v>
      </c>
      <c r="G1428">
        <f>IF(AND(loocv_results__4[[#This Row],[y_true]]=0,loocv_results__4[[#This Row],[y_pred]]=1),1,0)</f>
        <v>0</v>
      </c>
      <c r="H1428">
        <f>IF(AND(loocv_results__4[[#This Row],[y_true]]=1,loocv_results__4[[#This Row],[y_pred]]=0),1,0)</f>
        <v>0</v>
      </c>
      <c r="I1428">
        <f>IF(AND(loocv_results__4[[#This Row],[y_true]]=1,loocv_results__4[[#This Row],[y_pred]]=1),1,0)</f>
        <v>1</v>
      </c>
    </row>
    <row r="1429" spans="1:9" x14ac:dyDescent="0.25">
      <c r="A1429" s="1" t="s">
        <v>799</v>
      </c>
      <c r="B1429">
        <v>1</v>
      </c>
      <c r="C1429">
        <f>IF(loocv_results__4[[#This Row],[y_pred_prob]]&gt;$C$1,1,0)</f>
        <v>1</v>
      </c>
      <c r="D1429">
        <v>0.95434169999999996</v>
      </c>
      <c r="E14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29">
        <f>IF(AND(loocv_results__4[[#This Row],[y_true]]=0,loocv_results__4[[#This Row],[y_pred]]=0),1,0)</f>
        <v>0</v>
      </c>
      <c r="G1429">
        <f>IF(AND(loocv_results__4[[#This Row],[y_true]]=0,loocv_results__4[[#This Row],[y_pred]]=1),1,0)</f>
        <v>0</v>
      </c>
      <c r="H1429">
        <f>IF(AND(loocv_results__4[[#This Row],[y_true]]=1,loocv_results__4[[#This Row],[y_pred]]=0),1,0)</f>
        <v>0</v>
      </c>
      <c r="I1429">
        <f>IF(AND(loocv_results__4[[#This Row],[y_true]]=1,loocv_results__4[[#This Row],[y_pred]]=1),1,0)</f>
        <v>1</v>
      </c>
    </row>
    <row r="1430" spans="1:9" x14ac:dyDescent="0.25">
      <c r="A1430" s="1" t="s">
        <v>800</v>
      </c>
      <c r="B1430">
        <v>1</v>
      </c>
      <c r="C1430">
        <f>IF(loocv_results__4[[#This Row],[y_pred_prob]]&gt;$C$1,1,0)</f>
        <v>1</v>
      </c>
      <c r="D1430">
        <v>0.86182265999999996</v>
      </c>
      <c r="E14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30">
        <f>IF(AND(loocv_results__4[[#This Row],[y_true]]=0,loocv_results__4[[#This Row],[y_pred]]=0),1,0)</f>
        <v>0</v>
      </c>
      <c r="G1430">
        <f>IF(AND(loocv_results__4[[#This Row],[y_true]]=0,loocv_results__4[[#This Row],[y_pred]]=1),1,0)</f>
        <v>0</v>
      </c>
      <c r="H1430">
        <f>IF(AND(loocv_results__4[[#This Row],[y_true]]=1,loocv_results__4[[#This Row],[y_pred]]=0),1,0)</f>
        <v>0</v>
      </c>
      <c r="I1430">
        <f>IF(AND(loocv_results__4[[#This Row],[y_true]]=1,loocv_results__4[[#This Row],[y_pred]]=1),1,0)</f>
        <v>1</v>
      </c>
    </row>
    <row r="1431" spans="1:9" x14ac:dyDescent="0.25">
      <c r="A1431" s="1" t="s">
        <v>801</v>
      </c>
      <c r="B1431">
        <v>1</v>
      </c>
      <c r="C1431">
        <f>IF(loocv_results__4[[#This Row],[y_pred_prob]]&gt;$C$1,1,0)</f>
        <v>1</v>
      </c>
      <c r="D1431">
        <v>0.90286284999999999</v>
      </c>
      <c r="E14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31">
        <f>IF(AND(loocv_results__4[[#This Row],[y_true]]=0,loocv_results__4[[#This Row],[y_pred]]=0),1,0)</f>
        <v>0</v>
      </c>
      <c r="G1431">
        <f>IF(AND(loocv_results__4[[#This Row],[y_true]]=0,loocv_results__4[[#This Row],[y_pred]]=1),1,0)</f>
        <v>0</v>
      </c>
      <c r="H1431">
        <f>IF(AND(loocv_results__4[[#This Row],[y_true]]=1,loocv_results__4[[#This Row],[y_pred]]=0),1,0)</f>
        <v>0</v>
      </c>
      <c r="I1431">
        <f>IF(AND(loocv_results__4[[#This Row],[y_true]]=1,loocv_results__4[[#This Row],[y_pred]]=1),1,0)</f>
        <v>1</v>
      </c>
    </row>
    <row r="1432" spans="1:9" x14ac:dyDescent="0.25">
      <c r="A1432" s="1" t="s">
        <v>802</v>
      </c>
      <c r="B1432">
        <v>1</v>
      </c>
      <c r="C1432">
        <f>IF(loocv_results__4[[#This Row],[y_pred_prob]]&gt;$C$1,1,0)</f>
        <v>1</v>
      </c>
      <c r="D1432">
        <v>0.80269409999999997</v>
      </c>
      <c r="E14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32">
        <f>IF(AND(loocv_results__4[[#This Row],[y_true]]=0,loocv_results__4[[#This Row],[y_pred]]=0),1,0)</f>
        <v>0</v>
      </c>
      <c r="G1432">
        <f>IF(AND(loocv_results__4[[#This Row],[y_true]]=0,loocv_results__4[[#This Row],[y_pred]]=1),1,0)</f>
        <v>0</v>
      </c>
      <c r="H1432">
        <f>IF(AND(loocv_results__4[[#This Row],[y_true]]=1,loocv_results__4[[#This Row],[y_pred]]=0),1,0)</f>
        <v>0</v>
      </c>
      <c r="I1432">
        <f>IF(AND(loocv_results__4[[#This Row],[y_true]]=1,loocv_results__4[[#This Row],[y_pred]]=1),1,0)</f>
        <v>1</v>
      </c>
    </row>
    <row r="1433" spans="1:9" x14ac:dyDescent="0.25">
      <c r="A1433" s="1" t="s">
        <v>803</v>
      </c>
      <c r="B1433">
        <v>1</v>
      </c>
      <c r="C1433">
        <f>IF(loocv_results__4[[#This Row],[y_pred_prob]]&gt;$C$1,1,0)</f>
        <v>1</v>
      </c>
      <c r="D1433">
        <v>0.89981955000000002</v>
      </c>
      <c r="E14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33">
        <f>IF(AND(loocv_results__4[[#This Row],[y_true]]=0,loocv_results__4[[#This Row],[y_pred]]=0),1,0)</f>
        <v>0</v>
      </c>
      <c r="G1433">
        <f>IF(AND(loocv_results__4[[#This Row],[y_true]]=0,loocv_results__4[[#This Row],[y_pred]]=1),1,0)</f>
        <v>0</v>
      </c>
      <c r="H1433">
        <f>IF(AND(loocv_results__4[[#This Row],[y_true]]=1,loocv_results__4[[#This Row],[y_pred]]=0),1,0)</f>
        <v>0</v>
      </c>
      <c r="I1433">
        <f>IF(AND(loocv_results__4[[#This Row],[y_true]]=1,loocv_results__4[[#This Row],[y_pred]]=1),1,0)</f>
        <v>1</v>
      </c>
    </row>
    <row r="1434" spans="1:9" x14ac:dyDescent="0.25">
      <c r="A1434" s="1" t="s">
        <v>804</v>
      </c>
      <c r="B1434">
        <v>1</v>
      </c>
      <c r="C1434">
        <f>IF(loocv_results__4[[#This Row],[y_pred_prob]]&gt;$C$1,1,0)</f>
        <v>1</v>
      </c>
      <c r="D1434">
        <v>0.99918910000000005</v>
      </c>
      <c r="E14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34">
        <f>IF(AND(loocv_results__4[[#This Row],[y_true]]=0,loocv_results__4[[#This Row],[y_pred]]=0),1,0)</f>
        <v>0</v>
      </c>
      <c r="G1434">
        <f>IF(AND(loocv_results__4[[#This Row],[y_true]]=0,loocv_results__4[[#This Row],[y_pred]]=1),1,0)</f>
        <v>0</v>
      </c>
      <c r="H1434">
        <f>IF(AND(loocv_results__4[[#This Row],[y_true]]=1,loocv_results__4[[#This Row],[y_pred]]=0),1,0)</f>
        <v>0</v>
      </c>
      <c r="I1434">
        <f>IF(AND(loocv_results__4[[#This Row],[y_true]]=1,loocv_results__4[[#This Row],[y_pred]]=1),1,0)</f>
        <v>1</v>
      </c>
    </row>
    <row r="1435" spans="1:9" x14ac:dyDescent="0.25">
      <c r="A1435" s="1" t="s">
        <v>805</v>
      </c>
      <c r="B1435">
        <v>1</v>
      </c>
      <c r="C1435">
        <f>IF(loocv_results__4[[#This Row],[y_pred_prob]]&gt;$C$1,1,0)</f>
        <v>1</v>
      </c>
      <c r="D1435">
        <v>0.98207370000000005</v>
      </c>
      <c r="E14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35">
        <f>IF(AND(loocv_results__4[[#This Row],[y_true]]=0,loocv_results__4[[#This Row],[y_pred]]=0),1,0)</f>
        <v>0</v>
      </c>
      <c r="G1435">
        <f>IF(AND(loocv_results__4[[#This Row],[y_true]]=0,loocv_results__4[[#This Row],[y_pred]]=1),1,0)</f>
        <v>0</v>
      </c>
      <c r="H1435">
        <f>IF(AND(loocv_results__4[[#This Row],[y_true]]=1,loocv_results__4[[#This Row],[y_pred]]=0),1,0)</f>
        <v>0</v>
      </c>
      <c r="I1435">
        <f>IF(AND(loocv_results__4[[#This Row],[y_true]]=1,loocv_results__4[[#This Row],[y_pred]]=1),1,0)</f>
        <v>1</v>
      </c>
    </row>
    <row r="1436" spans="1:9" x14ac:dyDescent="0.25">
      <c r="A1436" s="1" t="s">
        <v>806</v>
      </c>
      <c r="B1436">
        <v>1</v>
      </c>
      <c r="C1436">
        <f>IF(loocv_results__4[[#This Row],[y_pred_prob]]&gt;$C$1,1,0)</f>
        <v>1</v>
      </c>
      <c r="D1436">
        <v>0.96787690000000004</v>
      </c>
      <c r="E14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36">
        <f>IF(AND(loocv_results__4[[#This Row],[y_true]]=0,loocv_results__4[[#This Row],[y_pred]]=0),1,0)</f>
        <v>0</v>
      </c>
      <c r="G1436">
        <f>IF(AND(loocv_results__4[[#This Row],[y_true]]=0,loocv_results__4[[#This Row],[y_pred]]=1),1,0)</f>
        <v>0</v>
      </c>
      <c r="H1436">
        <f>IF(AND(loocv_results__4[[#This Row],[y_true]]=1,loocv_results__4[[#This Row],[y_pred]]=0),1,0)</f>
        <v>0</v>
      </c>
      <c r="I1436">
        <f>IF(AND(loocv_results__4[[#This Row],[y_true]]=1,loocv_results__4[[#This Row],[y_pred]]=1),1,0)</f>
        <v>1</v>
      </c>
    </row>
    <row r="1437" spans="1:9" x14ac:dyDescent="0.25">
      <c r="A1437" s="1" t="s">
        <v>810</v>
      </c>
      <c r="B1437">
        <v>1</v>
      </c>
      <c r="C1437">
        <f>IF(loocv_results__4[[#This Row],[y_pred_prob]]&gt;$C$1,1,0)</f>
        <v>1</v>
      </c>
      <c r="D1437">
        <v>0.50373749999999995</v>
      </c>
      <c r="E14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37">
        <f>IF(AND(loocv_results__4[[#This Row],[y_true]]=0,loocv_results__4[[#This Row],[y_pred]]=0),1,0)</f>
        <v>0</v>
      </c>
      <c r="G1437">
        <f>IF(AND(loocv_results__4[[#This Row],[y_true]]=0,loocv_results__4[[#This Row],[y_pred]]=1),1,0)</f>
        <v>0</v>
      </c>
      <c r="H1437">
        <f>IF(AND(loocv_results__4[[#This Row],[y_true]]=1,loocv_results__4[[#This Row],[y_pred]]=0),1,0)</f>
        <v>0</v>
      </c>
      <c r="I1437">
        <f>IF(AND(loocv_results__4[[#This Row],[y_true]]=1,loocv_results__4[[#This Row],[y_pred]]=1),1,0)</f>
        <v>1</v>
      </c>
    </row>
    <row r="1438" spans="1:9" x14ac:dyDescent="0.25">
      <c r="A1438" s="1" t="s">
        <v>811</v>
      </c>
      <c r="B1438">
        <v>1</v>
      </c>
      <c r="C1438">
        <f>IF(loocv_results__4[[#This Row],[y_pred_prob]]&gt;$C$1,1,0)</f>
        <v>1</v>
      </c>
      <c r="D1438">
        <v>0.69625545</v>
      </c>
      <c r="E14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38">
        <f>IF(AND(loocv_results__4[[#This Row],[y_true]]=0,loocv_results__4[[#This Row],[y_pred]]=0),1,0)</f>
        <v>0</v>
      </c>
      <c r="G1438">
        <f>IF(AND(loocv_results__4[[#This Row],[y_true]]=0,loocv_results__4[[#This Row],[y_pred]]=1),1,0)</f>
        <v>0</v>
      </c>
      <c r="H1438">
        <f>IF(AND(loocv_results__4[[#This Row],[y_true]]=1,loocv_results__4[[#This Row],[y_pred]]=0),1,0)</f>
        <v>0</v>
      </c>
      <c r="I1438">
        <f>IF(AND(loocv_results__4[[#This Row],[y_true]]=1,loocv_results__4[[#This Row],[y_pred]]=1),1,0)</f>
        <v>1</v>
      </c>
    </row>
    <row r="1439" spans="1:9" x14ac:dyDescent="0.25">
      <c r="A1439" s="1" t="s">
        <v>812</v>
      </c>
      <c r="B1439">
        <v>1</v>
      </c>
      <c r="C1439">
        <f>IF(loocv_results__4[[#This Row],[y_pred_prob]]&gt;$C$1,1,0)</f>
        <v>1</v>
      </c>
      <c r="D1439">
        <v>0.84711060000000005</v>
      </c>
      <c r="E14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39">
        <f>IF(AND(loocv_results__4[[#This Row],[y_true]]=0,loocv_results__4[[#This Row],[y_pred]]=0),1,0)</f>
        <v>0</v>
      </c>
      <c r="G1439">
        <f>IF(AND(loocv_results__4[[#This Row],[y_true]]=0,loocv_results__4[[#This Row],[y_pred]]=1),1,0)</f>
        <v>0</v>
      </c>
      <c r="H1439">
        <f>IF(AND(loocv_results__4[[#This Row],[y_true]]=1,loocv_results__4[[#This Row],[y_pred]]=0),1,0)</f>
        <v>0</v>
      </c>
      <c r="I1439">
        <f>IF(AND(loocv_results__4[[#This Row],[y_true]]=1,loocv_results__4[[#This Row],[y_pred]]=1),1,0)</f>
        <v>1</v>
      </c>
    </row>
    <row r="1440" spans="1:9" x14ac:dyDescent="0.25">
      <c r="A1440" s="1" t="s">
        <v>813</v>
      </c>
      <c r="B1440">
        <v>1</v>
      </c>
      <c r="C1440">
        <f>IF(loocv_results__4[[#This Row],[y_pred_prob]]&gt;$C$1,1,0)</f>
        <v>1</v>
      </c>
      <c r="D1440">
        <v>0.670153</v>
      </c>
      <c r="E14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40">
        <f>IF(AND(loocv_results__4[[#This Row],[y_true]]=0,loocv_results__4[[#This Row],[y_pred]]=0),1,0)</f>
        <v>0</v>
      </c>
      <c r="G1440">
        <f>IF(AND(loocv_results__4[[#This Row],[y_true]]=0,loocv_results__4[[#This Row],[y_pred]]=1),1,0)</f>
        <v>0</v>
      </c>
      <c r="H1440">
        <f>IF(AND(loocv_results__4[[#This Row],[y_true]]=1,loocv_results__4[[#This Row],[y_pred]]=0),1,0)</f>
        <v>0</v>
      </c>
      <c r="I1440">
        <f>IF(AND(loocv_results__4[[#This Row],[y_true]]=1,loocv_results__4[[#This Row],[y_pred]]=1),1,0)</f>
        <v>1</v>
      </c>
    </row>
    <row r="1441" spans="1:9" x14ac:dyDescent="0.25">
      <c r="A1441" s="1" t="s">
        <v>814</v>
      </c>
      <c r="B1441">
        <v>1</v>
      </c>
      <c r="C1441">
        <f>IF(loocv_results__4[[#This Row],[y_pred_prob]]&gt;$C$1,1,0)</f>
        <v>1</v>
      </c>
      <c r="D1441">
        <v>0.60769910000000005</v>
      </c>
      <c r="E14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41">
        <f>IF(AND(loocv_results__4[[#This Row],[y_true]]=0,loocv_results__4[[#This Row],[y_pred]]=0),1,0)</f>
        <v>0</v>
      </c>
      <c r="G1441">
        <f>IF(AND(loocv_results__4[[#This Row],[y_true]]=0,loocv_results__4[[#This Row],[y_pred]]=1),1,0)</f>
        <v>0</v>
      </c>
      <c r="H1441">
        <f>IF(AND(loocv_results__4[[#This Row],[y_true]]=1,loocv_results__4[[#This Row],[y_pred]]=0),1,0)</f>
        <v>0</v>
      </c>
      <c r="I1441">
        <f>IF(AND(loocv_results__4[[#This Row],[y_true]]=1,loocv_results__4[[#This Row],[y_pred]]=1),1,0)</f>
        <v>1</v>
      </c>
    </row>
    <row r="1442" spans="1:9" x14ac:dyDescent="0.25">
      <c r="A1442" s="1" t="s">
        <v>817</v>
      </c>
      <c r="B1442">
        <v>1</v>
      </c>
      <c r="C1442">
        <f>IF(loocv_results__4[[#This Row],[y_pred_prob]]&gt;$C$1,1,0)</f>
        <v>1</v>
      </c>
      <c r="D1442">
        <v>0.51034199999999996</v>
      </c>
      <c r="E14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42">
        <f>IF(AND(loocv_results__4[[#This Row],[y_true]]=0,loocv_results__4[[#This Row],[y_pred]]=0),1,0)</f>
        <v>0</v>
      </c>
      <c r="G1442">
        <f>IF(AND(loocv_results__4[[#This Row],[y_true]]=0,loocv_results__4[[#This Row],[y_pred]]=1),1,0)</f>
        <v>0</v>
      </c>
      <c r="H1442">
        <f>IF(AND(loocv_results__4[[#This Row],[y_true]]=1,loocv_results__4[[#This Row],[y_pred]]=0),1,0)</f>
        <v>0</v>
      </c>
      <c r="I1442">
        <f>IF(AND(loocv_results__4[[#This Row],[y_true]]=1,loocv_results__4[[#This Row],[y_pred]]=1),1,0)</f>
        <v>1</v>
      </c>
    </row>
    <row r="1443" spans="1:9" x14ac:dyDescent="0.25">
      <c r="A1443" s="1" t="s">
        <v>819</v>
      </c>
      <c r="B1443">
        <v>1</v>
      </c>
      <c r="C1443">
        <f>IF(loocv_results__4[[#This Row],[y_pred_prob]]&gt;$C$1,1,0)</f>
        <v>1</v>
      </c>
      <c r="D1443">
        <v>0.61276280000000005</v>
      </c>
      <c r="E14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43">
        <f>IF(AND(loocv_results__4[[#This Row],[y_true]]=0,loocv_results__4[[#This Row],[y_pred]]=0),1,0)</f>
        <v>0</v>
      </c>
      <c r="G1443">
        <f>IF(AND(loocv_results__4[[#This Row],[y_true]]=0,loocv_results__4[[#This Row],[y_pred]]=1),1,0)</f>
        <v>0</v>
      </c>
      <c r="H1443">
        <f>IF(AND(loocv_results__4[[#This Row],[y_true]]=1,loocv_results__4[[#This Row],[y_pred]]=0),1,0)</f>
        <v>0</v>
      </c>
      <c r="I1443">
        <f>IF(AND(loocv_results__4[[#This Row],[y_true]]=1,loocv_results__4[[#This Row],[y_pred]]=1),1,0)</f>
        <v>1</v>
      </c>
    </row>
    <row r="1444" spans="1:9" x14ac:dyDescent="0.25">
      <c r="A1444" s="1" t="s">
        <v>820</v>
      </c>
      <c r="B1444">
        <v>1</v>
      </c>
      <c r="C1444">
        <f>IF(loocv_results__4[[#This Row],[y_pred_prob]]&gt;$C$1,1,0)</f>
        <v>1</v>
      </c>
      <c r="D1444">
        <v>0.97369559999999999</v>
      </c>
      <c r="E14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44">
        <f>IF(AND(loocv_results__4[[#This Row],[y_true]]=0,loocv_results__4[[#This Row],[y_pred]]=0),1,0)</f>
        <v>0</v>
      </c>
      <c r="G1444">
        <f>IF(AND(loocv_results__4[[#This Row],[y_true]]=0,loocv_results__4[[#This Row],[y_pred]]=1),1,0)</f>
        <v>0</v>
      </c>
      <c r="H1444">
        <f>IF(AND(loocv_results__4[[#This Row],[y_true]]=1,loocv_results__4[[#This Row],[y_pred]]=0),1,0)</f>
        <v>0</v>
      </c>
      <c r="I1444">
        <f>IF(AND(loocv_results__4[[#This Row],[y_true]]=1,loocv_results__4[[#This Row],[y_pred]]=1),1,0)</f>
        <v>1</v>
      </c>
    </row>
    <row r="1445" spans="1:9" x14ac:dyDescent="0.25">
      <c r="A1445" s="1" t="s">
        <v>821</v>
      </c>
      <c r="B1445">
        <v>1</v>
      </c>
      <c r="C1445">
        <f>IF(loocv_results__4[[#This Row],[y_pred_prob]]&gt;$C$1,1,0)</f>
        <v>1</v>
      </c>
      <c r="D1445">
        <v>0.94497969999999998</v>
      </c>
      <c r="E14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45">
        <f>IF(AND(loocv_results__4[[#This Row],[y_true]]=0,loocv_results__4[[#This Row],[y_pred]]=0),1,0)</f>
        <v>0</v>
      </c>
      <c r="G1445">
        <f>IF(AND(loocv_results__4[[#This Row],[y_true]]=0,loocv_results__4[[#This Row],[y_pred]]=1),1,0)</f>
        <v>0</v>
      </c>
      <c r="H1445">
        <f>IF(AND(loocv_results__4[[#This Row],[y_true]]=1,loocv_results__4[[#This Row],[y_pred]]=0),1,0)</f>
        <v>0</v>
      </c>
      <c r="I1445">
        <f>IF(AND(loocv_results__4[[#This Row],[y_true]]=1,loocv_results__4[[#This Row],[y_pred]]=1),1,0)</f>
        <v>1</v>
      </c>
    </row>
    <row r="1446" spans="1:9" x14ac:dyDescent="0.25">
      <c r="A1446" s="1" t="s">
        <v>822</v>
      </c>
      <c r="B1446">
        <v>1</v>
      </c>
      <c r="C1446">
        <f>IF(loocv_results__4[[#This Row],[y_pred_prob]]&gt;$C$1,1,0)</f>
        <v>1</v>
      </c>
      <c r="D1446">
        <v>0.83112394999999994</v>
      </c>
      <c r="E14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46">
        <f>IF(AND(loocv_results__4[[#This Row],[y_true]]=0,loocv_results__4[[#This Row],[y_pred]]=0),1,0)</f>
        <v>0</v>
      </c>
      <c r="G1446">
        <f>IF(AND(loocv_results__4[[#This Row],[y_true]]=0,loocv_results__4[[#This Row],[y_pred]]=1),1,0)</f>
        <v>0</v>
      </c>
      <c r="H1446">
        <f>IF(AND(loocv_results__4[[#This Row],[y_true]]=1,loocv_results__4[[#This Row],[y_pred]]=0),1,0)</f>
        <v>0</v>
      </c>
      <c r="I1446">
        <f>IF(AND(loocv_results__4[[#This Row],[y_true]]=1,loocv_results__4[[#This Row],[y_pred]]=1),1,0)</f>
        <v>1</v>
      </c>
    </row>
    <row r="1447" spans="1:9" x14ac:dyDescent="0.25">
      <c r="A1447" s="1" t="s">
        <v>823</v>
      </c>
      <c r="B1447">
        <v>1</v>
      </c>
      <c r="C1447">
        <f>IF(loocv_results__4[[#This Row],[y_pred_prob]]&gt;$C$1,1,0)</f>
        <v>1</v>
      </c>
      <c r="D1447">
        <v>0.84925910000000004</v>
      </c>
      <c r="E14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47">
        <f>IF(AND(loocv_results__4[[#This Row],[y_true]]=0,loocv_results__4[[#This Row],[y_pred]]=0),1,0)</f>
        <v>0</v>
      </c>
      <c r="G1447">
        <f>IF(AND(loocv_results__4[[#This Row],[y_true]]=0,loocv_results__4[[#This Row],[y_pred]]=1),1,0)</f>
        <v>0</v>
      </c>
      <c r="H1447">
        <f>IF(AND(loocv_results__4[[#This Row],[y_true]]=1,loocv_results__4[[#This Row],[y_pred]]=0),1,0)</f>
        <v>0</v>
      </c>
      <c r="I1447">
        <f>IF(AND(loocv_results__4[[#This Row],[y_true]]=1,loocv_results__4[[#This Row],[y_pred]]=1),1,0)</f>
        <v>1</v>
      </c>
    </row>
    <row r="1448" spans="1:9" x14ac:dyDescent="0.25">
      <c r="A1448" s="1" t="s">
        <v>824</v>
      </c>
      <c r="B1448">
        <v>1</v>
      </c>
      <c r="C1448">
        <f>IF(loocv_results__4[[#This Row],[y_pred_prob]]&gt;$C$1,1,0)</f>
        <v>1</v>
      </c>
      <c r="D1448">
        <v>0.85297555000000003</v>
      </c>
      <c r="E14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48">
        <f>IF(AND(loocv_results__4[[#This Row],[y_true]]=0,loocv_results__4[[#This Row],[y_pred]]=0),1,0)</f>
        <v>0</v>
      </c>
      <c r="G1448">
        <f>IF(AND(loocv_results__4[[#This Row],[y_true]]=0,loocv_results__4[[#This Row],[y_pred]]=1),1,0)</f>
        <v>0</v>
      </c>
      <c r="H1448">
        <f>IF(AND(loocv_results__4[[#This Row],[y_true]]=1,loocv_results__4[[#This Row],[y_pred]]=0),1,0)</f>
        <v>0</v>
      </c>
      <c r="I1448">
        <f>IF(AND(loocv_results__4[[#This Row],[y_true]]=1,loocv_results__4[[#This Row],[y_pred]]=1),1,0)</f>
        <v>1</v>
      </c>
    </row>
    <row r="1449" spans="1:9" x14ac:dyDescent="0.25">
      <c r="A1449" s="1" t="s">
        <v>826</v>
      </c>
      <c r="B1449">
        <v>1</v>
      </c>
      <c r="C1449">
        <f>IF(loocv_results__4[[#This Row],[y_pred_prob]]&gt;$C$1,1,0)</f>
        <v>1</v>
      </c>
      <c r="D1449">
        <v>0.78385039999999995</v>
      </c>
      <c r="E14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49">
        <f>IF(AND(loocv_results__4[[#This Row],[y_true]]=0,loocv_results__4[[#This Row],[y_pred]]=0),1,0)</f>
        <v>0</v>
      </c>
      <c r="G1449">
        <f>IF(AND(loocv_results__4[[#This Row],[y_true]]=0,loocv_results__4[[#This Row],[y_pred]]=1),1,0)</f>
        <v>0</v>
      </c>
      <c r="H1449">
        <f>IF(AND(loocv_results__4[[#This Row],[y_true]]=1,loocv_results__4[[#This Row],[y_pred]]=0),1,0)</f>
        <v>0</v>
      </c>
      <c r="I1449">
        <f>IF(AND(loocv_results__4[[#This Row],[y_true]]=1,loocv_results__4[[#This Row],[y_pred]]=1),1,0)</f>
        <v>1</v>
      </c>
    </row>
    <row r="1450" spans="1:9" x14ac:dyDescent="0.25">
      <c r="A1450" s="1" t="s">
        <v>827</v>
      </c>
      <c r="B1450">
        <v>1</v>
      </c>
      <c r="C1450">
        <f>IF(loocv_results__4[[#This Row],[y_pred_prob]]&gt;$C$1,1,0)</f>
        <v>1</v>
      </c>
      <c r="D1450">
        <v>0.92280289999999998</v>
      </c>
      <c r="E14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50">
        <f>IF(AND(loocv_results__4[[#This Row],[y_true]]=0,loocv_results__4[[#This Row],[y_pred]]=0),1,0)</f>
        <v>0</v>
      </c>
      <c r="G1450">
        <f>IF(AND(loocv_results__4[[#This Row],[y_true]]=0,loocv_results__4[[#This Row],[y_pred]]=1),1,0)</f>
        <v>0</v>
      </c>
      <c r="H1450">
        <f>IF(AND(loocv_results__4[[#This Row],[y_true]]=1,loocv_results__4[[#This Row],[y_pred]]=0),1,0)</f>
        <v>0</v>
      </c>
      <c r="I1450">
        <f>IF(AND(loocv_results__4[[#This Row],[y_true]]=1,loocv_results__4[[#This Row],[y_pred]]=1),1,0)</f>
        <v>1</v>
      </c>
    </row>
    <row r="1451" spans="1:9" x14ac:dyDescent="0.25">
      <c r="A1451" s="1" t="s">
        <v>828</v>
      </c>
      <c r="B1451">
        <v>1</v>
      </c>
      <c r="C1451">
        <f>IF(loocv_results__4[[#This Row],[y_pred_prob]]&gt;$C$1,1,0)</f>
        <v>1</v>
      </c>
      <c r="D1451">
        <v>0.53799987000000005</v>
      </c>
      <c r="E14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51">
        <f>IF(AND(loocv_results__4[[#This Row],[y_true]]=0,loocv_results__4[[#This Row],[y_pred]]=0),1,0)</f>
        <v>0</v>
      </c>
      <c r="G1451">
        <f>IF(AND(loocv_results__4[[#This Row],[y_true]]=0,loocv_results__4[[#This Row],[y_pred]]=1),1,0)</f>
        <v>0</v>
      </c>
      <c r="H1451">
        <f>IF(AND(loocv_results__4[[#This Row],[y_true]]=1,loocv_results__4[[#This Row],[y_pred]]=0),1,0)</f>
        <v>0</v>
      </c>
      <c r="I1451">
        <f>IF(AND(loocv_results__4[[#This Row],[y_true]]=1,loocv_results__4[[#This Row],[y_pred]]=1),1,0)</f>
        <v>1</v>
      </c>
    </row>
    <row r="1452" spans="1:9" x14ac:dyDescent="0.25">
      <c r="A1452" s="1" t="s">
        <v>829</v>
      </c>
      <c r="B1452">
        <v>1</v>
      </c>
      <c r="C1452">
        <f>IF(loocv_results__4[[#This Row],[y_pred_prob]]&gt;$C$1,1,0)</f>
        <v>1</v>
      </c>
      <c r="D1452">
        <v>0.61171169999999997</v>
      </c>
      <c r="E14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52">
        <f>IF(AND(loocv_results__4[[#This Row],[y_true]]=0,loocv_results__4[[#This Row],[y_pred]]=0),1,0)</f>
        <v>0</v>
      </c>
      <c r="G1452">
        <f>IF(AND(loocv_results__4[[#This Row],[y_true]]=0,loocv_results__4[[#This Row],[y_pred]]=1),1,0)</f>
        <v>0</v>
      </c>
      <c r="H1452">
        <f>IF(AND(loocv_results__4[[#This Row],[y_true]]=1,loocv_results__4[[#This Row],[y_pred]]=0),1,0)</f>
        <v>0</v>
      </c>
      <c r="I1452">
        <f>IF(AND(loocv_results__4[[#This Row],[y_true]]=1,loocv_results__4[[#This Row],[y_pred]]=1),1,0)</f>
        <v>1</v>
      </c>
    </row>
    <row r="1453" spans="1:9" x14ac:dyDescent="0.25">
      <c r="A1453" s="1" t="s">
        <v>830</v>
      </c>
      <c r="B1453">
        <v>1</v>
      </c>
      <c r="C1453">
        <f>IF(loocv_results__4[[#This Row],[y_pred_prob]]&gt;$C$1,1,0)</f>
        <v>1</v>
      </c>
      <c r="D1453">
        <v>0.50204647000000002</v>
      </c>
      <c r="E14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53">
        <f>IF(AND(loocv_results__4[[#This Row],[y_true]]=0,loocv_results__4[[#This Row],[y_pred]]=0),1,0)</f>
        <v>0</v>
      </c>
      <c r="G1453">
        <f>IF(AND(loocv_results__4[[#This Row],[y_true]]=0,loocv_results__4[[#This Row],[y_pred]]=1),1,0)</f>
        <v>0</v>
      </c>
      <c r="H1453">
        <f>IF(AND(loocv_results__4[[#This Row],[y_true]]=1,loocv_results__4[[#This Row],[y_pred]]=0),1,0)</f>
        <v>0</v>
      </c>
      <c r="I1453">
        <f>IF(AND(loocv_results__4[[#This Row],[y_true]]=1,loocv_results__4[[#This Row],[y_pred]]=1),1,0)</f>
        <v>1</v>
      </c>
    </row>
    <row r="1454" spans="1:9" x14ac:dyDescent="0.25">
      <c r="A1454" s="1" t="s">
        <v>832</v>
      </c>
      <c r="B1454">
        <v>1</v>
      </c>
      <c r="C1454">
        <f>IF(loocv_results__4[[#This Row],[y_pred_prob]]&gt;$C$1,1,0)</f>
        <v>1</v>
      </c>
      <c r="D1454">
        <v>0.81002640000000004</v>
      </c>
      <c r="E14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54">
        <f>IF(AND(loocv_results__4[[#This Row],[y_true]]=0,loocv_results__4[[#This Row],[y_pred]]=0),1,0)</f>
        <v>0</v>
      </c>
      <c r="G1454">
        <f>IF(AND(loocv_results__4[[#This Row],[y_true]]=0,loocv_results__4[[#This Row],[y_pred]]=1),1,0)</f>
        <v>0</v>
      </c>
      <c r="H1454">
        <f>IF(AND(loocv_results__4[[#This Row],[y_true]]=1,loocv_results__4[[#This Row],[y_pred]]=0),1,0)</f>
        <v>0</v>
      </c>
      <c r="I1454">
        <f>IF(AND(loocv_results__4[[#This Row],[y_true]]=1,loocv_results__4[[#This Row],[y_pred]]=1),1,0)</f>
        <v>1</v>
      </c>
    </row>
    <row r="1455" spans="1:9" x14ac:dyDescent="0.25">
      <c r="A1455" s="1" t="s">
        <v>833</v>
      </c>
      <c r="B1455">
        <v>1</v>
      </c>
      <c r="C1455">
        <f>IF(loocv_results__4[[#This Row],[y_pred_prob]]&gt;$C$1,1,0)</f>
        <v>1</v>
      </c>
      <c r="D1455">
        <v>0.93735486000000001</v>
      </c>
      <c r="E14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55">
        <f>IF(AND(loocv_results__4[[#This Row],[y_true]]=0,loocv_results__4[[#This Row],[y_pred]]=0),1,0)</f>
        <v>0</v>
      </c>
      <c r="G1455">
        <f>IF(AND(loocv_results__4[[#This Row],[y_true]]=0,loocv_results__4[[#This Row],[y_pred]]=1),1,0)</f>
        <v>0</v>
      </c>
      <c r="H1455">
        <f>IF(AND(loocv_results__4[[#This Row],[y_true]]=1,loocv_results__4[[#This Row],[y_pred]]=0),1,0)</f>
        <v>0</v>
      </c>
      <c r="I1455">
        <f>IF(AND(loocv_results__4[[#This Row],[y_true]]=1,loocv_results__4[[#This Row],[y_pred]]=1),1,0)</f>
        <v>1</v>
      </c>
    </row>
    <row r="1456" spans="1:9" x14ac:dyDescent="0.25">
      <c r="A1456" s="1" t="s">
        <v>834</v>
      </c>
      <c r="B1456">
        <v>1</v>
      </c>
      <c r="C1456">
        <f>IF(loocv_results__4[[#This Row],[y_pred_prob]]&gt;$C$1,1,0)</f>
        <v>1</v>
      </c>
      <c r="D1456">
        <v>0.85995339999999998</v>
      </c>
      <c r="E14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56">
        <f>IF(AND(loocv_results__4[[#This Row],[y_true]]=0,loocv_results__4[[#This Row],[y_pred]]=0),1,0)</f>
        <v>0</v>
      </c>
      <c r="G1456">
        <f>IF(AND(loocv_results__4[[#This Row],[y_true]]=0,loocv_results__4[[#This Row],[y_pred]]=1),1,0)</f>
        <v>0</v>
      </c>
      <c r="H1456">
        <f>IF(AND(loocv_results__4[[#This Row],[y_true]]=1,loocv_results__4[[#This Row],[y_pred]]=0),1,0)</f>
        <v>0</v>
      </c>
      <c r="I1456">
        <f>IF(AND(loocv_results__4[[#This Row],[y_true]]=1,loocv_results__4[[#This Row],[y_pred]]=1),1,0)</f>
        <v>1</v>
      </c>
    </row>
    <row r="1457" spans="1:9" x14ac:dyDescent="0.25">
      <c r="A1457" s="1" t="s">
        <v>835</v>
      </c>
      <c r="B1457">
        <v>1</v>
      </c>
      <c r="C1457">
        <f>IF(loocv_results__4[[#This Row],[y_pred_prob]]&gt;$C$1,1,0)</f>
        <v>1</v>
      </c>
      <c r="D1457">
        <v>0.90976285999999995</v>
      </c>
      <c r="E14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57">
        <f>IF(AND(loocv_results__4[[#This Row],[y_true]]=0,loocv_results__4[[#This Row],[y_pred]]=0),1,0)</f>
        <v>0</v>
      </c>
      <c r="G1457">
        <f>IF(AND(loocv_results__4[[#This Row],[y_true]]=0,loocv_results__4[[#This Row],[y_pred]]=1),1,0)</f>
        <v>0</v>
      </c>
      <c r="H1457">
        <f>IF(AND(loocv_results__4[[#This Row],[y_true]]=1,loocv_results__4[[#This Row],[y_pred]]=0),1,0)</f>
        <v>0</v>
      </c>
      <c r="I1457">
        <f>IF(AND(loocv_results__4[[#This Row],[y_true]]=1,loocv_results__4[[#This Row],[y_pred]]=1),1,0)</f>
        <v>1</v>
      </c>
    </row>
    <row r="1458" spans="1:9" x14ac:dyDescent="0.25">
      <c r="A1458" s="1" t="s">
        <v>836</v>
      </c>
      <c r="B1458">
        <v>1</v>
      </c>
      <c r="C1458">
        <f>IF(loocv_results__4[[#This Row],[y_pred_prob]]&gt;$C$1,1,0)</f>
        <v>1</v>
      </c>
      <c r="D1458">
        <v>0.96365920000000005</v>
      </c>
      <c r="E14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58">
        <f>IF(AND(loocv_results__4[[#This Row],[y_true]]=0,loocv_results__4[[#This Row],[y_pred]]=0),1,0)</f>
        <v>0</v>
      </c>
      <c r="G1458">
        <f>IF(AND(loocv_results__4[[#This Row],[y_true]]=0,loocv_results__4[[#This Row],[y_pred]]=1),1,0)</f>
        <v>0</v>
      </c>
      <c r="H1458">
        <f>IF(AND(loocv_results__4[[#This Row],[y_true]]=1,loocv_results__4[[#This Row],[y_pred]]=0),1,0)</f>
        <v>0</v>
      </c>
      <c r="I1458">
        <f>IF(AND(loocv_results__4[[#This Row],[y_true]]=1,loocv_results__4[[#This Row],[y_pred]]=1),1,0)</f>
        <v>1</v>
      </c>
    </row>
    <row r="1459" spans="1:9" x14ac:dyDescent="0.25">
      <c r="A1459" s="1" t="s">
        <v>837</v>
      </c>
      <c r="B1459">
        <v>1</v>
      </c>
      <c r="C1459">
        <f>IF(loocv_results__4[[#This Row],[y_pred_prob]]&gt;$C$1,1,0)</f>
        <v>1</v>
      </c>
      <c r="D1459">
        <v>0.55239505</v>
      </c>
      <c r="E14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59">
        <f>IF(AND(loocv_results__4[[#This Row],[y_true]]=0,loocv_results__4[[#This Row],[y_pred]]=0),1,0)</f>
        <v>0</v>
      </c>
      <c r="G1459">
        <f>IF(AND(loocv_results__4[[#This Row],[y_true]]=0,loocv_results__4[[#This Row],[y_pred]]=1),1,0)</f>
        <v>0</v>
      </c>
      <c r="H1459">
        <f>IF(AND(loocv_results__4[[#This Row],[y_true]]=1,loocv_results__4[[#This Row],[y_pred]]=0),1,0)</f>
        <v>0</v>
      </c>
      <c r="I1459">
        <f>IF(AND(loocv_results__4[[#This Row],[y_true]]=1,loocv_results__4[[#This Row],[y_pred]]=1),1,0)</f>
        <v>1</v>
      </c>
    </row>
    <row r="1460" spans="1:9" x14ac:dyDescent="0.25">
      <c r="A1460" s="1" t="s">
        <v>838</v>
      </c>
      <c r="B1460">
        <v>1</v>
      </c>
      <c r="C1460">
        <f>IF(loocv_results__4[[#This Row],[y_pred_prob]]&gt;$C$1,1,0)</f>
        <v>1</v>
      </c>
      <c r="D1460">
        <v>0.99044169999999998</v>
      </c>
      <c r="E14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60">
        <f>IF(AND(loocv_results__4[[#This Row],[y_true]]=0,loocv_results__4[[#This Row],[y_pred]]=0),1,0)</f>
        <v>0</v>
      </c>
      <c r="G1460">
        <f>IF(AND(loocv_results__4[[#This Row],[y_true]]=0,loocv_results__4[[#This Row],[y_pred]]=1),1,0)</f>
        <v>0</v>
      </c>
      <c r="H1460">
        <f>IF(AND(loocv_results__4[[#This Row],[y_true]]=1,loocv_results__4[[#This Row],[y_pred]]=0),1,0)</f>
        <v>0</v>
      </c>
      <c r="I1460">
        <f>IF(AND(loocv_results__4[[#This Row],[y_true]]=1,loocv_results__4[[#This Row],[y_pred]]=1),1,0)</f>
        <v>1</v>
      </c>
    </row>
    <row r="1461" spans="1:9" x14ac:dyDescent="0.25">
      <c r="A1461" s="1" t="s">
        <v>839</v>
      </c>
      <c r="B1461">
        <v>1</v>
      </c>
      <c r="C1461">
        <f>IF(loocv_results__4[[#This Row],[y_pred_prob]]&gt;$C$1,1,0)</f>
        <v>1</v>
      </c>
      <c r="D1461">
        <v>0.51213629999999999</v>
      </c>
      <c r="E14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61">
        <f>IF(AND(loocv_results__4[[#This Row],[y_true]]=0,loocv_results__4[[#This Row],[y_pred]]=0),1,0)</f>
        <v>0</v>
      </c>
      <c r="G1461">
        <f>IF(AND(loocv_results__4[[#This Row],[y_true]]=0,loocv_results__4[[#This Row],[y_pred]]=1),1,0)</f>
        <v>0</v>
      </c>
      <c r="H1461">
        <f>IF(AND(loocv_results__4[[#This Row],[y_true]]=1,loocv_results__4[[#This Row],[y_pred]]=0),1,0)</f>
        <v>0</v>
      </c>
      <c r="I1461">
        <f>IF(AND(loocv_results__4[[#This Row],[y_true]]=1,loocv_results__4[[#This Row],[y_pred]]=1),1,0)</f>
        <v>1</v>
      </c>
    </row>
    <row r="1462" spans="1:9" x14ac:dyDescent="0.25">
      <c r="A1462" s="1" t="s">
        <v>841</v>
      </c>
      <c r="B1462">
        <v>1</v>
      </c>
      <c r="C1462">
        <f>IF(loocv_results__4[[#This Row],[y_pred_prob]]&gt;$C$1,1,0)</f>
        <v>1</v>
      </c>
      <c r="D1462">
        <v>0.70699429999999996</v>
      </c>
      <c r="E14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62">
        <f>IF(AND(loocv_results__4[[#This Row],[y_true]]=0,loocv_results__4[[#This Row],[y_pred]]=0),1,0)</f>
        <v>0</v>
      </c>
      <c r="G1462">
        <f>IF(AND(loocv_results__4[[#This Row],[y_true]]=0,loocv_results__4[[#This Row],[y_pred]]=1),1,0)</f>
        <v>0</v>
      </c>
      <c r="H1462">
        <f>IF(AND(loocv_results__4[[#This Row],[y_true]]=1,loocv_results__4[[#This Row],[y_pred]]=0),1,0)</f>
        <v>0</v>
      </c>
      <c r="I1462">
        <f>IF(AND(loocv_results__4[[#This Row],[y_true]]=1,loocv_results__4[[#This Row],[y_pred]]=1),1,0)</f>
        <v>1</v>
      </c>
    </row>
    <row r="1463" spans="1:9" x14ac:dyDescent="0.25">
      <c r="A1463" s="1" t="s">
        <v>842</v>
      </c>
      <c r="B1463">
        <v>1</v>
      </c>
      <c r="C1463">
        <f>IF(loocv_results__4[[#This Row],[y_pred_prob]]&gt;$C$1,1,0)</f>
        <v>1</v>
      </c>
      <c r="D1463">
        <v>0.97136259999999996</v>
      </c>
      <c r="E14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63">
        <f>IF(AND(loocv_results__4[[#This Row],[y_true]]=0,loocv_results__4[[#This Row],[y_pred]]=0),1,0)</f>
        <v>0</v>
      </c>
      <c r="G1463">
        <f>IF(AND(loocv_results__4[[#This Row],[y_true]]=0,loocv_results__4[[#This Row],[y_pred]]=1),1,0)</f>
        <v>0</v>
      </c>
      <c r="H1463">
        <f>IF(AND(loocv_results__4[[#This Row],[y_true]]=1,loocv_results__4[[#This Row],[y_pred]]=0),1,0)</f>
        <v>0</v>
      </c>
      <c r="I1463">
        <f>IF(AND(loocv_results__4[[#This Row],[y_true]]=1,loocv_results__4[[#This Row],[y_pred]]=1),1,0)</f>
        <v>1</v>
      </c>
    </row>
    <row r="1464" spans="1:9" x14ac:dyDescent="0.25">
      <c r="A1464" s="1" t="s">
        <v>845</v>
      </c>
      <c r="B1464">
        <v>1</v>
      </c>
      <c r="C1464">
        <f>IF(loocv_results__4[[#This Row],[y_pred_prob]]&gt;$C$1,1,0)</f>
        <v>1</v>
      </c>
      <c r="D1464">
        <v>0.96909369999999995</v>
      </c>
      <c r="E14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64">
        <f>IF(AND(loocv_results__4[[#This Row],[y_true]]=0,loocv_results__4[[#This Row],[y_pred]]=0),1,0)</f>
        <v>0</v>
      </c>
      <c r="G1464">
        <f>IF(AND(loocv_results__4[[#This Row],[y_true]]=0,loocv_results__4[[#This Row],[y_pred]]=1),1,0)</f>
        <v>0</v>
      </c>
      <c r="H1464">
        <f>IF(AND(loocv_results__4[[#This Row],[y_true]]=1,loocv_results__4[[#This Row],[y_pred]]=0),1,0)</f>
        <v>0</v>
      </c>
      <c r="I1464">
        <f>IF(AND(loocv_results__4[[#This Row],[y_true]]=1,loocv_results__4[[#This Row],[y_pred]]=1),1,0)</f>
        <v>1</v>
      </c>
    </row>
    <row r="1465" spans="1:9" x14ac:dyDescent="0.25">
      <c r="A1465" s="1" t="s">
        <v>846</v>
      </c>
      <c r="B1465">
        <v>1</v>
      </c>
      <c r="C1465">
        <f>IF(loocv_results__4[[#This Row],[y_pred_prob]]&gt;$C$1,1,0)</f>
        <v>1</v>
      </c>
      <c r="D1465">
        <v>0.83344870000000004</v>
      </c>
      <c r="E14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65">
        <f>IF(AND(loocv_results__4[[#This Row],[y_true]]=0,loocv_results__4[[#This Row],[y_pred]]=0),1,0)</f>
        <v>0</v>
      </c>
      <c r="G1465">
        <f>IF(AND(loocv_results__4[[#This Row],[y_true]]=0,loocv_results__4[[#This Row],[y_pred]]=1),1,0)</f>
        <v>0</v>
      </c>
      <c r="H1465">
        <f>IF(AND(loocv_results__4[[#This Row],[y_true]]=1,loocv_results__4[[#This Row],[y_pred]]=0),1,0)</f>
        <v>0</v>
      </c>
      <c r="I1465">
        <f>IF(AND(loocv_results__4[[#This Row],[y_true]]=1,loocv_results__4[[#This Row],[y_pred]]=1),1,0)</f>
        <v>1</v>
      </c>
    </row>
    <row r="1466" spans="1:9" x14ac:dyDescent="0.25">
      <c r="A1466" s="1" t="s">
        <v>849</v>
      </c>
      <c r="B1466">
        <v>1</v>
      </c>
      <c r="C1466">
        <f>IF(loocv_results__4[[#This Row],[y_pred_prob]]&gt;$C$1,1,0)</f>
        <v>1</v>
      </c>
      <c r="D1466">
        <v>0.51504309999999998</v>
      </c>
      <c r="E14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66">
        <f>IF(AND(loocv_results__4[[#This Row],[y_true]]=0,loocv_results__4[[#This Row],[y_pred]]=0),1,0)</f>
        <v>0</v>
      </c>
      <c r="G1466">
        <f>IF(AND(loocv_results__4[[#This Row],[y_true]]=0,loocv_results__4[[#This Row],[y_pred]]=1),1,0)</f>
        <v>0</v>
      </c>
      <c r="H1466">
        <f>IF(AND(loocv_results__4[[#This Row],[y_true]]=1,loocv_results__4[[#This Row],[y_pred]]=0),1,0)</f>
        <v>0</v>
      </c>
      <c r="I1466">
        <f>IF(AND(loocv_results__4[[#This Row],[y_true]]=1,loocv_results__4[[#This Row],[y_pred]]=1),1,0)</f>
        <v>1</v>
      </c>
    </row>
    <row r="1467" spans="1:9" x14ac:dyDescent="0.25">
      <c r="A1467" s="1" t="s">
        <v>851</v>
      </c>
      <c r="B1467">
        <v>1</v>
      </c>
      <c r="C1467">
        <f>IF(loocv_results__4[[#This Row],[y_pred_prob]]&gt;$C$1,1,0)</f>
        <v>1</v>
      </c>
      <c r="D1467">
        <v>0.65838563000000005</v>
      </c>
      <c r="E14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67">
        <f>IF(AND(loocv_results__4[[#This Row],[y_true]]=0,loocv_results__4[[#This Row],[y_pred]]=0),1,0)</f>
        <v>0</v>
      </c>
      <c r="G1467">
        <f>IF(AND(loocv_results__4[[#This Row],[y_true]]=0,loocv_results__4[[#This Row],[y_pred]]=1),1,0)</f>
        <v>0</v>
      </c>
      <c r="H1467">
        <f>IF(AND(loocv_results__4[[#This Row],[y_true]]=1,loocv_results__4[[#This Row],[y_pred]]=0),1,0)</f>
        <v>0</v>
      </c>
      <c r="I1467">
        <f>IF(AND(loocv_results__4[[#This Row],[y_true]]=1,loocv_results__4[[#This Row],[y_pred]]=1),1,0)</f>
        <v>1</v>
      </c>
    </row>
    <row r="1468" spans="1:9" x14ac:dyDescent="0.25">
      <c r="A1468" s="1" t="s">
        <v>852</v>
      </c>
      <c r="B1468">
        <v>1</v>
      </c>
      <c r="C1468">
        <f>IF(loocv_results__4[[#This Row],[y_pred_prob]]&gt;$C$1,1,0)</f>
        <v>1</v>
      </c>
      <c r="D1468">
        <v>0.70566419999999996</v>
      </c>
      <c r="E14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68">
        <f>IF(AND(loocv_results__4[[#This Row],[y_true]]=0,loocv_results__4[[#This Row],[y_pred]]=0),1,0)</f>
        <v>0</v>
      </c>
      <c r="G1468">
        <f>IF(AND(loocv_results__4[[#This Row],[y_true]]=0,loocv_results__4[[#This Row],[y_pred]]=1),1,0)</f>
        <v>0</v>
      </c>
      <c r="H1468">
        <f>IF(AND(loocv_results__4[[#This Row],[y_true]]=1,loocv_results__4[[#This Row],[y_pred]]=0),1,0)</f>
        <v>0</v>
      </c>
      <c r="I1468">
        <f>IF(AND(loocv_results__4[[#This Row],[y_true]]=1,loocv_results__4[[#This Row],[y_pred]]=1),1,0)</f>
        <v>1</v>
      </c>
    </row>
    <row r="1469" spans="1:9" x14ac:dyDescent="0.25">
      <c r="A1469" s="1" t="s">
        <v>853</v>
      </c>
      <c r="B1469">
        <v>1</v>
      </c>
      <c r="C1469">
        <f>IF(loocv_results__4[[#This Row],[y_pred_prob]]&gt;$C$1,1,0)</f>
        <v>1</v>
      </c>
      <c r="D1469">
        <v>0.65031130000000004</v>
      </c>
      <c r="E14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69">
        <f>IF(AND(loocv_results__4[[#This Row],[y_true]]=0,loocv_results__4[[#This Row],[y_pred]]=0),1,0)</f>
        <v>0</v>
      </c>
      <c r="G1469">
        <f>IF(AND(loocv_results__4[[#This Row],[y_true]]=0,loocv_results__4[[#This Row],[y_pred]]=1),1,0)</f>
        <v>0</v>
      </c>
      <c r="H1469">
        <f>IF(AND(loocv_results__4[[#This Row],[y_true]]=1,loocv_results__4[[#This Row],[y_pred]]=0),1,0)</f>
        <v>0</v>
      </c>
      <c r="I1469">
        <f>IF(AND(loocv_results__4[[#This Row],[y_true]]=1,loocv_results__4[[#This Row],[y_pred]]=1),1,0)</f>
        <v>1</v>
      </c>
    </row>
    <row r="1470" spans="1:9" x14ac:dyDescent="0.25">
      <c r="A1470" s="1" t="s">
        <v>854</v>
      </c>
      <c r="B1470">
        <v>1</v>
      </c>
      <c r="C1470">
        <f>IF(loocv_results__4[[#This Row],[y_pred_prob]]&gt;$C$1,1,0)</f>
        <v>1</v>
      </c>
      <c r="D1470">
        <v>0.92158689999999999</v>
      </c>
      <c r="E14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70">
        <f>IF(AND(loocv_results__4[[#This Row],[y_true]]=0,loocv_results__4[[#This Row],[y_pred]]=0),1,0)</f>
        <v>0</v>
      </c>
      <c r="G1470">
        <f>IF(AND(loocv_results__4[[#This Row],[y_true]]=0,loocv_results__4[[#This Row],[y_pred]]=1),1,0)</f>
        <v>0</v>
      </c>
      <c r="H1470">
        <f>IF(AND(loocv_results__4[[#This Row],[y_true]]=1,loocv_results__4[[#This Row],[y_pred]]=0),1,0)</f>
        <v>0</v>
      </c>
      <c r="I1470">
        <f>IF(AND(loocv_results__4[[#This Row],[y_true]]=1,loocv_results__4[[#This Row],[y_pred]]=1),1,0)</f>
        <v>1</v>
      </c>
    </row>
    <row r="1471" spans="1:9" x14ac:dyDescent="0.25">
      <c r="A1471" s="1" t="s">
        <v>855</v>
      </c>
      <c r="B1471">
        <v>1</v>
      </c>
      <c r="C1471">
        <f>IF(loocv_results__4[[#This Row],[y_pred_prob]]&gt;$C$1,1,0)</f>
        <v>1</v>
      </c>
      <c r="D1471">
        <v>0.98803169999999996</v>
      </c>
      <c r="E14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71">
        <f>IF(AND(loocv_results__4[[#This Row],[y_true]]=0,loocv_results__4[[#This Row],[y_pred]]=0),1,0)</f>
        <v>0</v>
      </c>
      <c r="G1471">
        <f>IF(AND(loocv_results__4[[#This Row],[y_true]]=0,loocv_results__4[[#This Row],[y_pred]]=1),1,0)</f>
        <v>0</v>
      </c>
      <c r="H1471">
        <f>IF(AND(loocv_results__4[[#This Row],[y_true]]=1,loocv_results__4[[#This Row],[y_pred]]=0),1,0)</f>
        <v>0</v>
      </c>
      <c r="I1471">
        <f>IF(AND(loocv_results__4[[#This Row],[y_true]]=1,loocv_results__4[[#This Row],[y_pred]]=1),1,0)</f>
        <v>1</v>
      </c>
    </row>
    <row r="1472" spans="1:9" x14ac:dyDescent="0.25">
      <c r="A1472" s="1" t="s">
        <v>856</v>
      </c>
      <c r="B1472">
        <v>1</v>
      </c>
      <c r="C1472">
        <f>IF(loocv_results__4[[#This Row],[y_pred_prob]]&gt;$C$1,1,0)</f>
        <v>1</v>
      </c>
      <c r="D1472">
        <v>0.97905960000000003</v>
      </c>
      <c r="E14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72">
        <f>IF(AND(loocv_results__4[[#This Row],[y_true]]=0,loocv_results__4[[#This Row],[y_pred]]=0),1,0)</f>
        <v>0</v>
      </c>
      <c r="G1472">
        <f>IF(AND(loocv_results__4[[#This Row],[y_true]]=0,loocv_results__4[[#This Row],[y_pred]]=1),1,0)</f>
        <v>0</v>
      </c>
      <c r="H1472">
        <f>IF(AND(loocv_results__4[[#This Row],[y_true]]=1,loocv_results__4[[#This Row],[y_pred]]=0),1,0)</f>
        <v>0</v>
      </c>
      <c r="I1472">
        <f>IF(AND(loocv_results__4[[#This Row],[y_true]]=1,loocv_results__4[[#This Row],[y_pred]]=1),1,0)</f>
        <v>1</v>
      </c>
    </row>
    <row r="1473" spans="1:9" x14ac:dyDescent="0.25">
      <c r="A1473" s="1" t="s">
        <v>857</v>
      </c>
      <c r="B1473">
        <v>1</v>
      </c>
      <c r="C1473">
        <f>IF(loocv_results__4[[#This Row],[y_pred_prob]]&gt;$C$1,1,0)</f>
        <v>1</v>
      </c>
      <c r="D1473">
        <v>0.73652910000000005</v>
      </c>
      <c r="E14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73">
        <f>IF(AND(loocv_results__4[[#This Row],[y_true]]=0,loocv_results__4[[#This Row],[y_pred]]=0),1,0)</f>
        <v>0</v>
      </c>
      <c r="G1473">
        <f>IF(AND(loocv_results__4[[#This Row],[y_true]]=0,loocv_results__4[[#This Row],[y_pred]]=1),1,0)</f>
        <v>0</v>
      </c>
      <c r="H1473">
        <f>IF(AND(loocv_results__4[[#This Row],[y_true]]=1,loocv_results__4[[#This Row],[y_pred]]=0),1,0)</f>
        <v>0</v>
      </c>
      <c r="I1473">
        <f>IF(AND(loocv_results__4[[#This Row],[y_true]]=1,loocv_results__4[[#This Row],[y_pred]]=1),1,0)</f>
        <v>1</v>
      </c>
    </row>
    <row r="1474" spans="1:9" x14ac:dyDescent="0.25">
      <c r="A1474" s="1" t="s">
        <v>858</v>
      </c>
      <c r="B1474">
        <v>1</v>
      </c>
      <c r="C1474">
        <f>IF(loocv_results__4[[#This Row],[y_pred_prob]]&gt;$C$1,1,0)</f>
        <v>1</v>
      </c>
      <c r="D1474">
        <v>0.89507080000000006</v>
      </c>
      <c r="E14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74">
        <f>IF(AND(loocv_results__4[[#This Row],[y_true]]=0,loocv_results__4[[#This Row],[y_pred]]=0),1,0)</f>
        <v>0</v>
      </c>
      <c r="G1474">
        <f>IF(AND(loocv_results__4[[#This Row],[y_true]]=0,loocv_results__4[[#This Row],[y_pred]]=1),1,0)</f>
        <v>0</v>
      </c>
      <c r="H1474">
        <f>IF(AND(loocv_results__4[[#This Row],[y_true]]=1,loocv_results__4[[#This Row],[y_pred]]=0),1,0)</f>
        <v>0</v>
      </c>
      <c r="I1474">
        <f>IF(AND(loocv_results__4[[#This Row],[y_true]]=1,loocv_results__4[[#This Row],[y_pred]]=1),1,0)</f>
        <v>1</v>
      </c>
    </row>
    <row r="1475" spans="1:9" x14ac:dyDescent="0.25">
      <c r="A1475" s="1" t="s">
        <v>860</v>
      </c>
      <c r="B1475">
        <v>1</v>
      </c>
      <c r="C1475">
        <f>IF(loocv_results__4[[#This Row],[y_pred_prob]]&gt;$C$1,1,0)</f>
        <v>1</v>
      </c>
      <c r="D1475">
        <v>0.98806439999999995</v>
      </c>
      <c r="E14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75">
        <f>IF(AND(loocv_results__4[[#This Row],[y_true]]=0,loocv_results__4[[#This Row],[y_pred]]=0),1,0)</f>
        <v>0</v>
      </c>
      <c r="G1475">
        <f>IF(AND(loocv_results__4[[#This Row],[y_true]]=0,loocv_results__4[[#This Row],[y_pred]]=1),1,0)</f>
        <v>0</v>
      </c>
      <c r="H1475">
        <f>IF(AND(loocv_results__4[[#This Row],[y_true]]=1,loocv_results__4[[#This Row],[y_pred]]=0),1,0)</f>
        <v>0</v>
      </c>
      <c r="I1475">
        <f>IF(AND(loocv_results__4[[#This Row],[y_true]]=1,loocv_results__4[[#This Row],[y_pred]]=1),1,0)</f>
        <v>1</v>
      </c>
    </row>
    <row r="1476" spans="1:9" x14ac:dyDescent="0.25">
      <c r="A1476" s="1" t="s">
        <v>862</v>
      </c>
      <c r="B1476">
        <v>1</v>
      </c>
      <c r="C1476">
        <f>IF(loocv_results__4[[#This Row],[y_pred_prob]]&gt;$C$1,1,0)</f>
        <v>1</v>
      </c>
      <c r="D1476">
        <v>0.87925315000000004</v>
      </c>
      <c r="E14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76">
        <f>IF(AND(loocv_results__4[[#This Row],[y_true]]=0,loocv_results__4[[#This Row],[y_pred]]=0),1,0)</f>
        <v>0</v>
      </c>
      <c r="G1476">
        <f>IF(AND(loocv_results__4[[#This Row],[y_true]]=0,loocv_results__4[[#This Row],[y_pred]]=1),1,0)</f>
        <v>0</v>
      </c>
      <c r="H1476">
        <f>IF(AND(loocv_results__4[[#This Row],[y_true]]=1,loocv_results__4[[#This Row],[y_pred]]=0),1,0)</f>
        <v>0</v>
      </c>
      <c r="I1476">
        <f>IF(AND(loocv_results__4[[#This Row],[y_true]]=1,loocv_results__4[[#This Row],[y_pred]]=1),1,0)</f>
        <v>1</v>
      </c>
    </row>
    <row r="1477" spans="1:9" x14ac:dyDescent="0.25">
      <c r="A1477" s="1" t="s">
        <v>863</v>
      </c>
      <c r="B1477">
        <v>1</v>
      </c>
      <c r="C1477">
        <f>IF(loocv_results__4[[#This Row],[y_pred_prob]]&gt;$C$1,1,0)</f>
        <v>1</v>
      </c>
      <c r="D1477">
        <v>0.57528245</v>
      </c>
      <c r="E14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77">
        <f>IF(AND(loocv_results__4[[#This Row],[y_true]]=0,loocv_results__4[[#This Row],[y_pred]]=0),1,0)</f>
        <v>0</v>
      </c>
      <c r="G1477">
        <f>IF(AND(loocv_results__4[[#This Row],[y_true]]=0,loocv_results__4[[#This Row],[y_pred]]=1),1,0)</f>
        <v>0</v>
      </c>
      <c r="H1477">
        <f>IF(AND(loocv_results__4[[#This Row],[y_true]]=1,loocv_results__4[[#This Row],[y_pred]]=0),1,0)</f>
        <v>0</v>
      </c>
      <c r="I1477">
        <f>IF(AND(loocv_results__4[[#This Row],[y_true]]=1,loocv_results__4[[#This Row],[y_pred]]=1),1,0)</f>
        <v>1</v>
      </c>
    </row>
    <row r="1478" spans="1:9" x14ac:dyDescent="0.25">
      <c r="A1478" s="1" t="s">
        <v>864</v>
      </c>
      <c r="B1478">
        <v>1</v>
      </c>
      <c r="C1478">
        <f>IF(loocv_results__4[[#This Row],[y_pred_prob]]&gt;$C$1,1,0)</f>
        <v>1</v>
      </c>
      <c r="D1478">
        <v>0.91413944999999996</v>
      </c>
      <c r="E14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78">
        <f>IF(AND(loocv_results__4[[#This Row],[y_true]]=0,loocv_results__4[[#This Row],[y_pred]]=0),1,0)</f>
        <v>0</v>
      </c>
      <c r="G1478">
        <f>IF(AND(loocv_results__4[[#This Row],[y_true]]=0,loocv_results__4[[#This Row],[y_pred]]=1),1,0)</f>
        <v>0</v>
      </c>
      <c r="H1478">
        <f>IF(AND(loocv_results__4[[#This Row],[y_true]]=1,loocv_results__4[[#This Row],[y_pred]]=0),1,0)</f>
        <v>0</v>
      </c>
      <c r="I1478">
        <f>IF(AND(loocv_results__4[[#This Row],[y_true]]=1,loocv_results__4[[#This Row],[y_pred]]=1),1,0)</f>
        <v>1</v>
      </c>
    </row>
    <row r="1479" spans="1:9" x14ac:dyDescent="0.25">
      <c r="A1479" s="1" t="s">
        <v>865</v>
      </c>
      <c r="B1479">
        <v>1</v>
      </c>
      <c r="C1479">
        <f>IF(loocv_results__4[[#This Row],[y_pred_prob]]&gt;$C$1,1,0)</f>
        <v>1</v>
      </c>
      <c r="D1479">
        <v>0.95343374999999997</v>
      </c>
      <c r="E14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79">
        <f>IF(AND(loocv_results__4[[#This Row],[y_true]]=0,loocv_results__4[[#This Row],[y_pred]]=0),1,0)</f>
        <v>0</v>
      </c>
      <c r="G1479">
        <f>IF(AND(loocv_results__4[[#This Row],[y_true]]=0,loocv_results__4[[#This Row],[y_pred]]=1),1,0)</f>
        <v>0</v>
      </c>
      <c r="H1479">
        <f>IF(AND(loocv_results__4[[#This Row],[y_true]]=1,loocv_results__4[[#This Row],[y_pred]]=0),1,0)</f>
        <v>0</v>
      </c>
      <c r="I1479">
        <f>IF(AND(loocv_results__4[[#This Row],[y_true]]=1,loocv_results__4[[#This Row],[y_pred]]=1),1,0)</f>
        <v>1</v>
      </c>
    </row>
    <row r="1480" spans="1:9" x14ac:dyDescent="0.25">
      <c r="A1480" s="1" t="s">
        <v>866</v>
      </c>
      <c r="B1480">
        <v>1</v>
      </c>
      <c r="C1480">
        <f>IF(loocv_results__4[[#This Row],[y_pred_prob]]&gt;$C$1,1,0)</f>
        <v>1</v>
      </c>
      <c r="D1480">
        <v>0.88956559999999996</v>
      </c>
      <c r="E14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80">
        <f>IF(AND(loocv_results__4[[#This Row],[y_true]]=0,loocv_results__4[[#This Row],[y_pred]]=0),1,0)</f>
        <v>0</v>
      </c>
      <c r="G1480">
        <f>IF(AND(loocv_results__4[[#This Row],[y_true]]=0,loocv_results__4[[#This Row],[y_pred]]=1),1,0)</f>
        <v>0</v>
      </c>
      <c r="H1480">
        <f>IF(AND(loocv_results__4[[#This Row],[y_true]]=1,loocv_results__4[[#This Row],[y_pred]]=0),1,0)</f>
        <v>0</v>
      </c>
      <c r="I1480">
        <f>IF(AND(loocv_results__4[[#This Row],[y_true]]=1,loocv_results__4[[#This Row],[y_pred]]=1),1,0)</f>
        <v>1</v>
      </c>
    </row>
    <row r="1481" spans="1:9" x14ac:dyDescent="0.25">
      <c r="A1481" s="1" t="s">
        <v>867</v>
      </c>
      <c r="B1481">
        <v>1</v>
      </c>
      <c r="C1481">
        <f>IF(loocv_results__4[[#This Row],[y_pred_prob]]&gt;$C$1,1,0)</f>
        <v>1</v>
      </c>
      <c r="D1481">
        <v>0.97285867000000004</v>
      </c>
      <c r="E14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81">
        <f>IF(AND(loocv_results__4[[#This Row],[y_true]]=0,loocv_results__4[[#This Row],[y_pred]]=0),1,0)</f>
        <v>0</v>
      </c>
      <c r="G1481">
        <f>IF(AND(loocv_results__4[[#This Row],[y_true]]=0,loocv_results__4[[#This Row],[y_pred]]=1),1,0)</f>
        <v>0</v>
      </c>
      <c r="H1481">
        <f>IF(AND(loocv_results__4[[#This Row],[y_true]]=1,loocv_results__4[[#This Row],[y_pred]]=0),1,0)</f>
        <v>0</v>
      </c>
      <c r="I1481">
        <f>IF(AND(loocv_results__4[[#This Row],[y_true]]=1,loocv_results__4[[#This Row],[y_pred]]=1),1,0)</f>
        <v>1</v>
      </c>
    </row>
    <row r="1482" spans="1:9" x14ac:dyDescent="0.25">
      <c r="A1482" s="1" t="s">
        <v>868</v>
      </c>
      <c r="B1482">
        <v>1</v>
      </c>
      <c r="C1482">
        <f>IF(loocv_results__4[[#This Row],[y_pred_prob]]&gt;$C$1,1,0)</f>
        <v>1</v>
      </c>
      <c r="D1482">
        <v>0.99091302999999997</v>
      </c>
      <c r="E14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82">
        <f>IF(AND(loocv_results__4[[#This Row],[y_true]]=0,loocv_results__4[[#This Row],[y_pred]]=0),1,0)</f>
        <v>0</v>
      </c>
      <c r="G1482">
        <f>IF(AND(loocv_results__4[[#This Row],[y_true]]=0,loocv_results__4[[#This Row],[y_pred]]=1),1,0)</f>
        <v>0</v>
      </c>
      <c r="H1482">
        <f>IF(AND(loocv_results__4[[#This Row],[y_true]]=1,loocv_results__4[[#This Row],[y_pred]]=0),1,0)</f>
        <v>0</v>
      </c>
      <c r="I1482">
        <f>IF(AND(loocv_results__4[[#This Row],[y_true]]=1,loocv_results__4[[#This Row],[y_pred]]=1),1,0)</f>
        <v>1</v>
      </c>
    </row>
    <row r="1483" spans="1:9" x14ac:dyDescent="0.25">
      <c r="A1483" s="1" t="s">
        <v>869</v>
      </c>
      <c r="B1483">
        <v>1</v>
      </c>
      <c r="C1483">
        <f>IF(loocv_results__4[[#This Row],[y_pred_prob]]&gt;$C$1,1,0)</f>
        <v>1</v>
      </c>
      <c r="D1483">
        <v>0.98300827000000002</v>
      </c>
      <c r="E14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83">
        <f>IF(AND(loocv_results__4[[#This Row],[y_true]]=0,loocv_results__4[[#This Row],[y_pred]]=0),1,0)</f>
        <v>0</v>
      </c>
      <c r="G1483">
        <f>IF(AND(loocv_results__4[[#This Row],[y_true]]=0,loocv_results__4[[#This Row],[y_pred]]=1),1,0)</f>
        <v>0</v>
      </c>
      <c r="H1483">
        <f>IF(AND(loocv_results__4[[#This Row],[y_true]]=1,loocv_results__4[[#This Row],[y_pred]]=0),1,0)</f>
        <v>0</v>
      </c>
      <c r="I1483">
        <f>IF(AND(loocv_results__4[[#This Row],[y_true]]=1,loocv_results__4[[#This Row],[y_pred]]=1),1,0)</f>
        <v>1</v>
      </c>
    </row>
    <row r="1484" spans="1:9" x14ac:dyDescent="0.25">
      <c r="A1484" s="1" t="s">
        <v>870</v>
      </c>
      <c r="B1484">
        <v>1</v>
      </c>
      <c r="C1484">
        <f>IF(loocv_results__4[[#This Row],[y_pred_prob]]&gt;$C$1,1,0)</f>
        <v>1</v>
      </c>
      <c r="D1484">
        <v>0.96532790000000002</v>
      </c>
      <c r="E14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84">
        <f>IF(AND(loocv_results__4[[#This Row],[y_true]]=0,loocv_results__4[[#This Row],[y_pred]]=0),1,0)</f>
        <v>0</v>
      </c>
      <c r="G1484">
        <f>IF(AND(loocv_results__4[[#This Row],[y_true]]=0,loocv_results__4[[#This Row],[y_pred]]=1),1,0)</f>
        <v>0</v>
      </c>
      <c r="H1484">
        <f>IF(AND(loocv_results__4[[#This Row],[y_true]]=1,loocv_results__4[[#This Row],[y_pred]]=0),1,0)</f>
        <v>0</v>
      </c>
      <c r="I1484">
        <f>IF(AND(loocv_results__4[[#This Row],[y_true]]=1,loocv_results__4[[#This Row],[y_pred]]=1),1,0)</f>
        <v>1</v>
      </c>
    </row>
    <row r="1485" spans="1:9" x14ac:dyDescent="0.25">
      <c r="A1485" s="1" t="s">
        <v>871</v>
      </c>
      <c r="B1485">
        <v>1</v>
      </c>
      <c r="C1485">
        <f>IF(loocv_results__4[[#This Row],[y_pred_prob]]&gt;$C$1,1,0)</f>
        <v>1</v>
      </c>
      <c r="D1485">
        <v>0.97733769999999998</v>
      </c>
      <c r="E14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85">
        <f>IF(AND(loocv_results__4[[#This Row],[y_true]]=0,loocv_results__4[[#This Row],[y_pred]]=0),1,0)</f>
        <v>0</v>
      </c>
      <c r="G1485">
        <f>IF(AND(loocv_results__4[[#This Row],[y_true]]=0,loocv_results__4[[#This Row],[y_pred]]=1),1,0)</f>
        <v>0</v>
      </c>
      <c r="H1485">
        <f>IF(AND(loocv_results__4[[#This Row],[y_true]]=1,loocv_results__4[[#This Row],[y_pred]]=0),1,0)</f>
        <v>0</v>
      </c>
      <c r="I1485">
        <f>IF(AND(loocv_results__4[[#This Row],[y_true]]=1,loocv_results__4[[#This Row],[y_pred]]=1),1,0)</f>
        <v>1</v>
      </c>
    </row>
    <row r="1486" spans="1:9" x14ac:dyDescent="0.25">
      <c r="A1486" s="1" t="s">
        <v>872</v>
      </c>
      <c r="B1486">
        <v>1</v>
      </c>
      <c r="C1486">
        <f>IF(loocv_results__4[[#This Row],[y_pred_prob]]&gt;$C$1,1,0)</f>
        <v>1</v>
      </c>
      <c r="D1486">
        <v>0.96123999999999998</v>
      </c>
      <c r="E14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86">
        <f>IF(AND(loocv_results__4[[#This Row],[y_true]]=0,loocv_results__4[[#This Row],[y_pred]]=0),1,0)</f>
        <v>0</v>
      </c>
      <c r="G1486">
        <f>IF(AND(loocv_results__4[[#This Row],[y_true]]=0,loocv_results__4[[#This Row],[y_pred]]=1),1,0)</f>
        <v>0</v>
      </c>
      <c r="H1486">
        <f>IF(AND(loocv_results__4[[#This Row],[y_true]]=1,loocv_results__4[[#This Row],[y_pred]]=0),1,0)</f>
        <v>0</v>
      </c>
      <c r="I1486">
        <f>IF(AND(loocv_results__4[[#This Row],[y_true]]=1,loocv_results__4[[#This Row],[y_pred]]=1),1,0)</f>
        <v>1</v>
      </c>
    </row>
    <row r="1487" spans="1:9" x14ac:dyDescent="0.25">
      <c r="A1487" s="1" t="s">
        <v>873</v>
      </c>
      <c r="B1487">
        <v>1</v>
      </c>
      <c r="C1487">
        <f>IF(loocv_results__4[[#This Row],[y_pred_prob]]&gt;$C$1,1,0)</f>
        <v>1</v>
      </c>
      <c r="D1487">
        <v>0.97275599999999995</v>
      </c>
      <c r="E14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87">
        <f>IF(AND(loocv_results__4[[#This Row],[y_true]]=0,loocv_results__4[[#This Row],[y_pred]]=0),1,0)</f>
        <v>0</v>
      </c>
      <c r="G1487">
        <f>IF(AND(loocv_results__4[[#This Row],[y_true]]=0,loocv_results__4[[#This Row],[y_pred]]=1),1,0)</f>
        <v>0</v>
      </c>
      <c r="H1487">
        <f>IF(AND(loocv_results__4[[#This Row],[y_true]]=1,loocv_results__4[[#This Row],[y_pred]]=0),1,0)</f>
        <v>0</v>
      </c>
      <c r="I1487">
        <f>IF(AND(loocv_results__4[[#This Row],[y_true]]=1,loocv_results__4[[#This Row],[y_pred]]=1),1,0)</f>
        <v>1</v>
      </c>
    </row>
    <row r="1488" spans="1:9" x14ac:dyDescent="0.25">
      <c r="A1488" s="1" t="s">
        <v>874</v>
      </c>
      <c r="B1488">
        <v>1</v>
      </c>
      <c r="C1488">
        <f>IF(loocv_results__4[[#This Row],[y_pred_prob]]&gt;$C$1,1,0)</f>
        <v>1</v>
      </c>
      <c r="D1488">
        <v>0.97911793000000003</v>
      </c>
      <c r="E14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88">
        <f>IF(AND(loocv_results__4[[#This Row],[y_true]]=0,loocv_results__4[[#This Row],[y_pred]]=0),1,0)</f>
        <v>0</v>
      </c>
      <c r="G1488">
        <f>IF(AND(loocv_results__4[[#This Row],[y_true]]=0,loocv_results__4[[#This Row],[y_pred]]=1),1,0)</f>
        <v>0</v>
      </c>
      <c r="H1488">
        <f>IF(AND(loocv_results__4[[#This Row],[y_true]]=1,loocv_results__4[[#This Row],[y_pred]]=0),1,0)</f>
        <v>0</v>
      </c>
      <c r="I1488">
        <f>IF(AND(loocv_results__4[[#This Row],[y_true]]=1,loocv_results__4[[#This Row],[y_pred]]=1),1,0)</f>
        <v>1</v>
      </c>
    </row>
    <row r="1489" spans="1:9" x14ac:dyDescent="0.25">
      <c r="A1489" s="1" t="s">
        <v>875</v>
      </c>
      <c r="B1489">
        <v>1</v>
      </c>
      <c r="C1489">
        <f>IF(loocv_results__4[[#This Row],[y_pred_prob]]&gt;$C$1,1,0)</f>
        <v>1</v>
      </c>
      <c r="D1489">
        <v>0.98529816000000003</v>
      </c>
      <c r="E14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89">
        <f>IF(AND(loocv_results__4[[#This Row],[y_true]]=0,loocv_results__4[[#This Row],[y_pred]]=0),1,0)</f>
        <v>0</v>
      </c>
      <c r="G1489">
        <f>IF(AND(loocv_results__4[[#This Row],[y_true]]=0,loocv_results__4[[#This Row],[y_pred]]=1),1,0)</f>
        <v>0</v>
      </c>
      <c r="H1489">
        <f>IF(AND(loocv_results__4[[#This Row],[y_true]]=1,loocv_results__4[[#This Row],[y_pred]]=0),1,0)</f>
        <v>0</v>
      </c>
      <c r="I1489">
        <f>IF(AND(loocv_results__4[[#This Row],[y_true]]=1,loocv_results__4[[#This Row],[y_pred]]=1),1,0)</f>
        <v>1</v>
      </c>
    </row>
    <row r="1490" spans="1:9" x14ac:dyDescent="0.25">
      <c r="A1490" s="1" t="s">
        <v>876</v>
      </c>
      <c r="B1490">
        <v>1</v>
      </c>
      <c r="C1490">
        <f>IF(loocv_results__4[[#This Row],[y_pred_prob]]&gt;$C$1,1,0)</f>
        <v>1</v>
      </c>
      <c r="D1490">
        <v>0.99592775</v>
      </c>
      <c r="E14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90">
        <f>IF(AND(loocv_results__4[[#This Row],[y_true]]=0,loocv_results__4[[#This Row],[y_pred]]=0),1,0)</f>
        <v>0</v>
      </c>
      <c r="G1490">
        <f>IF(AND(loocv_results__4[[#This Row],[y_true]]=0,loocv_results__4[[#This Row],[y_pred]]=1),1,0)</f>
        <v>0</v>
      </c>
      <c r="H1490">
        <f>IF(AND(loocv_results__4[[#This Row],[y_true]]=1,loocv_results__4[[#This Row],[y_pred]]=0),1,0)</f>
        <v>0</v>
      </c>
      <c r="I1490">
        <f>IF(AND(loocv_results__4[[#This Row],[y_true]]=1,loocv_results__4[[#This Row],[y_pred]]=1),1,0)</f>
        <v>1</v>
      </c>
    </row>
    <row r="1491" spans="1:9" x14ac:dyDescent="0.25">
      <c r="A1491" s="1" t="s">
        <v>877</v>
      </c>
      <c r="B1491">
        <v>1</v>
      </c>
      <c r="C1491">
        <f>IF(loocv_results__4[[#This Row],[y_pred_prob]]&gt;$C$1,1,0)</f>
        <v>1</v>
      </c>
      <c r="D1491">
        <v>0.93513036000000005</v>
      </c>
      <c r="E14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91">
        <f>IF(AND(loocv_results__4[[#This Row],[y_true]]=0,loocv_results__4[[#This Row],[y_pred]]=0),1,0)</f>
        <v>0</v>
      </c>
      <c r="G1491">
        <f>IF(AND(loocv_results__4[[#This Row],[y_true]]=0,loocv_results__4[[#This Row],[y_pred]]=1),1,0)</f>
        <v>0</v>
      </c>
      <c r="H1491">
        <f>IF(AND(loocv_results__4[[#This Row],[y_true]]=1,loocv_results__4[[#This Row],[y_pred]]=0),1,0)</f>
        <v>0</v>
      </c>
      <c r="I1491">
        <f>IF(AND(loocv_results__4[[#This Row],[y_true]]=1,loocv_results__4[[#This Row],[y_pred]]=1),1,0)</f>
        <v>1</v>
      </c>
    </row>
    <row r="1492" spans="1:9" x14ac:dyDescent="0.25">
      <c r="A1492" s="1" t="s">
        <v>878</v>
      </c>
      <c r="B1492">
        <v>1</v>
      </c>
      <c r="C1492">
        <f>IF(loocv_results__4[[#This Row],[y_pred_prob]]&gt;$C$1,1,0)</f>
        <v>1</v>
      </c>
      <c r="D1492">
        <v>0.98879850000000002</v>
      </c>
      <c r="E14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92">
        <f>IF(AND(loocv_results__4[[#This Row],[y_true]]=0,loocv_results__4[[#This Row],[y_pred]]=0),1,0)</f>
        <v>0</v>
      </c>
      <c r="G1492">
        <f>IF(AND(loocv_results__4[[#This Row],[y_true]]=0,loocv_results__4[[#This Row],[y_pred]]=1),1,0)</f>
        <v>0</v>
      </c>
      <c r="H1492">
        <f>IF(AND(loocv_results__4[[#This Row],[y_true]]=1,loocv_results__4[[#This Row],[y_pred]]=0),1,0)</f>
        <v>0</v>
      </c>
      <c r="I1492">
        <f>IF(AND(loocv_results__4[[#This Row],[y_true]]=1,loocv_results__4[[#This Row],[y_pred]]=1),1,0)</f>
        <v>1</v>
      </c>
    </row>
    <row r="1493" spans="1:9" x14ac:dyDescent="0.25">
      <c r="A1493" s="1" t="s">
        <v>879</v>
      </c>
      <c r="B1493">
        <v>1</v>
      </c>
      <c r="C1493">
        <f>IF(loocv_results__4[[#This Row],[y_pred_prob]]&gt;$C$1,1,0)</f>
        <v>1</v>
      </c>
      <c r="D1493">
        <v>0.99914619999999998</v>
      </c>
      <c r="E14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93">
        <f>IF(AND(loocv_results__4[[#This Row],[y_true]]=0,loocv_results__4[[#This Row],[y_pred]]=0),1,0)</f>
        <v>0</v>
      </c>
      <c r="G1493">
        <f>IF(AND(loocv_results__4[[#This Row],[y_true]]=0,loocv_results__4[[#This Row],[y_pred]]=1),1,0)</f>
        <v>0</v>
      </c>
      <c r="H1493">
        <f>IF(AND(loocv_results__4[[#This Row],[y_true]]=1,loocv_results__4[[#This Row],[y_pred]]=0),1,0)</f>
        <v>0</v>
      </c>
      <c r="I1493">
        <f>IF(AND(loocv_results__4[[#This Row],[y_true]]=1,loocv_results__4[[#This Row],[y_pred]]=1),1,0)</f>
        <v>1</v>
      </c>
    </row>
    <row r="1494" spans="1:9" x14ac:dyDescent="0.25">
      <c r="A1494" s="1" t="s">
        <v>880</v>
      </c>
      <c r="B1494">
        <v>1</v>
      </c>
      <c r="C1494">
        <f>IF(loocv_results__4[[#This Row],[y_pred_prob]]&gt;$C$1,1,0)</f>
        <v>1</v>
      </c>
      <c r="D1494">
        <v>0.97709780000000002</v>
      </c>
      <c r="E14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94">
        <f>IF(AND(loocv_results__4[[#This Row],[y_true]]=0,loocv_results__4[[#This Row],[y_pred]]=0),1,0)</f>
        <v>0</v>
      </c>
      <c r="G1494">
        <f>IF(AND(loocv_results__4[[#This Row],[y_true]]=0,loocv_results__4[[#This Row],[y_pred]]=1),1,0)</f>
        <v>0</v>
      </c>
      <c r="H1494">
        <f>IF(AND(loocv_results__4[[#This Row],[y_true]]=1,loocv_results__4[[#This Row],[y_pred]]=0),1,0)</f>
        <v>0</v>
      </c>
      <c r="I1494">
        <f>IF(AND(loocv_results__4[[#This Row],[y_true]]=1,loocv_results__4[[#This Row],[y_pred]]=1),1,0)</f>
        <v>1</v>
      </c>
    </row>
    <row r="1495" spans="1:9" x14ac:dyDescent="0.25">
      <c r="A1495" s="1" t="s">
        <v>881</v>
      </c>
      <c r="B1495">
        <v>1</v>
      </c>
      <c r="C1495">
        <f>IF(loocv_results__4[[#This Row],[y_pred_prob]]&gt;$C$1,1,0)</f>
        <v>1</v>
      </c>
      <c r="D1495">
        <v>0.99567896</v>
      </c>
      <c r="E14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95">
        <f>IF(AND(loocv_results__4[[#This Row],[y_true]]=0,loocv_results__4[[#This Row],[y_pred]]=0),1,0)</f>
        <v>0</v>
      </c>
      <c r="G1495">
        <f>IF(AND(loocv_results__4[[#This Row],[y_true]]=0,loocv_results__4[[#This Row],[y_pred]]=1),1,0)</f>
        <v>0</v>
      </c>
      <c r="H1495">
        <f>IF(AND(loocv_results__4[[#This Row],[y_true]]=1,loocv_results__4[[#This Row],[y_pred]]=0),1,0)</f>
        <v>0</v>
      </c>
      <c r="I1495">
        <f>IF(AND(loocv_results__4[[#This Row],[y_true]]=1,loocv_results__4[[#This Row],[y_pred]]=1),1,0)</f>
        <v>1</v>
      </c>
    </row>
    <row r="1496" spans="1:9" x14ac:dyDescent="0.25">
      <c r="A1496" s="1" t="s">
        <v>882</v>
      </c>
      <c r="B1496">
        <v>1</v>
      </c>
      <c r="C1496">
        <f>IF(loocv_results__4[[#This Row],[y_pred_prob]]&gt;$C$1,1,0)</f>
        <v>1</v>
      </c>
      <c r="D1496">
        <v>0.90996339999999998</v>
      </c>
      <c r="E14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96">
        <f>IF(AND(loocv_results__4[[#This Row],[y_true]]=0,loocv_results__4[[#This Row],[y_pred]]=0),1,0)</f>
        <v>0</v>
      </c>
      <c r="G1496">
        <f>IF(AND(loocv_results__4[[#This Row],[y_true]]=0,loocv_results__4[[#This Row],[y_pred]]=1),1,0)</f>
        <v>0</v>
      </c>
      <c r="H1496">
        <f>IF(AND(loocv_results__4[[#This Row],[y_true]]=1,loocv_results__4[[#This Row],[y_pred]]=0),1,0)</f>
        <v>0</v>
      </c>
      <c r="I1496">
        <f>IF(AND(loocv_results__4[[#This Row],[y_true]]=1,loocv_results__4[[#This Row],[y_pred]]=1),1,0)</f>
        <v>1</v>
      </c>
    </row>
    <row r="1497" spans="1:9" x14ac:dyDescent="0.25">
      <c r="A1497" s="1" t="s">
        <v>883</v>
      </c>
      <c r="B1497">
        <v>1</v>
      </c>
      <c r="C1497">
        <f>IF(loocv_results__4[[#This Row],[y_pred_prob]]&gt;$C$1,1,0)</f>
        <v>1</v>
      </c>
      <c r="D1497">
        <v>0.68184674000000001</v>
      </c>
      <c r="E14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97">
        <f>IF(AND(loocv_results__4[[#This Row],[y_true]]=0,loocv_results__4[[#This Row],[y_pred]]=0),1,0)</f>
        <v>0</v>
      </c>
      <c r="G1497">
        <f>IF(AND(loocv_results__4[[#This Row],[y_true]]=0,loocv_results__4[[#This Row],[y_pred]]=1),1,0)</f>
        <v>0</v>
      </c>
      <c r="H1497">
        <f>IF(AND(loocv_results__4[[#This Row],[y_true]]=1,loocv_results__4[[#This Row],[y_pred]]=0),1,0)</f>
        <v>0</v>
      </c>
      <c r="I1497">
        <f>IF(AND(loocv_results__4[[#This Row],[y_true]]=1,loocv_results__4[[#This Row],[y_pred]]=1),1,0)</f>
        <v>1</v>
      </c>
    </row>
    <row r="1498" spans="1:9" x14ac:dyDescent="0.25">
      <c r="A1498" s="1" t="s">
        <v>885</v>
      </c>
      <c r="B1498">
        <v>1</v>
      </c>
      <c r="C1498">
        <f>IF(loocv_results__4[[#This Row],[y_pred_prob]]&gt;$C$1,1,0)</f>
        <v>1</v>
      </c>
      <c r="D1498">
        <v>0.68207169999999995</v>
      </c>
      <c r="E14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98">
        <f>IF(AND(loocv_results__4[[#This Row],[y_true]]=0,loocv_results__4[[#This Row],[y_pred]]=0),1,0)</f>
        <v>0</v>
      </c>
      <c r="G1498">
        <f>IF(AND(loocv_results__4[[#This Row],[y_true]]=0,loocv_results__4[[#This Row],[y_pred]]=1),1,0)</f>
        <v>0</v>
      </c>
      <c r="H1498">
        <f>IF(AND(loocv_results__4[[#This Row],[y_true]]=1,loocv_results__4[[#This Row],[y_pred]]=0),1,0)</f>
        <v>0</v>
      </c>
      <c r="I1498">
        <f>IF(AND(loocv_results__4[[#This Row],[y_true]]=1,loocv_results__4[[#This Row],[y_pred]]=1),1,0)</f>
        <v>1</v>
      </c>
    </row>
    <row r="1499" spans="1:9" x14ac:dyDescent="0.25">
      <c r="A1499" s="1" t="s">
        <v>886</v>
      </c>
      <c r="B1499">
        <v>1</v>
      </c>
      <c r="C1499">
        <f>IF(loocv_results__4[[#This Row],[y_pred_prob]]&gt;$C$1,1,0)</f>
        <v>1</v>
      </c>
      <c r="D1499">
        <v>0.99231579999999997</v>
      </c>
      <c r="E14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499">
        <f>IF(AND(loocv_results__4[[#This Row],[y_true]]=0,loocv_results__4[[#This Row],[y_pred]]=0),1,0)</f>
        <v>0</v>
      </c>
      <c r="G1499">
        <f>IF(AND(loocv_results__4[[#This Row],[y_true]]=0,loocv_results__4[[#This Row],[y_pred]]=1),1,0)</f>
        <v>0</v>
      </c>
      <c r="H1499">
        <f>IF(AND(loocv_results__4[[#This Row],[y_true]]=1,loocv_results__4[[#This Row],[y_pred]]=0),1,0)</f>
        <v>0</v>
      </c>
      <c r="I1499">
        <f>IF(AND(loocv_results__4[[#This Row],[y_true]]=1,loocv_results__4[[#This Row],[y_pred]]=1),1,0)</f>
        <v>1</v>
      </c>
    </row>
    <row r="1500" spans="1:9" x14ac:dyDescent="0.25">
      <c r="A1500" s="1" t="s">
        <v>888</v>
      </c>
      <c r="B1500">
        <v>1</v>
      </c>
      <c r="C1500">
        <f>IF(loocv_results__4[[#This Row],[y_pred_prob]]&gt;$C$1,1,0)</f>
        <v>1</v>
      </c>
      <c r="D1500">
        <v>0.9723541</v>
      </c>
      <c r="E15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00">
        <f>IF(AND(loocv_results__4[[#This Row],[y_true]]=0,loocv_results__4[[#This Row],[y_pred]]=0),1,0)</f>
        <v>0</v>
      </c>
      <c r="G1500">
        <f>IF(AND(loocv_results__4[[#This Row],[y_true]]=0,loocv_results__4[[#This Row],[y_pred]]=1),1,0)</f>
        <v>0</v>
      </c>
      <c r="H1500">
        <f>IF(AND(loocv_results__4[[#This Row],[y_true]]=1,loocv_results__4[[#This Row],[y_pred]]=0),1,0)</f>
        <v>0</v>
      </c>
      <c r="I1500">
        <f>IF(AND(loocv_results__4[[#This Row],[y_true]]=1,loocv_results__4[[#This Row],[y_pred]]=1),1,0)</f>
        <v>1</v>
      </c>
    </row>
    <row r="1501" spans="1:9" x14ac:dyDescent="0.25">
      <c r="A1501" s="1" t="s">
        <v>890</v>
      </c>
      <c r="B1501">
        <v>1</v>
      </c>
      <c r="C1501">
        <f>IF(loocv_results__4[[#This Row],[y_pred_prob]]&gt;$C$1,1,0)</f>
        <v>1</v>
      </c>
      <c r="D1501">
        <v>0.81810105</v>
      </c>
      <c r="E15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01">
        <f>IF(AND(loocv_results__4[[#This Row],[y_true]]=0,loocv_results__4[[#This Row],[y_pred]]=0),1,0)</f>
        <v>0</v>
      </c>
      <c r="G1501">
        <f>IF(AND(loocv_results__4[[#This Row],[y_true]]=0,loocv_results__4[[#This Row],[y_pred]]=1),1,0)</f>
        <v>0</v>
      </c>
      <c r="H1501">
        <f>IF(AND(loocv_results__4[[#This Row],[y_true]]=1,loocv_results__4[[#This Row],[y_pred]]=0),1,0)</f>
        <v>0</v>
      </c>
      <c r="I1501">
        <f>IF(AND(loocv_results__4[[#This Row],[y_true]]=1,loocv_results__4[[#This Row],[y_pred]]=1),1,0)</f>
        <v>1</v>
      </c>
    </row>
    <row r="1502" spans="1:9" x14ac:dyDescent="0.25">
      <c r="A1502" s="1" t="s">
        <v>891</v>
      </c>
      <c r="B1502">
        <v>1</v>
      </c>
      <c r="C1502">
        <f>IF(loocv_results__4[[#This Row],[y_pred_prob]]&gt;$C$1,1,0)</f>
        <v>1</v>
      </c>
      <c r="D1502">
        <v>0.60731405000000005</v>
      </c>
      <c r="E15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02">
        <f>IF(AND(loocv_results__4[[#This Row],[y_true]]=0,loocv_results__4[[#This Row],[y_pred]]=0),1,0)</f>
        <v>0</v>
      </c>
      <c r="G1502">
        <f>IF(AND(loocv_results__4[[#This Row],[y_true]]=0,loocv_results__4[[#This Row],[y_pred]]=1),1,0)</f>
        <v>0</v>
      </c>
      <c r="H1502">
        <f>IF(AND(loocv_results__4[[#This Row],[y_true]]=1,loocv_results__4[[#This Row],[y_pred]]=0),1,0)</f>
        <v>0</v>
      </c>
      <c r="I1502">
        <f>IF(AND(loocv_results__4[[#This Row],[y_true]]=1,loocv_results__4[[#This Row],[y_pred]]=1),1,0)</f>
        <v>1</v>
      </c>
    </row>
    <row r="1503" spans="1:9" x14ac:dyDescent="0.25">
      <c r="A1503" s="1" t="s">
        <v>892</v>
      </c>
      <c r="B1503">
        <v>1</v>
      </c>
      <c r="C1503">
        <f>IF(loocv_results__4[[#This Row],[y_pred_prob]]&gt;$C$1,1,0)</f>
        <v>1</v>
      </c>
      <c r="D1503">
        <v>0.80154479999999995</v>
      </c>
      <c r="E15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03">
        <f>IF(AND(loocv_results__4[[#This Row],[y_true]]=0,loocv_results__4[[#This Row],[y_pred]]=0),1,0)</f>
        <v>0</v>
      </c>
      <c r="G1503">
        <f>IF(AND(loocv_results__4[[#This Row],[y_true]]=0,loocv_results__4[[#This Row],[y_pred]]=1),1,0)</f>
        <v>0</v>
      </c>
      <c r="H1503">
        <f>IF(AND(loocv_results__4[[#This Row],[y_true]]=1,loocv_results__4[[#This Row],[y_pred]]=0),1,0)</f>
        <v>0</v>
      </c>
      <c r="I1503">
        <f>IF(AND(loocv_results__4[[#This Row],[y_true]]=1,loocv_results__4[[#This Row],[y_pred]]=1),1,0)</f>
        <v>1</v>
      </c>
    </row>
    <row r="1504" spans="1:9" x14ac:dyDescent="0.25">
      <c r="A1504" s="1" t="s">
        <v>894</v>
      </c>
      <c r="B1504">
        <v>1</v>
      </c>
      <c r="C1504">
        <f>IF(loocv_results__4[[#This Row],[y_pred_prob]]&gt;$C$1,1,0)</f>
        <v>1</v>
      </c>
      <c r="D1504">
        <v>0.95773494000000003</v>
      </c>
      <c r="E15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04">
        <f>IF(AND(loocv_results__4[[#This Row],[y_true]]=0,loocv_results__4[[#This Row],[y_pred]]=0),1,0)</f>
        <v>0</v>
      </c>
      <c r="G1504">
        <f>IF(AND(loocv_results__4[[#This Row],[y_true]]=0,loocv_results__4[[#This Row],[y_pred]]=1),1,0)</f>
        <v>0</v>
      </c>
      <c r="H1504">
        <f>IF(AND(loocv_results__4[[#This Row],[y_true]]=1,loocv_results__4[[#This Row],[y_pred]]=0),1,0)</f>
        <v>0</v>
      </c>
      <c r="I1504">
        <f>IF(AND(loocv_results__4[[#This Row],[y_true]]=1,loocv_results__4[[#This Row],[y_pred]]=1),1,0)</f>
        <v>1</v>
      </c>
    </row>
    <row r="1505" spans="1:9" x14ac:dyDescent="0.25">
      <c r="A1505" s="1" t="s">
        <v>896</v>
      </c>
      <c r="B1505">
        <v>1</v>
      </c>
      <c r="C1505">
        <f>IF(loocv_results__4[[#This Row],[y_pred_prob]]&gt;$C$1,1,0)</f>
        <v>1</v>
      </c>
      <c r="D1505">
        <v>0.99592950000000002</v>
      </c>
      <c r="E15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05">
        <f>IF(AND(loocv_results__4[[#This Row],[y_true]]=0,loocv_results__4[[#This Row],[y_pred]]=0),1,0)</f>
        <v>0</v>
      </c>
      <c r="G1505">
        <f>IF(AND(loocv_results__4[[#This Row],[y_true]]=0,loocv_results__4[[#This Row],[y_pred]]=1),1,0)</f>
        <v>0</v>
      </c>
      <c r="H1505">
        <f>IF(AND(loocv_results__4[[#This Row],[y_true]]=1,loocv_results__4[[#This Row],[y_pred]]=0),1,0)</f>
        <v>0</v>
      </c>
      <c r="I1505">
        <f>IF(AND(loocv_results__4[[#This Row],[y_true]]=1,loocv_results__4[[#This Row],[y_pred]]=1),1,0)</f>
        <v>1</v>
      </c>
    </row>
    <row r="1506" spans="1:9" x14ac:dyDescent="0.25">
      <c r="A1506" s="1" t="s">
        <v>897</v>
      </c>
      <c r="B1506">
        <v>1</v>
      </c>
      <c r="C1506">
        <f>IF(loocv_results__4[[#This Row],[y_pred_prob]]&gt;$C$1,1,0)</f>
        <v>1</v>
      </c>
      <c r="D1506">
        <v>0.99999726</v>
      </c>
      <c r="E15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06">
        <f>IF(AND(loocv_results__4[[#This Row],[y_true]]=0,loocv_results__4[[#This Row],[y_pred]]=0),1,0)</f>
        <v>0</v>
      </c>
      <c r="G1506">
        <f>IF(AND(loocv_results__4[[#This Row],[y_true]]=0,loocv_results__4[[#This Row],[y_pred]]=1),1,0)</f>
        <v>0</v>
      </c>
      <c r="H1506">
        <f>IF(AND(loocv_results__4[[#This Row],[y_true]]=1,loocv_results__4[[#This Row],[y_pred]]=0),1,0)</f>
        <v>0</v>
      </c>
      <c r="I1506">
        <f>IF(AND(loocv_results__4[[#This Row],[y_true]]=1,loocv_results__4[[#This Row],[y_pred]]=1),1,0)</f>
        <v>1</v>
      </c>
    </row>
    <row r="1507" spans="1:9" x14ac:dyDescent="0.25">
      <c r="A1507" s="1" t="s">
        <v>898</v>
      </c>
      <c r="B1507">
        <v>1</v>
      </c>
      <c r="C1507">
        <f>IF(loocv_results__4[[#This Row],[y_pred_prob]]&gt;$C$1,1,0)</f>
        <v>1</v>
      </c>
      <c r="D1507">
        <v>0.87243813000000003</v>
      </c>
      <c r="E15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07">
        <f>IF(AND(loocv_results__4[[#This Row],[y_true]]=0,loocv_results__4[[#This Row],[y_pred]]=0),1,0)</f>
        <v>0</v>
      </c>
      <c r="G1507">
        <f>IF(AND(loocv_results__4[[#This Row],[y_true]]=0,loocv_results__4[[#This Row],[y_pred]]=1),1,0)</f>
        <v>0</v>
      </c>
      <c r="H1507">
        <f>IF(AND(loocv_results__4[[#This Row],[y_true]]=1,loocv_results__4[[#This Row],[y_pred]]=0),1,0)</f>
        <v>0</v>
      </c>
      <c r="I1507">
        <f>IF(AND(loocv_results__4[[#This Row],[y_true]]=1,loocv_results__4[[#This Row],[y_pred]]=1),1,0)</f>
        <v>1</v>
      </c>
    </row>
    <row r="1508" spans="1:9" x14ac:dyDescent="0.25">
      <c r="A1508" s="1" t="s">
        <v>899</v>
      </c>
      <c r="B1508">
        <v>1</v>
      </c>
      <c r="C1508">
        <f>IF(loocv_results__4[[#This Row],[y_pred_prob]]&gt;$C$1,1,0)</f>
        <v>1</v>
      </c>
      <c r="D1508">
        <v>0.99983423999999999</v>
      </c>
      <c r="E15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08">
        <f>IF(AND(loocv_results__4[[#This Row],[y_true]]=0,loocv_results__4[[#This Row],[y_pred]]=0),1,0)</f>
        <v>0</v>
      </c>
      <c r="G1508">
        <f>IF(AND(loocv_results__4[[#This Row],[y_true]]=0,loocv_results__4[[#This Row],[y_pred]]=1),1,0)</f>
        <v>0</v>
      </c>
      <c r="H1508">
        <f>IF(AND(loocv_results__4[[#This Row],[y_true]]=1,loocv_results__4[[#This Row],[y_pred]]=0),1,0)</f>
        <v>0</v>
      </c>
      <c r="I1508">
        <f>IF(AND(loocv_results__4[[#This Row],[y_true]]=1,loocv_results__4[[#This Row],[y_pred]]=1),1,0)</f>
        <v>1</v>
      </c>
    </row>
    <row r="1509" spans="1:9" x14ac:dyDescent="0.25">
      <c r="A1509" s="1" t="s">
        <v>900</v>
      </c>
      <c r="B1509">
        <v>1</v>
      </c>
      <c r="C1509">
        <f>IF(loocv_results__4[[#This Row],[y_pred_prob]]&gt;$C$1,1,0)</f>
        <v>1</v>
      </c>
      <c r="D1509">
        <v>0.99832980000000004</v>
      </c>
      <c r="E15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09">
        <f>IF(AND(loocv_results__4[[#This Row],[y_true]]=0,loocv_results__4[[#This Row],[y_pred]]=0),1,0)</f>
        <v>0</v>
      </c>
      <c r="G1509">
        <f>IF(AND(loocv_results__4[[#This Row],[y_true]]=0,loocv_results__4[[#This Row],[y_pred]]=1),1,0)</f>
        <v>0</v>
      </c>
      <c r="H1509">
        <f>IF(AND(loocv_results__4[[#This Row],[y_true]]=1,loocv_results__4[[#This Row],[y_pred]]=0),1,0)</f>
        <v>0</v>
      </c>
      <c r="I1509">
        <f>IF(AND(loocv_results__4[[#This Row],[y_true]]=1,loocv_results__4[[#This Row],[y_pred]]=1),1,0)</f>
        <v>1</v>
      </c>
    </row>
    <row r="1510" spans="1:9" x14ac:dyDescent="0.25">
      <c r="A1510" s="1" t="s">
        <v>901</v>
      </c>
      <c r="B1510">
        <v>1</v>
      </c>
      <c r="C1510">
        <f>IF(loocv_results__4[[#This Row],[y_pred_prob]]&gt;$C$1,1,0)</f>
        <v>1</v>
      </c>
      <c r="D1510">
        <v>0.99943846000000003</v>
      </c>
      <c r="E15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10">
        <f>IF(AND(loocv_results__4[[#This Row],[y_true]]=0,loocv_results__4[[#This Row],[y_pred]]=0),1,0)</f>
        <v>0</v>
      </c>
      <c r="G1510">
        <f>IF(AND(loocv_results__4[[#This Row],[y_true]]=0,loocv_results__4[[#This Row],[y_pred]]=1),1,0)</f>
        <v>0</v>
      </c>
      <c r="H1510">
        <f>IF(AND(loocv_results__4[[#This Row],[y_true]]=1,loocv_results__4[[#This Row],[y_pred]]=0),1,0)</f>
        <v>0</v>
      </c>
      <c r="I1510">
        <f>IF(AND(loocv_results__4[[#This Row],[y_true]]=1,loocv_results__4[[#This Row],[y_pred]]=1),1,0)</f>
        <v>1</v>
      </c>
    </row>
    <row r="1511" spans="1:9" x14ac:dyDescent="0.25">
      <c r="A1511" s="1" t="s">
        <v>902</v>
      </c>
      <c r="B1511">
        <v>1</v>
      </c>
      <c r="C1511">
        <f>IF(loocv_results__4[[#This Row],[y_pred_prob]]&gt;$C$1,1,0)</f>
        <v>1</v>
      </c>
      <c r="D1511">
        <v>0.89468795000000001</v>
      </c>
      <c r="E15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11">
        <f>IF(AND(loocv_results__4[[#This Row],[y_true]]=0,loocv_results__4[[#This Row],[y_pred]]=0),1,0)</f>
        <v>0</v>
      </c>
      <c r="G1511">
        <f>IF(AND(loocv_results__4[[#This Row],[y_true]]=0,loocv_results__4[[#This Row],[y_pred]]=1),1,0)</f>
        <v>0</v>
      </c>
      <c r="H1511">
        <f>IF(AND(loocv_results__4[[#This Row],[y_true]]=1,loocv_results__4[[#This Row],[y_pred]]=0),1,0)</f>
        <v>0</v>
      </c>
      <c r="I1511">
        <f>IF(AND(loocv_results__4[[#This Row],[y_true]]=1,loocv_results__4[[#This Row],[y_pred]]=1),1,0)</f>
        <v>1</v>
      </c>
    </row>
    <row r="1512" spans="1:9" x14ac:dyDescent="0.25">
      <c r="A1512" s="1" t="s">
        <v>903</v>
      </c>
      <c r="B1512">
        <v>1</v>
      </c>
      <c r="C1512">
        <f>IF(loocv_results__4[[#This Row],[y_pred_prob]]&gt;$C$1,1,0)</f>
        <v>1</v>
      </c>
      <c r="D1512">
        <v>0.93994580000000005</v>
      </c>
      <c r="E15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12">
        <f>IF(AND(loocv_results__4[[#This Row],[y_true]]=0,loocv_results__4[[#This Row],[y_pred]]=0),1,0)</f>
        <v>0</v>
      </c>
      <c r="G1512">
        <f>IF(AND(loocv_results__4[[#This Row],[y_true]]=0,loocv_results__4[[#This Row],[y_pred]]=1),1,0)</f>
        <v>0</v>
      </c>
      <c r="H1512">
        <f>IF(AND(loocv_results__4[[#This Row],[y_true]]=1,loocv_results__4[[#This Row],[y_pred]]=0),1,0)</f>
        <v>0</v>
      </c>
      <c r="I1512">
        <f>IF(AND(loocv_results__4[[#This Row],[y_true]]=1,loocv_results__4[[#This Row],[y_pred]]=1),1,0)</f>
        <v>1</v>
      </c>
    </row>
    <row r="1513" spans="1:9" x14ac:dyDescent="0.25">
      <c r="A1513" s="1" t="s">
        <v>904</v>
      </c>
      <c r="B1513">
        <v>1</v>
      </c>
      <c r="C1513">
        <f>IF(loocv_results__4[[#This Row],[y_pred_prob]]&gt;$C$1,1,0)</f>
        <v>1</v>
      </c>
      <c r="D1513">
        <v>0.84953999999999996</v>
      </c>
      <c r="E15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13">
        <f>IF(AND(loocv_results__4[[#This Row],[y_true]]=0,loocv_results__4[[#This Row],[y_pred]]=0),1,0)</f>
        <v>0</v>
      </c>
      <c r="G1513">
        <f>IF(AND(loocv_results__4[[#This Row],[y_true]]=0,loocv_results__4[[#This Row],[y_pred]]=1),1,0)</f>
        <v>0</v>
      </c>
      <c r="H1513">
        <f>IF(AND(loocv_results__4[[#This Row],[y_true]]=1,loocv_results__4[[#This Row],[y_pred]]=0),1,0)</f>
        <v>0</v>
      </c>
      <c r="I1513">
        <f>IF(AND(loocv_results__4[[#This Row],[y_true]]=1,loocv_results__4[[#This Row],[y_pred]]=1),1,0)</f>
        <v>1</v>
      </c>
    </row>
    <row r="1514" spans="1:9" x14ac:dyDescent="0.25">
      <c r="A1514" s="1" t="s">
        <v>905</v>
      </c>
      <c r="B1514">
        <v>1</v>
      </c>
      <c r="C1514">
        <f>IF(loocv_results__4[[#This Row],[y_pred_prob]]&gt;$C$1,1,0)</f>
        <v>1</v>
      </c>
      <c r="D1514">
        <v>0.95844099999999999</v>
      </c>
      <c r="E15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14">
        <f>IF(AND(loocv_results__4[[#This Row],[y_true]]=0,loocv_results__4[[#This Row],[y_pred]]=0),1,0)</f>
        <v>0</v>
      </c>
      <c r="G1514">
        <f>IF(AND(loocv_results__4[[#This Row],[y_true]]=0,loocv_results__4[[#This Row],[y_pred]]=1),1,0)</f>
        <v>0</v>
      </c>
      <c r="H1514">
        <f>IF(AND(loocv_results__4[[#This Row],[y_true]]=1,loocv_results__4[[#This Row],[y_pred]]=0),1,0)</f>
        <v>0</v>
      </c>
      <c r="I1514">
        <f>IF(AND(loocv_results__4[[#This Row],[y_true]]=1,loocv_results__4[[#This Row],[y_pred]]=1),1,0)</f>
        <v>1</v>
      </c>
    </row>
    <row r="1515" spans="1:9" x14ac:dyDescent="0.25">
      <c r="A1515" s="1" t="s">
        <v>906</v>
      </c>
      <c r="B1515">
        <v>1</v>
      </c>
      <c r="C1515">
        <f>IF(loocv_results__4[[#This Row],[y_pred_prob]]&gt;$C$1,1,0)</f>
        <v>1</v>
      </c>
      <c r="D1515">
        <v>0.93902975</v>
      </c>
      <c r="E15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15">
        <f>IF(AND(loocv_results__4[[#This Row],[y_true]]=0,loocv_results__4[[#This Row],[y_pred]]=0),1,0)</f>
        <v>0</v>
      </c>
      <c r="G1515">
        <f>IF(AND(loocv_results__4[[#This Row],[y_true]]=0,loocv_results__4[[#This Row],[y_pred]]=1),1,0)</f>
        <v>0</v>
      </c>
      <c r="H1515">
        <f>IF(AND(loocv_results__4[[#This Row],[y_true]]=1,loocv_results__4[[#This Row],[y_pred]]=0),1,0)</f>
        <v>0</v>
      </c>
      <c r="I1515">
        <f>IF(AND(loocv_results__4[[#This Row],[y_true]]=1,loocv_results__4[[#This Row],[y_pred]]=1),1,0)</f>
        <v>1</v>
      </c>
    </row>
    <row r="1516" spans="1:9" x14ac:dyDescent="0.25">
      <c r="A1516" s="1" t="s">
        <v>908</v>
      </c>
      <c r="B1516">
        <v>1</v>
      </c>
      <c r="C1516">
        <f>IF(loocv_results__4[[#This Row],[y_pred_prob]]&gt;$C$1,1,0)</f>
        <v>1</v>
      </c>
      <c r="D1516">
        <v>0.83964660000000002</v>
      </c>
      <c r="E15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16">
        <f>IF(AND(loocv_results__4[[#This Row],[y_true]]=0,loocv_results__4[[#This Row],[y_pred]]=0),1,0)</f>
        <v>0</v>
      </c>
      <c r="G1516">
        <f>IF(AND(loocv_results__4[[#This Row],[y_true]]=0,loocv_results__4[[#This Row],[y_pred]]=1),1,0)</f>
        <v>0</v>
      </c>
      <c r="H1516">
        <f>IF(AND(loocv_results__4[[#This Row],[y_true]]=1,loocv_results__4[[#This Row],[y_pred]]=0),1,0)</f>
        <v>0</v>
      </c>
      <c r="I1516">
        <f>IF(AND(loocv_results__4[[#This Row],[y_true]]=1,loocv_results__4[[#This Row],[y_pred]]=1),1,0)</f>
        <v>1</v>
      </c>
    </row>
    <row r="1517" spans="1:9" x14ac:dyDescent="0.25">
      <c r="A1517" s="1" t="s">
        <v>911</v>
      </c>
      <c r="B1517">
        <v>1</v>
      </c>
      <c r="C1517">
        <f>IF(loocv_results__4[[#This Row],[y_pred_prob]]&gt;$C$1,1,0)</f>
        <v>1</v>
      </c>
      <c r="D1517">
        <v>0.96554329999999999</v>
      </c>
      <c r="E15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17">
        <f>IF(AND(loocv_results__4[[#This Row],[y_true]]=0,loocv_results__4[[#This Row],[y_pred]]=0),1,0)</f>
        <v>0</v>
      </c>
      <c r="G1517">
        <f>IF(AND(loocv_results__4[[#This Row],[y_true]]=0,loocv_results__4[[#This Row],[y_pred]]=1),1,0)</f>
        <v>0</v>
      </c>
      <c r="H1517">
        <f>IF(AND(loocv_results__4[[#This Row],[y_true]]=1,loocv_results__4[[#This Row],[y_pred]]=0),1,0)</f>
        <v>0</v>
      </c>
      <c r="I1517">
        <f>IF(AND(loocv_results__4[[#This Row],[y_true]]=1,loocv_results__4[[#This Row],[y_pred]]=1),1,0)</f>
        <v>1</v>
      </c>
    </row>
    <row r="1518" spans="1:9" x14ac:dyDescent="0.25">
      <c r="A1518" s="1" t="s">
        <v>912</v>
      </c>
      <c r="B1518">
        <v>1</v>
      </c>
      <c r="C1518">
        <f>IF(loocv_results__4[[#This Row],[y_pred_prob]]&gt;$C$1,1,0)</f>
        <v>1</v>
      </c>
      <c r="D1518">
        <v>0.66883490000000001</v>
      </c>
      <c r="E15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18">
        <f>IF(AND(loocv_results__4[[#This Row],[y_true]]=0,loocv_results__4[[#This Row],[y_pred]]=0),1,0)</f>
        <v>0</v>
      </c>
      <c r="G1518">
        <f>IF(AND(loocv_results__4[[#This Row],[y_true]]=0,loocv_results__4[[#This Row],[y_pred]]=1),1,0)</f>
        <v>0</v>
      </c>
      <c r="H1518">
        <f>IF(AND(loocv_results__4[[#This Row],[y_true]]=1,loocv_results__4[[#This Row],[y_pred]]=0),1,0)</f>
        <v>0</v>
      </c>
      <c r="I1518">
        <f>IF(AND(loocv_results__4[[#This Row],[y_true]]=1,loocv_results__4[[#This Row],[y_pred]]=1),1,0)</f>
        <v>1</v>
      </c>
    </row>
    <row r="1519" spans="1:9" x14ac:dyDescent="0.25">
      <c r="A1519" s="1" t="s">
        <v>914</v>
      </c>
      <c r="B1519">
        <v>1</v>
      </c>
      <c r="C1519">
        <f>IF(loocv_results__4[[#This Row],[y_pred_prob]]&gt;$C$1,1,0)</f>
        <v>1</v>
      </c>
      <c r="D1519">
        <v>0.99890900000000005</v>
      </c>
      <c r="E15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19">
        <f>IF(AND(loocv_results__4[[#This Row],[y_true]]=0,loocv_results__4[[#This Row],[y_pred]]=0),1,0)</f>
        <v>0</v>
      </c>
      <c r="G1519">
        <f>IF(AND(loocv_results__4[[#This Row],[y_true]]=0,loocv_results__4[[#This Row],[y_pred]]=1),1,0)</f>
        <v>0</v>
      </c>
      <c r="H1519">
        <f>IF(AND(loocv_results__4[[#This Row],[y_true]]=1,loocv_results__4[[#This Row],[y_pred]]=0),1,0)</f>
        <v>0</v>
      </c>
      <c r="I1519">
        <f>IF(AND(loocv_results__4[[#This Row],[y_true]]=1,loocv_results__4[[#This Row],[y_pred]]=1),1,0)</f>
        <v>1</v>
      </c>
    </row>
    <row r="1520" spans="1:9" x14ac:dyDescent="0.25">
      <c r="A1520" s="1" t="s">
        <v>915</v>
      </c>
      <c r="B1520">
        <v>1</v>
      </c>
      <c r="C1520">
        <f>IF(loocv_results__4[[#This Row],[y_pred_prob]]&gt;$C$1,1,0)</f>
        <v>1</v>
      </c>
      <c r="D1520">
        <v>0.96057683000000005</v>
      </c>
      <c r="E15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20">
        <f>IF(AND(loocv_results__4[[#This Row],[y_true]]=0,loocv_results__4[[#This Row],[y_pred]]=0),1,0)</f>
        <v>0</v>
      </c>
      <c r="G1520">
        <f>IF(AND(loocv_results__4[[#This Row],[y_true]]=0,loocv_results__4[[#This Row],[y_pred]]=1),1,0)</f>
        <v>0</v>
      </c>
      <c r="H1520">
        <f>IF(AND(loocv_results__4[[#This Row],[y_true]]=1,loocv_results__4[[#This Row],[y_pred]]=0),1,0)</f>
        <v>0</v>
      </c>
      <c r="I1520">
        <f>IF(AND(loocv_results__4[[#This Row],[y_true]]=1,loocv_results__4[[#This Row],[y_pred]]=1),1,0)</f>
        <v>1</v>
      </c>
    </row>
    <row r="1521" spans="1:9" x14ac:dyDescent="0.25">
      <c r="A1521" s="1" t="s">
        <v>916</v>
      </c>
      <c r="B1521">
        <v>1</v>
      </c>
      <c r="C1521">
        <f>IF(loocv_results__4[[#This Row],[y_pred_prob]]&gt;$C$1,1,0)</f>
        <v>1</v>
      </c>
      <c r="D1521">
        <v>0.98674150000000005</v>
      </c>
      <c r="E15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21">
        <f>IF(AND(loocv_results__4[[#This Row],[y_true]]=0,loocv_results__4[[#This Row],[y_pred]]=0),1,0)</f>
        <v>0</v>
      </c>
      <c r="G1521">
        <f>IF(AND(loocv_results__4[[#This Row],[y_true]]=0,loocv_results__4[[#This Row],[y_pred]]=1),1,0)</f>
        <v>0</v>
      </c>
      <c r="H1521">
        <f>IF(AND(loocv_results__4[[#This Row],[y_true]]=1,loocv_results__4[[#This Row],[y_pred]]=0),1,0)</f>
        <v>0</v>
      </c>
      <c r="I1521">
        <f>IF(AND(loocv_results__4[[#This Row],[y_true]]=1,loocv_results__4[[#This Row],[y_pred]]=1),1,0)</f>
        <v>1</v>
      </c>
    </row>
    <row r="1522" spans="1:9" x14ac:dyDescent="0.25">
      <c r="A1522" s="1" t="s">
        <v>917</v>
      </c>
      <c r="B1522">
        <v>1</v>
      </c>
      <c r="C1522">
        <f>IF(loocv_results__4[[#This Row],[y_pred_prob]]&gt;$C$1,1,0)</f>
        <v>1</v>
      </c>
      <c r="D1522">
        <v>0.99997674999999997</v>
      </c>
      <c r="E15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22">
        <f>IF(AND(loocv_results__4[[#This Row],[y_true]]=0,loocv_results__4[[#This Row],[y_pred]]=0),1,0)</f>
        <v>0</v>
      </c>
      <c r="G1522">
        <f>IF(AND(loocv_results__4[[#This Row],[y_true]]=0,loocv_results__4[[#This Row],[y_pred]]=1),1,0)</f>
        <v>0</v>
      </c>
      <c r="H1522">
        <f>IF(AND(loocv_results__4[[#This Row],[y_true]]=1,loocv_results__4[[#This Row],[y_pred]]=0),1,0)</f>
        <v>0</v>
      </c>
      <c r="I1522">
        <f>IF(AND(loocv_results__4[[#This Row],[y_true]]=1,loocv_results__4[[#This Row],[y_pred]]=1),1,0)</f>
        <v>1</v>
      </c>
    </row>
    <row r="1523" spans="1:9" x14ac:dyDescent="0.25">
      <c r="A1523" s="1" t="s">
        <v>918</v>
      </c>
      <c r="B1523">
        <v>1</v>
      </c>
      <c r="C1523">
        <f>IF(loocv_results__4[[#This Row],[y_pred_prob]]&gt;$C$1,1,0)</f>
        <v>1</v>
      </c>
      <c r="D1523">
        <v>0.99703443000000003</v>
      </c>
      <c r="E15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23">
        <f>IF(AND(loocv_results__4[[#This Row],[y_true]]=0,loocv_results__4[[#This Row],[y_pred]]=0),1,0)</f>
        <v>0</v>
      </c>
      <c r="G1523">
        <f>IF(AND(loocv_results__4[[#This Row],[y_true]]=0,loocv_results__4[[#This Row],[y_pred]]=1),1,0)</f>
        <v>0</v>
      </c>
      <c r="H1523">
        <f>IF(AND(loocv_results__4[[#This Row],[y_true]]=1,loocv_results__4[[#This Row],[y_pred]]=0),1,0)</f>
        <v>0</v>
      </c>
      <c r="I1523">
        <f>IF(AND(loocv_results__4[[#This Row],[y_true]]=1,loocv_results__4[[#This Row],[y_pred]]=1),1,0)</f>
        <v>1</v>
      </c>
    </row>
    <row r="1524" spans="1:9" x14ac:dyDescent="0.25">
      <c r="A1524" s="1" t="s">
        <v>919</v>
      </c>
      <c r="B1524">
        <v>1</v>
      </c>
      <c r="C1524">
        <f>IF(loocv_results__4[[#This Row],[y_pred_prob]]&gt;$C$1,1,0)</f>
        <v>1</v>
      </c>
      <c r="D1524">
        <v>0.92719929999999995</v>
      </c>
      <c r="E15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24">
        <f>IF(AND(loocv_results__4[[#This Row],[y_true]]=0,loocv_results__4[[#This Row],[y_pred]]=0),1,0)</f>
        <v>0</v>
      </c>
      <c r="G1524">
        <f>IF(AND(loocv_results__4[[#This Row],[y_true]]=0,loocv_results__4[[#This Row],[y_pred]]=1),1,0)</f>
        <v>0</v>
      </c>
      <c r="H1524">
        <f>IF(AND(loocv_results__4[[#This Row],[y_true]]=1,loocv_results__4[[#This Row],[y_pred]]=0),1,0)</f>
        <v>0</v>
      </c>
      <c r="I1524">
        <f>IF(AND(loocv_results__4[[#This Row],[y_true]]=1,loocv_results__4[[#This Row],[y_pred]]=1),1,0)</f>
        <v>1</v>
      </c>
    </row>
    <row r="1525" spans="1:9" x14ac:dyDescent="0.25">
      <c r="A1525" s="1" t="s">
        <v>920</v>
      </c>
      <c r="B1525">
        <v>1</v>
      </c>
      <c r="C1525">
        <f>IF(loocv_results__4[[#This Row],[y_pred_prob]]&gt;$C$1,1,0)</f>
        <v>1</v>
      </c>
      <c r="D1525">
        <v>0.96165350000000005</v>
      </c>
      <c r="E15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25">
        <f>IF(AND(loocv_results__4[[#This Row],[y_true]]=0,loocv_results__4[[#This Row],[y_pred]]=0),1,0)</f>
        <v>0</v>
      </c>
      <c r="G1525">
        <f>IF(AND(loocv_results__4[[#This Row],[y_true]]=0,loocv_results__4[[#This Row],[y_pred]]=1),1,0)</f>
        <v>0</v>
      </c>
      <c r="H1525">
        <f>IF(AND(loocv_results__4[[#This Row],[y_true]]=1,loocv_results__4[[#This Row],[y_pred]]=0),1,0)</f>
        <v>0</v>
      </c>
      <c r="I1525">
        <f>IF(AND(loocv_results__4[[#This Row],[y_true]]=1,loocv_results__4[[#This Row],[y_pred]]=1),1,0)</f>
        <v>1</v>
      </c>
    </row>
    <row r="1526" spans="1:9" x14ac:dyDescent="0.25">
      <c r="A1526" s="1" t="s">
        <v>921</v>
      </c>
      <c r="B1526">
        <v>1</v>
      </c>
      <c r="C1526">
        <f>IF(loocv_results__4[[#This Row],[y_pred_prob]]&gt;$C$1,1,0)</f>
        <v>1</v>
      </c>
      <c r="D1526">
        <v>0.90482395999999998</v>
      </c>
      <c r="E15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26">
        <f>IF(AND(loocv_results__4[[#This Row],[y_true]]=0,loocv_results__4[[#This Row],[y_pred]]=0),1,0)</f>
        <v>0</v>
      </c>
      <c r="G1526">
        <f>IF(AND(loocv_results__4[[#This Row],[y_true]]=0,loocv_results__4[[#This Row],[y_pred]]=1),1,0)</f>
        <v>0</v>
      </c>
      <c r="H1526">
        <f>IF(AND(loocv_results__4[[#This Row],[y_true]]=1,loocv_results__4[[#This Row],[y_pred]]=0),1,0)</f>
        <v>0</v>
      </c>
      <c r="I1526">
        <f>IF(AND(loocv_results__4[[#This Row],[y_true]]=1,loocv_results__4[[#This Row],[y_pred]]=1),1,0)</f>
        <v>1</v>
      </c>
    </row>
    <row r="1527" spans="1:9" x14ac:dyDescent="0.25">
      <c r="A1527" s="1" t="s">
        <v>922</v>
      </c>
      <c r="B1527">
        <v>1</v>
      </c>
      <c r="C1527">
        <f>IF(loocv_results__4[[#This Row],[y_pred_prob]]&gt;$C$1,1,0)</f>
        <v>1</v>
      </c>
      <c r="D1527">
        <v>0.91565399999999997</v>
      </c>
      <c r="E15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27">
        <f>IF(AND(loocv_results__4[[#This Row],[y_true]]=0,loocv_results__4[[#This Row],[y_pred]]=0),1,0)</f>
        <v>0</v>
      </c>
      <c r="G1527">
        <f>IF(AND(loocv_results__4[[#This Row],[y_true]]=0,loocv_results__4[[#This Row],[y_pred]]=1),1,0)</f>
        <v>0</v>
      </c>
      <c r="H1527">
        <f>IF(AND(loocv_results__4[[#This Row],[y_true]]=1,loocv_results__4[[#This Row],[y_pred]]=0),1,0)</f>
        <v>0</v>
      </c>
      <c r="I1527">
        <f>IF(AND(loocv_results__4[[#This Row],[y_true]]=1,loocv_results__4[[#This Row],[y_pred]]=1),1,0)</f>
        <v>1</v>
      </c>
    </row>
    <row r="1528" spans="1:9" x14ac:dyDescent="0.25">
      <c r="A1528" s="1" t="s">
        <v>923</v>
      </c>
      <c r="B1528">
        <v>1</v>
      </c>
      <c r="C1528">
        <f>IF(loocv_results__4[[#This Row],[y_pred_prob]]&gt;$C$1,1,0)</f>
        <v>1</v>
      </c>
      <c r="D1528">
        <v>0.72958135999999996</v>
      </c>
      <c r="E15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28">
        <f>IF(AND(loocv_results__4[[#This Row],[y_true]]=0,loocv_results__4[[#This Row],[y_pred]]=0),1,0)</f>
        <v>0</v>
      </c>
      <c r="G1528">
        <f>IF(AND(loocv_results__4[[#This Row],[y_true]]=0,loocv_results__4[[#This Row],[y_pred]]=1),1,0)</f>
        <v>0</v>
      </c>
      <c r="H1528">
        <f>IF(AND(loocv_results__4[[#This Row],[y_true]]=1,loocv_results__4[[#This Row],[y_pred]]=0),1,0)</f>
        <v>0</v>
      </c>
      <c r="I1528">
        <f>IF(AND(loocv_results__4[[#This Row],[y_true]]=1,loocv_results__4[[#This Row],[y_pred]]=1),1,0)</f>
        <v>1</v>
      </c>
    </row>
    <row r="1529" spans="1:9" x14ac:dyDescent="0.25">
      <c r="A1529" s="1" t="s">
        <v>924</v>
      </c>
      <c r="B1529">
        <v>1</v>
      </c>
      <c r="C1529">
        <f>IF(loocv_results__4[[#This Row],[y_pred_prob]]&gt;$C$1,1,0)</f>
        <v>1</v>
      </c>
      <c r="D1529">
        <v>0.75801766000000004</v>
      </c>
      <c r="E15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29">
        <f>IF(AND(loocv_results__4[[#This Row],[y_true]]=0,loocv_results__4[[#This Row],[y_pred]]=0),1,0)</f>
        <v>0</v>
      </c>
      <c r="G1529">
        <f>IF(AND(loocv_results__4[[#This Row],[y_true]]=0,loocv_results__4[[#This Row],[y_pred]]=1),1,0)</f>
        <v>0</v>
      </c>
      <c r="H1529">
        <f>IF(AND(loocv_results__4[[#This Row],[y_true]]=1,loocv_results__4[[#This Row],[y_pred]]=0),1,0)</f>
        <v>0</v>
      </c>
      <c r="I1529">
        <f>IF(AND(loocv_results__4[[#This Row],[y_true]]=1,loocv_results__4[[#This Row],[y_pred]]=1),1,0)</f>
        <v>1</v>
      </c>
    </row>
    <row r="1530" spans="1:9" x14ac:dyDescent="0.25">
      <c r="A1530" s="1" t="s">
        <v>925</v>
      </c>
      <c r="B1530">
        <v>1</v>
      </c>
      <c r="C1530">
        <f>IF(loocv_results__4[[#This Row],[y_pred_prob]]&gt;$C$1,1,0)</f>
        <v>1</v>
      </c>
      <c r="D1530">
        <v>0.59917503999999999</v>
      </c>
      <c r="E15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30">
        <f>IF(AND(loocv_results__4[[#This Row],[y_true]]=0,loocv_results__4[[#This Row],[y_pred]]=0),1,0)</f>
        <v>0</v>
      </c>
      <c r="G1530">
        <f>IF(AND(loocv_results__4[[#This Row],[y_true]]=0,loocv_results__4[[#This Row],[y_pred]]=1),1,0)</f>
        <v>0</v>
      </c>
      <c r="H1530">
        <f>IF(AND(loocv_results__4[[#This Row],[y_true]]=1,loocv_results__4[[#This Row],[y_pred]]=0),1,0)</f>
        <v>0</v>
      </c>
      <c r="I1530">
        <f>IF(AND(loocv_results__4[[#This Row],[y_true]]=1,loocv_results__4[[#This Row],[y_pred]]=1),1,0)</f>
        <v>1</v>
      </c>
    </row>
    <row r="1531" spans="1:9" x14ac:dyDescent="0.25">
      <c r="A1531" s="1" t="s">
        <v>926</v>
      </c>
      <c r="B1531">
        <v>1</v>
      </c>
      <c r="C1531">
        <f>IF(loocv_results__4[[#This Row],[y_pred_prob]]&gt;$C$1,1,0)</f>
        <v>1</v>
      </c>
      <c r="D1531">
        <v>0.96238939999999995</v>
      </c>
      <c r="E15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31">
        <f>IF(AND(loocv_results__4[[#This Row],[y_true]]=0,loocv_results__4[[#This Row],[y_pred]]=0),1,0)</f>
        <v>0</v>
      </c>
      <c r="G1531">
        <f>IF(AND(loocv_results__4[[#This Row],[y_true]]=0,loocv_results__4[[#This Row],[y_pred]]=1),1,0)</f>
        <v>0</v>
      </c>
      <c r="H1531">
        <f>IF(AND(loocv_results__4[[#This Row],[y_true]]=1,loocv_results__4[[#This Row],[y_pred]]=0),1,0)</f>
        <v>0</v>
      </c>
      <c r="I1531">
        <f>IF(AND(loocv_results__4[[#This Row],[y_true]]=1,loocv_results__4[[#This Row],[y_pred]]=1),1,0)</f>
        <v>1</v>
      </c>
    </row>
    <row r="1532" spans="1:9" x14ac:dyDescent="0.25">
      <c r="A1532" s="1" t="s">
        <v>929</v>
      </c>
      <c r="B1532">
        <v>1</v>
      </c>
      <c r="C1532">
        <f>IF(loocv_results__4[[#This Row],[y_pred_prob]]&gt;$C$1,1,0)</f>
        <v>1</v>
      </c>
      <c r="D1532">
        <v>0.81638633999999999</v>
      </c>
      <c r="E15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32">
        <f>IF(AND(loocv_results__4[[#This Row],[y_true]]=0,loocv_results__4[[#This Row],[y_pred]]=0),1,0)</f>
        <v>0</v>
      </c>
      <c r="G1532">
        <f>IF(AND(loocv_results__4[[#This Row],[y_true]]=0,loocv_results__4[[#This Row],[y_pred]]=1),1,0)</f>
        <v>0</v>
      </c>
      <c r="H1532">
        <f>IF(AND(loocv_results__4[[#This Row],[y_true]]=1,loocv_results__4[[#This Row],[y_pred]]=0),1,0)</f>
        <v>0</v>
      </c>
      <c r="I1532">
        <f>IF(AND(loocv_results__4[[#This Row],[y_true]]=1,loocv_results__4[[#This Row],[y_pred]]=1),1,0)</f>
        <v>1</v>
      </c>
    </row>
    <row r="1533" spans="1:9" x14ac:dyDescent="0.25">
      <c r="A1533" s="1" t="s">
        <v>930</v>
      </c>
      <c r="B1533">
        <v>1</v>
      </c>
      <c r="C1533">
        <f>IF(loocv_results__4[[#This Row],[y_pred_prob]]&gt;$C$1,1,0)</f>
        <v>1</v>
      </c>
      <c r="D1533">
        <v>0.94786440000000005</v>
      </c>
      <c r="E15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33">
        <f>IF(AND(loocv_results__4[[#This Row],[y_true]]=0,loocv_results__4[[#This Row],[y_pred]]=0),1,0)</f>
        <v>0</v>
      </c>
      <c r="G1533">
        <f>IF(AND(loocv_results__4[[#This Row],[y_true]]=0,loocv_results__4[[#This Row],[y_pred]]=1),1,0)</f>
        <v>0</v>
      </c>
      <c r="H1533">
        <f>IF(AND(loocv_results__4[[#This Row],[y_true]]=1,loocv_results__4[[#This Row],[y_pred]]=0),1,0)</f>
        <v>0</v>
      </c>
      <c r="I1533">
        <f>IF(AND(loocv_results__4[[#This Row],[y_true]]=1,loocv_results__4[[#This Row],[y_pred]]=1),1,0)</f>
        <v>1</v>
      </c>
    </row>
    <row r="1534" spans="1:9" x14ac:dyDescent="0.25">
      <c r="A1534" s="1" t="s">
        <v>931</v>
      </c>
      <c r="B1534">
        <v>1</v>
      </c>
      <c r="C1534">
        <f>IF(loocv_results__4[[#This Row],[y_pred_prob]]&gt;$C$1,1,0)</f>
        <v>1</v>
      </c>
      <c r="D1534">
        <v>0.95625216000000002</v>
      </c>
      <c r="E15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34">
        <f>IF(AND(loocv_results__4[[#This Row],[y_true]]=0,loocv_results__4[[#This Row],[y_pred]]=0),1,0)</f>
        <v>0</v>
      </c>
      <c r="G1534">
        <f>IF(AND(loocv_results__4[[#This Row],[y_true]]=0,loocv_results__4[[#This Row],[y_pred]]=1),1,0)</f>
        <v>0</v>
      </c>
      <c r="H1534">
        <f>IF(AND(loocv_results__4[[#This Row],[y_true]]=1,loocv_results__4[[#This Row],[y_pred]]=0),1,0)</f>
        <v>0</v>
      </c>
      <c r="I1534">
        <f>IF(AND(loocv_results__4[[#This Row],[y_true]]=1,loocv_results__4[[#This Row],[y_pred]]=1),1,0)</f>
        <v>1</v>
      </c>
    </row>
    <row r="1535" spans="1:9" x14ac:dyDescent="0.25">
      <c r="A1535" s="1" t="s">
        <v>932</v>
      </c>
      <c r="B1535">
        <v>1</v>
      </c>
      <c r="C1535">
        <f>IF(loocv_results__4[[#This Row],[y_pred_prob]]&gt;$C$1,1,0)</f>
        <v>1</v>
      </c>
      <c r="D1535">
        <v>0.98304944999999999</v>
      </c>
      <c r="E15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35">
        <f>IF(AND(loocv_results__4[[#This Row],[y_true]]=0,loocv_results__4[[#This Row],[y_pred]]=0),1,0)</f>
        <v>0</v>
      </c>
      <c r="G1535">
        <f>IF(AND(loocv_results__4[[#This Row],[y_true]]=0,loocv_results__4[[#This Row],[y_pred]]=1),1,0)</f>
        <v>0</v>
      </c>
      <c r="H1535">
        <f>IF(AND(loocv_results__4[[#This Row],[y_true]]=1,loocv_results__4[[#This Row],[y_pred]]=0),1,0)</f>
        <v>0</v>
      </c>
      <c r="I1535">
        <f>IF(AND(loocv_results__4[[#This Row],[y_true]]=1,loocv_results__4[[#This Row],[y_pred]]=1),1,0)</f>
        <v>1</v>
      </c>
    </row>
    <row r="1536" spans="1:9" x14ac:dyDescent="0.25">
      <c r="A1536" s="1" t="s">
        <v>933</v>
      </c>
      <c r="B1536">
        <v>1</v>
      </c>
      <c r="C1536">
        <f>IF(loocv_results__4[[#This Row],[y_pred_prob]]&gt;$C$1,1,0)</f>
        <v>1</v>
      </c>
      <c r="D1536">
        <v>0.99856864999999995</v>
      </c>
      <c r="E15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36">
        <f>IF(AND(loocv_results__4[[#This Row],[y_true]]=0,loocv_results__4[[#This Row],[y_pred]]=0),1,0)</f>
        <v>0</v>
      </c>
      <c r="G1536">
        <f>IF(AND(loocv_results__4[[#This Row],[y_true]]=0,loocv_results__4[[#This Row],[y_pred]]=1),1,0)</f>
        <v>0</v>
      </c>
      <c r="H1536">
        <f>IF(AND(loocv_results__4[[#This Row],[y_true]]=1,loocv_results__4[[#This Row],[y_pred]]=0),1,0)</f>
        <v>0</v>
      </c>
      <c r="I1536">
        <f>IF(AND(loocv_results__4[[#This Row],[y_true]]=1,loocv_results__4[[#This Row],[y_pred]]=1),1,0)</f>
        <v>1</v>
      </c>
    </row>
    <row r="1537" spans="1:9" x14ac:dyDescent="0.25">
      <c r="A1537" s="1" t="s">
        <v>934</v>
      </c>
      <c r="B1537">
        <v>1</v>
      </c>
      <c r="C1537">
        <f>IF(loocv_results__4[[#This Row],[y_pred_prob]]&gt;$C$1,1,0)</f>
        <v>1</v>
      </c>
      <c r="D1537">
        <v>0.92978890000000003</v>
      </c>
      <c r="E15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37">
        <f>IF(AND(loocv_results__4[[#This Row],[y_true]]=0,loocv_results__4[[#This Row],[y_pred]]=0),1,0)</f>
        <v>0</v>
      </c>
      <c r="G1537">
        <f>IF(AND(loocv_results__4[[#This Row],[y_true]]=0,loocv_results__4[[#This Row],[y_pred]]=1),1,0)</f>
        <v>0</v>
      </c>
      <c r="H1537">
        <f>IF(AND(loocv_results__4[[#This Row],[y_true]]=1,loocv_results__4[[#This Row],[y_pred]]=0),1,0)</f>
        <v>0</v>
      </c>
      <c r="I1537">
        <f>IF(AND(loocv_results__4[[#This Row],[y_true]]=1,loocv_results__4[[#This Row],[y_pred]]=1),1,0)</f>
        <v>1</v>
      </c>
    </row>
    <row r="1538" spans="1:9" x14ac:dyDescent="0.25">
      <c r="A1538" s="1" t="s">
        <v>935</v>
      </c>
      <c r="B1538">
        <v>1</v>
      </c>
      <c r="C1538">
        <f>IF(loocv_results__4[[#This Row],[y_pred_prob]]&gt;$C$1,1,0)</f>
        <v>1</v>
      </c>
      <c r="D1538">
        <v>0.9425654</v>
      </c>
      <c r="E15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38">
        <f>IF(AND(loocv_results__4[[#This Row],[y_true]]=0,loocv_results__4[[#This Row],[y_pred]]=0),1,0)</f>
        <v>0</v>
      </c>
      <c r="G1538">
        <f>IF(AND(loocv_results__4[[#This Row],[y_true]]=0,loocv_results__4[[#This Row],[y_pred]]=1),1,0)</f>
        <v>0</v>
      </c>
      <c r="H1538">
        <f>IF(AND(loocv_results__4[[#This Row],[y_true]]=1,loocv_results__4[[#This Row],[y_pred]]=0),1,0)</f>
        <v>0</v>
      </c>
      <c r="I1538">
        <f>IF(AND(loocv_results__4[[#This Row],[y_true]]=1,loocv_results__4[[#This Row],[y_pred]]=1),1,0)</f>
        <v>1</v>
      </c>
    </row>
    <row r="1539" spans="1:9" x14ac:dyDescent="0.25">
      <c r="A1539" s="1" t="s">
        <v>936</v>
      </c>
      <c r="B1539">
        <v>1</v>
      </c>
      <c r="C1539">
        <f>IF(loocv_results__4[[#This Row],[y_pred_prob]]&gt;$C$1,1,0)</f>
        <v>1</v>
      </c>
      <c r="D1539">
        <v>0.99694013999999997</v>
      </c>
      <c r="E15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39">
        <f>IF(AND(loocv_results__4[[#This Row],[y_true]]=0,loocv_results__4[[#This Row],[y_pred]]=0),1,0)</f>
        <v>0</v>
      </c>
      <c r="G1539">
        <f>IF(AND(loocv_results__4[[#This Row],[y_true]]=0,loocv_results__4[[#This Row],[y_pred]]=1),1,0)</f>
        <v>0</v>
      </c>
      <c r="H1539">
        <f>IF(AND(loocv_results__4[[#This Row],[y_true]]=1,loocv_results__4[[#This Row],[y_pred]]=0),1,0)</f>
        <v>0</v>
      </c>
      <c r="I1539">
        <f>IF(AND(loocv_results__4[[#This Row],[y_true]]=1,loocv_results__4[[#This Row],[y_pred]]=1),1,0)</f>
        <v>1</v>
      </c>
    </row>
    <row r="1540" spans="1:9" x14ac:dyDescent="0.25">
      <c r="A1540" s="1" t="s">
        <v>937</v>
      </c>
      <c r="B1540">
        <v>1</v>
      </c>
      <c r="C1540">
        <f>IF(loocv_results__4[[#This Row],[y_pred_prob]]&gt;$C$1,1,0)</f>
        <v>1</v>
      </c>
      <c r="D1540">
        <v>0.96932817000000004</v>
      </c>
      <c r="E15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40">
        <f>IF(AND(loocv_results__4[[#This Row],[y_true]]=0,loocv_results__4[[#This Row],[y_pred]]=0),1,0)</f>
        <v>0</v>
      </c>
      <c r="G1540">
        <f>IF(AND(loocv_results__4[[#This Row],[y_true]]=0,loocv_results__4[[#This Row],[y_pred]]=1),1,0)</f>
        <v>0</v>
      </c>
      <c r="H1540">
        <f>IF(AND(loocv_results__4[[#This Row],[y_true]]=1,loocv_results__4[[#This Row],[y_pred]]=0),1,0)</f>
        <v>0</v>
      </c>
      <c r="I1540">
        <f>IF(AND(loocv_results__4[[#This Row],[y_true]]=1,loocv_results__4[[#This Row],[y_pred]]=1),1,0)</f>
        <v>1</v>
      </c>
    </row>
    <row r="1541" spans="1:9" x14ac:dyDescent="0.25">
      <c r="A1541" s="1" t="s">
        <v>938</v>
      </c>
      <c r="B1541">
        <v>1</v>
      </c>
      <c r="C1541">
        <f>IF(loocv_results__4[[#This Row],[y_pred_prob]]&gt;$C$1,1,0)</f>
        <v>1</v>
      </c>
      <c r="D1541">
        <v>0.99967735999999996</v>
      </c>
      <c r="E15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41">
        <f>IF(AND(loocv_results__4[[#This Row],[y_true]]=0,loocv_results__4[[#This Row],[y_pred]]=0),1,0)</f>
        <v>0</v>
      </c>
      <c r="G1541">
        <f>IF(AND(loocv_results__4[[#This Row],[y_true]]=0,loocv_results__4[[#This Row],[y_pred]]=1),1,0)</f>
        <v>0</v>
      </c>
      <c r="H1541">
        <f>IF(AND(loocv_results__4[[#This Row],[y_true]]=1,loocv_results__4[[#This Row],[y_pred]]=0),1,0)</f>
        <v>0</v>
      </c>
      <c r="I1541">
        <f>IF(AND(loocv_results__4[[#This Row],[y_true]]=1,loocv_results__4[[#This Row],[y_pred]]=1),1,0)</f>
        <v>1</v>
      </c>
    </row>
    <row r="1542" spans="1:9" x14ac:dyDescent="0.25">
      <c r="A1542" s="1" t="s">
        <v>939</v>
      </c>
      <c r="B1542">
        <v>1</v>
      </c>
      <c r="C1542">
        <f>IF(loocv_results__4[[#This Row],[y_pred_prob]]&gt;$C$1,1,0)</f>
        <v>1</v>
      </c>
      <c r="D1542">
        <v>0.95050955000000004</v>
      </c>
      <c r="E15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42">
        <f>IF(AND(loocv_results__4[[#This Row],[y_true]]=0,loocv_results__4[[#This Row],[y_pred]]=0),1,0)</f>
        <v>0</v>
      </c>
      <c r="G1542">
        <f>IF(AND(loocv_results__4[[#This Row],[y_true]]=0,loocv_results__4[[#This Row],[y_pred]]=1),1,0)</f>
        <v>0</v>
      </c>
      <c r="H1542">
        <f>IF(AND(loocv_results__4[[#This Row],[y_true]]=1,loocv_results__4[[#This Row],[y_pred]]=0),1,0)</f>
        <v>0</v>
      </c>
      <c r="I1542">
        <f>IF(AND(loocv_results__4[[#This Row],[y_true]]=1,loocv_results__4[[#This Row],[y_pred]]=1),1,0)</f>
        <v>1</v>
      </c>
    </row>
    <row r="1543" spans="1:9" x14ac:dyDescent="0.25">
      <c r="A1543" s="1" t="s">
        <v>940</v>
      </c>
      <c r="B1543">
        <v>1</v>
      </c>
      <c r="C1543">
        <f>IF(loocv_results__4[[#This Row],[y_pred_prob]]&gt;$C$1,1,0)</f>
        <v>1</v>
      </c>
      <c r="D1543">
        <v>0.99598410000000004</v>
      </c>
      <c r="E15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43">
        <f>IF(AND(loocv_results__4[[#This Row],[y_true]]=0,loocv_results__4[[#This Row],[y_pred]]=0),1,0)</f>
        <v>0</v>
      </c>
      <c r="G1543">
        <f>IF(AND(loocv_results__4[[#This Row],[y_true]]=0,loocv_results__4[[#This Row],[y_pred]]=1),1,0)</f>
        <v>0</v>
      </c>
      <c r="H1543">
        <f>IF(AND(loocv_results__4[[#This Row],[y_true]]=1,loocv_results__4[[#This Row],[y_pred]]=0),1,0)</f>
        <v>0</v>
      </c>
      <c r="I1543">
        <f>IF(AND(loocv_results__4[[#This Row],[y_true]]=1,loocv_results__4[[#This Row],[y_pred]]=1),1,0)</f>
        <v>1</v>
      </c>
    </row>
    <row r="1544" spans="1:9" x14ac:dyDescent="0.25">
      <c r="A1544" s="1" t="s">
        <v>941</v>
      </c>
      <c r="B1544">
        <v>1</v>
      </c>
      <c r="C1544">
        <f>IF(loocv_results__4[[#This Row],[y_pred_prob]]&gt;$C$1,1,0)</f>
        <v>1</v>
      </c>
      <c r="D1544">
        <v>0.99515180000000003</v>
      </c>
      <c r="E15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44">
        <f>IF(AND(loocv_results__4[[#This Row],[y_true]]=0,loocv_results__4[[#This Row],[y_pred]]=0),1,0)</f>
        <v>0</v>
      </c>
      <c r="G1544">
        <f>IF(AND(loocv_results__4[[#This Row],[y_true]]=0,loocv_results__4[[#This Row],[y_pred]]=1),1,0)</f>
        <v>0</v>
      </c>
      <c r="H1544">
        <f>IF(AND(loocv_results__4[[#This Row],[y_true]]=1,loocv_results__4[[#This Row],[y_pred]]=0),1,0)</f>
        <v>0</v>
      </c>
      <c r="I1544">
        <f>IF(AND(loocv_results__4[[#This Row],[y_true]]=1,loocv_results__4[[#This Row],[y_pred]]=1),1,0)</f>
        <v>1</v>
      </c>
    </row>
    <row r="1545" spans="1:9" x14ac:dyDescent="0.25">
      <c r="A1545" s="1" t="s">
        <v>942</v>
      </c>
      <c r="B1545">
        <v>1</v>
      </c>
      <c r="C1545">
        <f>IF(loocv_results__4[[#This Row],[y_pred_prob]]&gt;$C$1,1,0)</f>
        <v>1</v>
      </c>
      <c r="D1545">
        <v>0.93085739999999995</v>
      </c>
      <c r="E15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45">
        <f>IF(AND(loocv_results__4[[#This Row],[y_true]]=0,loocv_results__4[[#This Row],[y_pred]]=0),1,0)</f>
        <v>0</v>
      </c>
      <c r="G1545">
        <f>IF(AND(loocv_results__4[[#This Row],[y_true]]=0,loocv_results__4[[#This Row],[y_pred]]=1),1,0)</f>
        <v>0</v>
      </c>
      <c r="H1545">
        <f>IF(AND(loocv_results__4[[#This Row],[y_true]]=1,loocv_results__4[[#This Row],[y_pred]]=0),1,0)</f>
        <v>0</v>
      </c>
      <c r="I1545">
        <f>IF(AND(loocv_results__4[[#This Row],[y_true]]=1,loocv_results__4[[#This Row],[y_pred]]=1),1,0)</f>
        <v>1</v>
      </c>
    </row>
    <row r="1546" spans="1:9" x14ac:dyDescent="0.25">
      <c r="A1546" s="1" t="s">
        <v>943</v>
      </c>
      <c r="B1546">
        <v>1</v>
      </c>
      <c r="C1546">
        <f>IF(loocv_results__4[[#This Row],[y_pred_prob]]&gt;$C$1,1,0)</f>
        <v>1</v>
      </c>
      <c r="D1546">
        <v>0.99939849999999997</v>
      </c>
      <c r="E15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46">
        <f>IF(AND(loocv_results__4[[#This Row],[y_true]]=0,loocv_results__4[[#This Row],[y_pred]]=0),1,0)</f>
        <v>0</v>
      </c>
      <c r="G1546">
        <f>IF(AND(loocv_results__4[[#This Row],[y_true]]=0,loocv_results__4[[#This Row],[y_pred]]=1),1,0)</f>
        <v>0</v>
      </c>
      <c r="H1546">
        <f>IF(AND(loocv_results__4[[#This Row],[y_true]]=1,loocv_results__4[[#This Row],[y_pred]]=0),1,0)</f>
        <v>0</v>
      </c>
      <c r="I1546">
        <f>IF(AND(loocv_results__4[[#This Row],[y_true]]=1,loocv_results__4[[#This Row],[y_pred]]=1),1,0)</f>
        <v>1</v>
      </c>
    </row>
    <row r="1547" spans="1:9" x14ac:dyDescent="0.25">
      <c r="A1547" s="1" t="s">
        <v>944</v>
      </c>
      <c r="B1547">
        <v>1</v>
      </c>
      <c r="C1547">
        <f>IF(loocv_results__4[[#This Row],[y_pred_prob]]&gt;$C$1,1,0)</f>
        <v>1</v>
      </c>
      <c r="D1547">
        <v>0.98908220000000002</v>
      </c>
      <c r="E15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47">
        <f>IF(AND(loocv_results__4[[#This Row],[y_true]]=0,loocv_results__4[[#This Row],[y_pred]]=0),1,0)</f>
        <v>0</v>
      </c>
      <c r="G1547">
        <f>IF(AND(loocv_results__4[[#This Row],[y_true]]=0,loocv_results__4[[#This Row],[y_pred]]=1),1,0)</f>
        <v>0</v>
      </c>
      <c r="H1547">
        <f>IF(AND(loocv_results__4[[#This Row],[y_true]]=1,loocv_results__4[[#This Row],[y_pred]]=0),1,0)</f>
        <v>0</v>
      </c>
      <c r="I1547">
        <f>IF(AND(loocv_results__4[[#This Row],[y_true]]=1,loocv_results__4[[#This Row],[y_pred]]=1),1,0)</f>
        <v>1</v>
      </c>
    </row>
    <row r="1548" spans="1:9" x14ac:dyDescent="0.25">
      <c r="A1548" s="1" t="s">
        <v>945</v>
      </c>
      <c r="B1548">
        <v>1</v>
      </c>
      <c r="C1548">
        <f>IF(loocv_results__4[[#This Row],[y_pred_prob]]&gt;$C$1,1,0)</f>
        <v>1</v>
      </c>
      <c r="D1548">
        <v>0.64524435999999996</v>
      </c>
      <c r="E15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48">
        <f>IF(AND(loocv_results__4[[#This Row],[y_true]]=0,loocv_results__4[[#This Row],[y_pred]]=0),1,0)</f>
        <v>0</v>
      </c>
      <c r="G1548">
        <f>IF(AND(loocv_results__4[[#This Row],[y_true]]=0,loocv_results__4[[#This Row],[y_pred]]=1),1,0)</f>
        <v>0</v>
      </c>
      <c r="H1548">
        <f>IF(AND(loocv_results__4[[#This Row],[y_true]]=1,loocv_results__4[[#This Row],[y_pred]]=0),1,0)</f>
        <v>0</v>
      </c>
      <c r="I1548">
        <f>IF(AND(loocv_results__4[[#This Row],[y_true]]=1,loocv_results__4[[#This Row],[y_pred]]=1),1,0)</f>
        <v>1</v>
      </c>
    </row>
    <row r="1549" spans="1:9" x14ac:dyDescent="0.25">
      <c r="A1549" s="1" t="s">
        <v>946</v>
      </c>
      <c r="B1549">
        <v>1</v>
      </c>
      <c r="C1549">
        <f>IF(loocv_results__4[[#This Row],[y_pred_prob]]&gt;$C$1,1,0)</f>
        <v>1</v>
      </c>
      <c r="D1549">
        <v>0.99571186</v>
      </c>
      <c r="E15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49">
        <f>IF(AND(loocv_results__4[[#This Row],[y_true]]=0,loocv_results__4[[#This Row],[y_pred]]=0),1,0)</f>
        <v>0</v>
      </c>
      <c r="G1549">
        <f>IF(AND(loocv_results__4[[#This Row],[y_true]]=0,loocv_results__4[[#This Row],[y_pred]]=1),1,0)</f>
        <v>0</v>
      </c>
      <c r="H1549">
        <f>IF(AND(loocv_results__4[[#This Row],[y_true]]=1,loocv_results__4[[#This Row],[y_pred]]=0),1,0)</f>
        <v>0</v>
      </c>
      <c r="I1549">
        <f>IF(AND(loocv_results__4[[#This Row],[y_true]]=1,loocv_results__4[[#This Row],[y_pred]]=1),1,0)</f>
        <v>1</v>
      </c>
    </row>
    <row r="1550" spans="1:9" x14ac:dyDescent="0.25">
      <c r="A1550" s="1" t="s">
        <v>947</v>
      </c>
      <c r="B1550">
        <v>1</v>
      </c>
      <c r="C1550">
        <f>IF(loocv_results__4[[#This Row],[y_pred_prob]]&gt;$C$1,1,0)</f>
        <v>1</v>
      </c>
      <c r="D1550">
        <v>0.98868734000000003</v>
      </c>
      <c r="E15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50">
        <f>IF(AND(loocv_results__4[[#This Row],[y_true]]=0,loocv_results__4[[#This Row],[y_pred]]=0),1,0)</f>
        <v>0</v>
      </c>
      <c r="G1550">
        <f>IF(AND(loocv_results__4[[#This Row],[y_true]]=0,loocv_results__4[[#This Row],[y_pred]]=1),1,0)</f>
        <v>0</v>
      </c>
      <c r="H1550">
        <f>IF(AND(loocv_results__4[[#This Row],[y_true]]=1,loocv_results__4[[#This Row],[y_pred]]=0),1,0)</f>
        <v>0</v>
      </c>
      <c r="I1550">
        <f>IF(AND(loocv_results__4[[#This Row],[y_true]]=1,loocv_results__4[[#This Row],[y_pred]]=1),1,0)</f>
        <v>1</v>
      </c>
    </row>
    <row r="1551" spans="1:9" x14ac:dyDescent="0.25">
      <c r="A1551" s="1" t="s">
        <v>948</v>
      </c>
      <c r="B1551">
        <v>1</v>
      </c>
      <c r="C1551">
        <f>IF(loocv_results__4[[#This Row],[y_pred_prob]]&gt;$C$1,1,0)</f>
        <v>1</v>
      </c>
      <c r="D1551">
        <v>0.90602950000000004</v>
      </c>
      <c r="E15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51">
        <f>IF(AND(loocv_results__4[[#This Row],[y_true]]=0,loocv_results__4[[#This Row],[y_pred]]=0),1,0)</f>
        <v>0</v>
      </c>
      <c r="G1551">
        <f>IF(AND(loocv_results__4[[#This Row],[y_true]]=0,loocv_results__4[[#This Row],[y_pred]]=1),1,0)</f>
        <v>0</v>
      </c>
      <c r="H1551">
        <f>IF(AND(loocv_results__4[[#This Row],[y_true]]=1,loocv_results__4[[#This Row],[y_pred]]=0),1,0)</f>
        <v>0</v>
      </c>
      <c r="I1551">
        <f>IF(AND(loocv_results__4[[#This Row],[y_true]]=1,loocv_results__4[[#This Row],[y_pred]]=1),1,0)</f>
        <v>1</v>
      </c>
    </row>
    <row r="1552" spans="1:9" x14ac:dyDescent="0.25">
      <c r="A1552" s="1" t="s">
        <v>949</v>
      </c>
      <c r="B1552">
        <v>1</v>
      </c>
      <c r="C1552">
        <f>IF(loocv_results__4[[#This Row],[y_pred_prob]]&gt;$C$1,1,0)</f>
        <v>1</v>
      </c>
      <c r="D1552">
        <v>0.99741285999999996</v>
      </c>
      <c r="E15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52">
        <f>IF(AND(loocv_results__4[[#This Row],[y_true]]=0,loocv_results__4[[#This Row],[y_pred]]=0),1,0)</f>
        <v>0</v>
      </c>
      <c r="G1552">
        <f>IF(AND(loocv_results__4[[#This Row],[y_true]]=0,loocv_results__4[[#This Row],[y_pred]]=1),1,0)</f>
        <v>0</v>
      </c>
      <c r="H1552">
        <f>IF(AND(loocv_results__4[[#This Row],[y_true]]=1,loocv_results__4[[#This Row],[y_pred]]=0),1,0)</f>
        <v>0</v>
      </c>
      <c r="I1552">
        <f>IF(AND(loocv_results__4[[#This Row],[y_true]]=1,loocv_results__4[[#This Row],[y_pred]]=1),1,0)</f>
        <v>1</v>
      </c>
    </row>
    <row r="1553" spans="1:9" x14ac:dyDescent="0.25">
      <c r="A1553" s="1" t="s">
        <v>950</v>
      </c>
      <c r="B1553">
        <v>1</v>
      </c>
      <c r="C1553">
        <f>IF(loocv_results__4[[#This Row],[y_pred_prob]]&gt;$C$1,1,0)</f>
        <v>1</v>
      </c>
      <c r="D1553">
        <v>0.99503059999999999</v>
      </c>
      <c r="E15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53">
        <f>IF(AND(loocv_results__4[[#This Row],[y_true]]=0,loocv_results__4[[#This Row],[y_pred]]=0),1,0)</f>
        <v>0</v>
      </c>
      <c r="G1553">
        <f>IF(AND(loocv_results__4[[#This Row],[y_true]]=0,loocv_results__4[[#This Row],[y_pred]]=1),1,0)</f>
        <v>0</v>
      </c>
      <c r="H1553">
        <f>IF(AND(loocv_results__4[[#This Row],[y_true]]=1,loocv_results__4[[#This Row],[y_pred]]=0),1,0)</f>
        <v>0</v>
      </c>
      <c r="I1553">
        <f>IF(AND(loocv_results__4[[#This Row],[y_true]]=1,loocv_results__4[[#This Row],[y_pred]]=1),1,0)</f>
        <v>1</v>
      </c>
    </row>
    <row r="1554" spans="1:9" x14ac:dyDescent="0.25">
      <c r="A1554" s="1" t="s">
        <v>951</v>
      </c>
      <c r="B1554">
        <v>1</v>
      </c>
      <c r="C1554">
        <f>IF(loocv_results__4[[#This Row],[y_pred_prob]]&gt;$C$1,1,0)</f>
        <v>1</v>
      </c>
      <c r="D1554">
        <v>0.97681344000000003</v>
      </c>
      <c r="E15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54">
        <f>IF(AND(loocv_results__4[[#This Row],[y_true]]=0,loocv_results__4[[#This Row],[y_pred]]=0),1,0)</f>
        <v>0</v>
      </c>
      <c r="G1554">
        <f>IF(AND(loocv_results__4[[#This Row],[y_true]]=0,loocv_results__4[[#This Row],[y_pred]]=1),1,0)</f>
        <v>0</v>
      </c>
      <c r="H1554">
        <f>IF(AND(loocv_results__4[[#This Row],[y_true]]=1,loocv_results__4[[#This Row],[y_pred]]=0),1,0)</f>
        <v>0</v>
      </c>
      <c r="I1554">
        <f>IF(AND(loocv_results__4[[#This Row],[y_true]]=1,loocv_results__4[[#This Row],[y_pred]]=1),1,0)</f>
        <v>1</v>
      </c>
    </row>
    <row r="1555" spans="1:9" x14ac:dyDescent="0.25">
      <c r="A1555" s="1" t="s">
        <v>952</v>
      </c>
      <c r="B1555">
        <v>1</v>
      </c>
      <c r="C1555">
        <f>IF(loocv_results__4[[#This Row],[y_pred_prob]]&gt;$C$1,1,0)</f>
        <v>1</v>
      </c>
      <c r="D1555">
        <v>0.96395540000000002</v>
      </c>
      <c r="E15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55">
        <f>IF(AND(loocv_results__4[[#This Row],[y_true]]=0,loocv_results__4[[#This Row],[y_pred]]=0),1,0)</f>
        <v>0</v>
      </c>
      <c r="G1555">
        <f>IF(AND(loocv_results__4[[#This Row],[y_true]]=0,loocv_results__4[[#This Row],[y_pred]]=1),1,0)</f>
        <v>0</v>
      </c>
      <c r="H1555">
        <f>IF(AND(loocv_results__4[[#This Row],[y_true]]=1,loocv_results__4[[#This Row],[y_pred]]=0),1,0)</f>
        <v>0</v>
      </c>
      <c r="I1555">
        <f>IF(AND(loocv_results__4[[#This Row],[y_true]]=1,loocv_results__4[[#This Row],[y_pred]]=1),1,0)</f>
        <v>1</v>
      </c>
    </row>
    <row r="1556" spans="1:9" x14ac:dyDescent="0.25">
      <c r="A1556" s="1" t="s">
        <v>953</v>
      </c>
      <c r="B1556">
        <v>1</v>
      </c>
      <c r="C1556">
        <f>IF(loocv_results__4[[#This Row],[y_pred_prob]]&gt;$C$1,1,0)</f>
        <v>1</v>
      </c>
      <c r="D1556">
        <v>0.94850330000000005</v>
      </c>
      <c r="E15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56">
        <f>IF(AND(loocv_results__4[[#This Row],[y_true]]=0,loocv_results__4[[#This Row],[y_pred]]=0),1,0)</f>
        <v>0</v>
      </c>
      <c r="G1556">
        <f>IF(AND(loocv_results__4[[#This Row],[y_true]]=0,loocv_results__4[[#This Row],[y_pred]]=1),1,0)</f>
        <v>0</v>
      </c>
      <c r="H1556">
        <f>IF(AND(loocv_results__4[[#This Row],[y_true]]=1,loocv_results__4[[#This Row],[y_pred]]=0),1,0)</f>
        <v>0</v>
      </c>
      <c r="I1556">
        <f>IF(AND(loocv_results__4[[#This Row],[y_true]]=1,loocv_results__4[[#This Row],[y_pred]]=1),1,0)</f>
        <v>1</v>
      </c>
    </row>
    <row r="1557" spans="1:9" x14ac:dyDescent="0.25">
      <c r="A1557" s="1" t="s">
        <v>955</v>
      </c>
      <c r="B1557">
        <v>1</v>
      </c>
      <c r="C1557">
        <f>IF(loocv_results__4[[#This Row],[y_pred_prob]]&gt;$C$1,1,0)</f>
        <v>1</v>
      </c>
      <c r="D1557">
        <v>0.88028145000000002</v>
      </c>
      <c r="E15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57">
        <f>IF(AND(loocv_results__4[[#This Row],[y_true]]=0,loocv_results__4[[#This Row],[y_pred]]=0),1,0)</f>
        <v>0</v>
      </c>
      <c r="G1557">
        <f>IF(AND(loocv_results__4[[#This Row],[y_true]]=0,loocv_results__4[[#This Row],[y_pred]]=1),1,0)</f>
        <v>0</v>
      </c>
      <c r="H1557">
        <f>IF(AND(loocv_results__4[[#This Row],[y_true]]=1,loocv_results__4[[#This Row],[y_pred]]=0),1,0)</f>
        <v>0</v>
      </c>
      <c r="I1557">
        <f>IF(AND(loocv_results__4[[#This Row],[y_true]]=1,loocv_results__4[[#This Row],[y_pred]]=1),1,0)</f>
        <v>1</v>
      </c>
    </row>
    <row r="1558" spans="1:9" x14ac:dyDescent="0.25">
      <c r="A1558" s="1" t="s">
        <v>956</v>
      </c>
      <c r="B1558">
        <v>1</v>
      </c>
      <c r="C1558">
        <f>IF(loocv_results__4[[#This Row],[y_pred_prob]]&gt;$C$1,1,0)</f>
        <v>1</v>
      </c>
      <c r="D1558">
        <v>0.99929153999999998</v>
      </c>
      <c r="E15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58">
        <f>IF(AND(loocv_results__4[[#This Row],[y_true]]=0,loocv_results__4[[#This Row],[y_pred]]=0),1,0)</f>
        <v>0</v>
      </c>
      <c r="G1558">
        <f>IF(AND(loocv_results__4[[#This Row],[y_true]]=0,loocv_results__4[[#This Row],[y_pred]]=1),1,0)</f>
        <v>0</v>
      </c>
      <c r="H1558">
        <f>IF(AND(loocv_results__4[[#This Row],[y_true]]=1,loocv_results__4[[#This Row],[y_pred]]=0),1,0)</f>
        <v>0</v>
      </c>
      <c r="I1558">
        <f>IF(AND(loocv_results__4[[#This Row],[y_true]]=1,loocv_results__4[[#This Row],[y_pred]]=1),1,0)</f>
        <v>1</v>
      </c>
    </row>
    <row r="1559" spans="1:9" x14ac:dyDescent="0.25">
      <c r="A1559" s="1" t="s">
        <v>957</v>
      </c>
      <c r="B1559">
        <v>1</v>
      </c>
      <c r="C1559">
        <f>IF(loocv_results__4[[#This Row],[y_pred_prob]]&gt;$C$1,1,0)</f>
        <v>1</v>
      </c>
      <c r="D1559">
        <v>0.75140470000000004</v>
      </c>
      <c r="E15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59">
        <f>IF(AND(loocv_results__4[[#This Row],[y_true]]=0,loocv_results__4[[#This Row],[y_pred]]=0),1,0)</f>
        <v>0</v>
      </c>
      <c r="G1559">
        <f>IF(AND(loocv_results__4[[#This Row],[y_true]]=0,loocv_results__4[[#This Row],[y_pred]]=1),1,0)</f>
        <v>0</v>
      </c>
      <c r="H1559">
        <f>IF(AND(loocv_results__4[[#This Row],[y_true]]=1,loocv_results__4[[#This Row],[y_pred]]=0),1,0)</f>
        <v>0</v>
      </c>
      <c r="I1559">
        <f>IF(AND(loocv_results__4[[#This Row],[y_true]]=1,loocv_results__4[[#This Row],[y_pred]]=1),1,0)</f>
        <v>1</v>
      </c>
    </row>
    <row r="1560" spans="1:9" x14ac:dyDescent="0.25">
      <c r="A1560" s="1" t="s">
        <v>958</v>
      </c>
      <c r="B1560">
        <v>1</v>
      </c>
      <c r="C1560">
        <f>IF(loocv_results__4[[#This Row],[y_pred_prob]]&gt;$C$1,1,0)</f>
        <v>1</v>
      </c>
      <c r="D1560">
        <v>0.92198944000000005</v>
      </c>
      <c r="E15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60">
        <f>IF(AND(loocv_results__4[[#This Row],[y_true]]=0,loocv_results__4[[#This Row],[y_pred]]=0),1,0)</f>
        <v>0</v>
      </c>
      <c r="G1560">
        <f>IF(AND(loocv_results__4[[#This Row],[y_true]]=0,loocv_results__4[[#This Row],[y_pred]]=1),1,0)</f>
        <v>0</v>
      </c>
      <c r="H1560">
        <f>IF(AND(loocv_results__4[[#This Row],[y_true]]=1,loocv_results__4[[#This Row],[y_pred]]=0),1,0)</f>
        <v>0</v>
      </c>
      <c r="I1560">
        <f>IF(AND(loocv_results__4[[#This Row],[y_true]]=1,loocv_results__4[[#This Row],[y_pred]]=1),1,0)</f>
        <v>1</v>
      </c>
    </row>
    <row r="1561" spans="1:9" x14ac:dyDescent="0.25">
      <c r="A1561" s="1" t="s">
        <v>959</v>
      </c>
      <c r="B1561">
        <v>1</v>
      </c>
      <c r="C1561">
        <f>IF(loocv_results__4[[#This Row],[y_pred_prob]]&gt;$C$1,1,0)</f>
        <v>1</v>
      </c>
      <c r="D1561">
        <v>0.92273309999999997</v>
      </c>
      <c r="E15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61">
        <f>IF(AND(loocv_results__4[[#This Row],[y_true]]=0,loocv_results__4[[#This Row],[y_pred]]=0),1,0)</f>
        <v>0</v>
      </c>
      <c r="G1561">
        <f>IF(AND(loocv_results__4[[#This Row],[y_true]]=0,loocv_results__4[[#This Row],[y_pred]]=1),1,0)</f>
        <v>0</v>
      </c>
      <c r="H1561">
        <f>IF(AND(loocv_results__4[[#This Row],[y_true]]=1,loocv_results__4[[#This Row],[y_pred]]=0),1,0)</f>
        <v>0</v>
      </c>
      <c r="I1561">
        <f>IF(AND(loocv_results__4[[#This Row],[y_true]]=1,loocv_results__4[[#This Row],[y_pred]]=1),1,0)</f>
        <v>1</v>
      </c>
    </row>
    <row r="1562" spans="1:9" x14ac:dyDescent="0.25">
      <c r="A1562" s="1" t="s">
        <v>962</v>
      </c>
      <c r="B1562">
        <v>1</v>
      </c>
      <c r="C1562">
        <f>IF(loocv_results__4[[#This Row],[y_pred_prob]]&gt;$C$1,1,0)</f>
        <v>1</v>
      </c>
      <c r="D1562">
        <v>0.76432440000000001</v>
      </c>
      <c r="E15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62">
        <f>IF(AND(loocv_results__4[[#This Row],[y_true]]=0,loocv_results__4[[#This Row],[y_pred]]=0),1,0)</f>
        <v>0</v>
      </c>
      <c r="G1562">
        <f>IF(AND(loocv_results__4[[#This Row],[y_true]]=0,loocv_results__4[[#This Row],[y_pred]]=1),1,0)</f>
        <v>0</v>
      </c>
      <c r="H1562">
        <f>IF(AND(loocv_results__4[[#This Row],[y_true]]=1,loocv_results__4[[#This Row],[y_pred]]=0),1,0)</f>
        <v>0</v>
      </c>
      <c r="I1562">
        <f>IF(AND(loocv_results__4[[#This Row],[y_true]]=1,loocv_results__4[[#This Row],[y_pred]]=1),1,0)</f>
        <v>1</v>
      </c>
    </row>
    <row r="1563" spans="1:9" x14ac:dyDescent="0.25">
      <c r="A1563" s="1" t="s">
        <v>963</v>
      </c>
      <c r="B1563">
        <v>1</v>
      </c>
      <c r="C1563">
        <f>IF(loocv_results__4[[#This Row],[y_pred_prob]]&gt;$C$1,1,0)</f>
        <v>1</v>
      </c>
      <c r="D1563">
        <v>0.63788750000000005</v>
      </c>
      <c r="E15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63">
        <f>IF(AND(loocv_results__4[[#This Row],[y_true]]=0,loocv_results__4[[#This Row],[y_pred]]=0),1,0)</f>
        <v>0</v>
      </c>
      <c r="G1563">
        <f>IF(AND(loocv_results__4[[#This Row],[y_true]]=0,loocv_results__4[[#This Row],[y_pred]]=1),1,0)</f>
        <v>0</v>
      </c>
      <c r="H1563">
        <f>IF(AND(loocv_results__4[[#This Row],[y_true]]=1,loocv_results__4[[#This Row],[y_pred]]=0),1,0)</f>
        <v>0</v>
      </c>
      <c r="I1563">
        <f>IF(AND(loocv_results__4[[#This Row],[y_true]]=1,loocv_results__4[[#This Row],[y_pred]]=1),1,0)</f>
        <v>1</v>
      </c>
    </row>
    <row r="1564" spans="1:9" x14ac:dyDescent="0.25">
      <c r="A1564" s="1" t="s">
        <v>966</v>
      </c>
      <c r="B1564">
        <v>1</v>
      </c>
      <c r="C1564">
        <f>IF(loocv_results__4[[#This Row],[y_pred_prob]]&gt;$C$1,1,0)</f>
        <v>1</v>
      </c>
      <c r="D1564">
        <v>0.62925319999999996</v>
      </c>
      <c r="E15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64">
        <f>IF(AND(loocv_results__4[[#This Row],[y_true]]=0,loocv_results__4[[#This Row],[y_pred]]=0),1,0)</f>
        <v>0</v>
      </c>
      <c r="G1564">
        <f>IF(AND(loocv_results__4[[#This Row],[y_true]]=0,loocv_results__4[[#This Row],[y_pred]]=1),1,0)</f>
        <v>0</v>
      </c>
      <c r="H1564">
        <f>IF(AND(loocv_results__4[[#This Row],[y_true]]=1,loocv_results__4[[#This Row],[y_pred]]=0),1,0)</f>
        <v>0</v>
      </c>
      <c r="I1564">
        <f>IF(AND(loocv_results__4[[#This Row],[y_true]]=1,loocv_results__4[[#This Row],[y_pred]]=1),1,0)</f>
        <v>1</v>
      </c>
    </row>
    <row r="1565" spans="1:9" x14ac:dyDescent="0.25">
      <c r="A1565" s="1" t="s">
        <v>967</v>
      </c>
      <c r="B1565">
        <v>1</v>
      </c>
      <c r="C1565">
        <f>IF(loocv_results__4[[#This Row],[y_pred_prob]]&gt;$C$1,1,0)</f>
        <v>1</v>
      </c>
      <c r="D1565">
        <v>0.89598509999999998</v>
      </c>
      <c r="E15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65">
        <f>IF(AND(loocv_results__4[[#This Row],[y_true]]=0,loocv_results__4[[#This Row],[y_pred]]=0),1,0)</f>
        <v>0</v>
      </c>
      <c r="G1565">
        <f>IF(AND(loocv_results__4[[#This Row],[y_true]]=0,loocv_results__4[[#This Row],[y_pred]]=1),1,0)</f>
        <v>0</v>
      </c>
      <c r="H1565">
        <f>IF(AND(loocv_results__4[[#This Row],[y_true]]=1,loocv_results__4[[#This Row],[y_pred]]=0),1,0)</f>
        <v>0</v>
      </c>
      <c r="I1565">
        <f>IF(AND(loocv_results__4[[#This Row],[y_true]]=1,loocv_results__4[[#This Row],[y_pred]]=1),1,0)</f>
        <v>1</v>
      </c>
    </row>
    <row r="1566" spans="1:9" x14ac:dyDescent="0.25">
      <c r="A1566" s="1" t="s">
        <v>969</v>
      </c>
      <c r="B1566">
        <v>1</v>
      </c>
      <c r="C1566">
        <f>IF(loocv_results__4[[#This Row],[y_pred_prob]]&gt;$C$1,1,0)</f>
        <v>1</v>
      </c>
      <c r="D1566">
        <v>0.96540992999999997</v>
      </c>
      <c r="E15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66">
        <f>IF(AND(loocv_results__4[[#This Row],[y_true]]=0,loocv_results__4[[#This Row],[y_pred]]=0),1,0)</f>
        <v>0</v>
      </c>
      <c r="G1566">
        <f>IF(AND(loocv_results__4[[#This Row],[y_true]]=0,loocv_results__4[[#This Row],[y_pred]]=1),1,0)</f>
        <v>0</v>
      </c>
      <c r="H1566">
        <f>IF(AND(loocv_results__4[[#This Row],[y_true]]=1,loocv_results__4[[#This Row],[y_pred]]=0),1,0)</f>
        <v>0</v>
      </c>
      <c r="I1566">
        <f>IF(AND(loocv_results__4[[#This Row],[y_true]]=1,loocv_results__4[[#This Row],[y_pred]]=1),1,0)</f>
        <v>1</v>
      </c>
    </row>
    <row r="1567" spans="1:9" x14ac:dyDescent="0.25">
      <c r="A1567" s="1" t="s">
        <v>970</v>
      </c>
      <c r="B1567">
        <v>1</v>
      </c>
      <c r="C1567">
        <f>IF(loocv_results__4[[#This Row],[y_pred_prob]]&gt;$C$1,1,0)</f>
        <v>1</v>
      </c>
      <c r="D1567">
        <v>0.9775353</v>
      </c>
      <c r="E15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67">
        <f>IF(AND(loocv_results__4[[#This Row],[y_true]]=0,loocv_results__4[[#This Row],[y_pred]]=0),1,0)</f>
        <v>0</v>
      </c>
      <c r="G1567">
        <f>IF(AND(loocv_results__4[[#This Row],[y_true]]=0,loocv_results__4[[#This Row],[y_pred]]=1),1,0)</f>
        <v>0</v>
      </c>
      <c r="H1567">
        <f>IF(AND(loocv_results__4[[#This Row],[y_true]]=1,loocv_results__4[[#This Row],[y_pred]]=0),1,0)</f>
        <v>0</v>
      </c>
      <c r="I1567">
        <f>IF(AND(loocv_results__4[[#This Row],[y_true]]=1,loocv_results__4[[#This Row],[y_pred]]=1),1,0)</f>
        <v>1</v>
      </c>
    </row>
    <row r="1568" spans="1:9" x14ac:dyDescent="0.25">
      <c r="A1568" s="1" t="s">
        <v>971</v>
      </c>
      <c r="B1568">
        <v>1</v>
      </c>
      <c r="C1568">
        <f>IF(loocv_results__4[[#This Row],[y_pred_prob]]&gt;$C$1,1,0)</f>
        <v>1</v>
      </c>
      <c r="D1568">
        <v>0.97242600000000001</v>
      </c>
      <c r="E15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68">
        <f>IF(AND(loocv_results__4[[#This Row],[y_true]]=0,loocv_results__4[[#This Row],[y_pred]]=0),1,0)</f>
        <v>0</v>
      </c>
      <c r="G1568">
        <f>IF(AND(loocv_results__4[[#This Row],[y_true]]=0,loocv_results__4[[#This Row],[y_pred]]=1),1,0)</f>
        <v>0</v>
      </c>
      <c r="H1568">
        <f>IF(AND(loocv_results__4[[#This Row],[y_true]]=1,loocv_results__4[[#This Row],[y_pred]]=0),1,0)</f>
        <v>0</v>
      </c>
      <c r="I1568">
        <f>IF(AND(loocv_results__4[[#This Row],[y_true]]=1,loocv_results__4[[#This Row],[y_pred]]=1),1,0)</f>
        <v>1</v>
      </c>
    </row>
    <row r="1569" spans="1:9" x14ac:dyDescent="0.25">
      <c r="A1569" s="1" t="s">
        <v>972</v>
      </c>
      <c r="B1569">
        <v>1</v>
      </c>
      <c r="C1569">
        <f>IF(loocv_results__4[[#This Row],[y_pred_prob]]&gt;$C$1,1,0)</f>
        <v>1</v>
      </c>
      <c r="D1569">
        <v>0.73990095</v>
      </c>
      <c r="E15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69">
        <f>IF(AND(loocv_results__4[[#This Row],[y_true]]=0,loocv_results__4[[#This Row],[y_pred]]=0),1,0)</f>
        <v>0</v>
      </c>
      <c r="G1569">
        <f>IF(AND(loocv_results__4[[#This Row],[y_true]]=0,loocv_results__4[[#This Row],[y_pred]]=1),1,0)</f>
        <v>0</v>
      </c>
      <c r="H1569">
        <f>IF(AND(loocv_results__4[[#This Row],[y_true]]=1,loocv_results__4[[#This Row],[y_pred]]=0),1,0)</f>
        <v>0</v>
      </c>
      <c r="I1569">
        <f>IF(AND(loocv_results__4[[#This Row],[y_true]]=1,loocv_results__4[[#This Row],[y_pred]]=1),1,0)</f>
        <v>1</v>
      </c>
    </row>
    <row r="1570" spans="1:9" x14ac:dyDescent="0.25">
      <c r="A1570" s="1" t="s">
        <v>973</v>
      </c>
      <c r="B1570">
        <v>1</v>
      </c>
      <c r="C1570">
        <f>IF(loocv_results__4[[#This Row],[y_pred_prob]]&gt;$C$1,1,0)</f>
        <v>1</v>
      </c>
      <c r="D1570">
        <v>0.87120019999999998</v>
      </c>
      <c r="E15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70">
        <f>IF(AND(loocv_results__4[[#This Row],[y_true]]=0,loocv_results__4[[#This Row],[y_pred]]=0),1,0)</f>
        <v>0</v>
      </c>
      <c r="G1570">
        <f>IF(AND(loocv_results__4[[#This Row],[y_true]]=0,loocv_results__4[[#This Row],[y_pred]]=1),1,0)</f>
        <v>0</v>
      </c>
      <c r="H1570">
        <f>IF(AND(loocv_results__4[[#This Row],[y_true]]=1,loocv_results__4[[#This Row],[y_pred]]=0),1,0)</f>
        <v>0</v>
      </c>
      <c r="I1570">
        <f>IF(AND(loocv_results__4[[#This Row],[y_true]]=1,loocv_results__4[[#This Row],[y_pred]]=1),1,0)</f>
        <v>1</v>
      </c>
    </row>
    <row r="1571" spans="1:9" x14ac:dyDescent="0.25">
      <c r="A1571" s="1" t="s">
        <v>974</v>
      </c>
      <c r="B1571">
        <v>1</v>
      </c>
      <c r="C1571">
        <f>IF(loocv_results__4[[#This Row],[y_pred_prob]]&gt;$C$1,1,0)</f>
        <v>1</v>
      </c>
      <c r="D1571">
        <v>0.99103549999999996</v>
      </c>
      <c r="E15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71">
        <f>IF(AND(loocv_results__4[[#This Row],[y_true]]=0,loocv_results__4[[#This Row],[y_pred]]=0),1,0)</f>
        <v>0</v>
      </c>
      <c r="G1571">
        <f>IF(AND(loocv_results__4[[#This Row],[y_true]]=0,loocv_results__4[[#This Row],[y_pred]]=1),1,0)</f>
        <v>0</v>
      </c>
      <c r="H1571">
        <f>IF(AND(loocv_results__4[[#This Row],[y_true]]=1,loocv_results__4[[#This Row],[y_pred]]=0),1,0)</f>
        <v>0</v>
      </c>
      <c r="I1571">
        <f>IF(AND(loocv_results__4[[#This Row],[y_true]]=1,loocv_results__4[[#This Row],[y_pred]]=1),1,0)</f>
        <v>1</v>
      </c>
    </row>
    <row r="1572" spans="1:9" x14ac:dyDescent="0.25">
      <c r="A1572" s="1" t="s">
        <v>975</v>
      </c>
      <c r="B1572">
        <v>1</v>
      </c>
      <c r="C1572">
        <f>IF(loocv_results__4[[#This Row],[y_pred_prob]]&gt;$C$1,1,0)</f>
        <v>1</v>
      </c>
      <c r="D1572">
        <v>0.86795639999999996</v>
      </c>
      <c r="E15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72">
        <f>IF(AND(loocv_results__4[[#This Row],[y_true]]=0,loocv_results__4[[#This Row],[y_pred]]=0),1,0)</f>
        <v>0</v>
      </c>
      <c r="G1572">
        <f>IF(AND(loocv_results__4[[#This Row],[y_true]]=0,loocv_results__4[[#This Row],[y_pred]]=1),1,0)</f>
        <v>0</v>
      </c>
      <c r="H1572">
        <f>IF(AND(loocv_results__4[[#This Row],[y_true]]=1,loocv_results__4[[#This Row],[y_pred]]=0),1,0)</f>
        <v>0</v>
      </c>
      <c r="I1572">
        <f>IF(AND(loocv_results__4[[#This Row],[y_true]]=1,loocv_results__4[[#This Row],[y_pred]]=1),1,0)</f>
        <v>1</v>
      </c>
    </row>
    <row r="1573" spans="1:9" x14ac:dyDescent="0.25">
      <c r="A1573" s="1" t="s">
        <v>976</v>
      </c>
      <c r="B1573">
        <v>1</v>
      </c>
      <c r="C1573">
        <f>IF(loocv_results__4[[#This Row],[y_pred_prob]]&gt;$C$1,1,0)</f>
        <v>1</v>
      </c>
      <c r="D1573">
        <v>0.99103569999999996</v>
      </c>
      <c r="E15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73">
        <f>IF(AND(loocv_results__4[[#This Row],[y_true]]=0,loocv_results__4[[#This Row],[y_pred]]=0),1,0)</f>
        <v>0</v>
      </c>
      <c r="G1573">
        <f>IF(AND(loocv_results__4[[#This Row],[y_true]]=0,loocv_results__4[[#This Row],[y_pred]]=1),1,0)</f>
        <v>0</v>
      </c>
      <c r="H1573">
        <f>IF(AND(loocv_results__4[[#This Row],[y_true]]=1,loocv_results__4[[#This Row],[y_pred]]=0),1,0)</f>
        <v>0</v>
      </c>
      <c r="I1573">
        <f>IF(AND(loocv_results__4[[#This Row],[y_true]]=1,loocv_results__4[[#This Row],[y_pred]]=1),1,0)</f>
        <v>1</v>
      </c>
    </row>
    <row r="1574" spans="1:9" x14ac:dyDescent="0.25">
      <c r="A1574" s="1" t="s">
        <v>977</v>
      </c>
      <c r="B1574">
        <v>1</v>
      </c>
      <c r="C1574">
        <f>IF(loocv_results__4[[#This Row],[y_pred_prob]]&gt;$C$1,1,0)</f>
        <v>1</v>
      </c>
      <c r="D1574">
        <v>0.99282990000000004</v>
      </c>
      <c r="E15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74">
        <f>IF(AND(loocv_results__4[[#This Row],[y_true]]=0,loocv_results__4[[#This Row],[y_pred]]=0),1,0)</f>
        <v>0</v>
      </c>
      <c r="G1574">
        <f>IF(AND(loocv_results__4[[#This Row],[y_true]]=0,loocv_results__4[[#This Row],[y_pred]]=1),1,0)</f>
        <v>0</v>
      </c>
      <c r="H1574">
        <f>IF(AND(loocv_results__4[[#This Row],[y_true]]=1,loocv_results__4[[#This Row],[y_pred]]=0),1,0)</f>
        <v>0</v>
      </c>
      <c r="I1574">
        <f>IF(AND(loocv_results__4[[#This Row],[y_true]]=1,loocv_results__4[[#This Row],[y_pred]]=1),1,0)</f>
        <v>1</v>
      </c>
    </row>
    <row r="1575" spans="1:9" x14ac:dyDescent="0.25">
      <c r="A1575" s="1" t="s">
        <v>978</v>
      </c>
      <c r="B1575">
        <v>1</v>
      </c>
      <c r="C1575">
        <f>IF(loocv_results__4[[#This Row],[y_pred_prob]]&gt;$C$1,1,0)</f>
        <v>1</v>
      </c>
      <c r="D1575">
        <v>0.95441942999999996</v>
      </c>
      <c r="E15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75">
        <f>IF(AND(loocv_results__4[[#This Row],[y_true]]=0,loocv_results__4[[#This Row],[y_pred]]=0),1,0)</f>
        <v>0</v>
      </c>
      <c r="G1575">
        <f>IF(AND(loocv_results__4[[#This Row],[y_true]]=0,loocv_results__4[[#This Row],[y_pred]]=1),1,0)</f>
        <v>0</v>
      </c>
      <c r="H1575">
        <f>IF(AND(loocv_results__4[[#This Row],[y_true]]=1,loocv_results__4[[#This Row],[y_pred]]=0),1,0)</f>
        <v>0</v>
      </c>
      <c r="I1575">
        <f>IF(AND(loocv_results__4[[#This Row],[y_true]]=1,loocv_results__4[[#This Row],[y_pred]]=1),1,0)</f>
        <v>1</v>
      </c>
    </row>
    <row r="1576" spans="1:9" x14ac:dyDescent="0.25">
      <c r="A1576" s="1" t="s">
        <v>979</v>
      </c>
      <c r="B1576">
        <v>1</v>
      </c>
      <c r="C1576">
        <f>IF(loocv_results__4[[#This Row],[y_pred_prob]]&gt;$C$1,1,0)</f>
        <v>1</v>
      </c>
      <c r="D1576">
        <v>0.95088950000000005</v>
      </c>
      <c r="E15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76">
        <f>IF(AND(loocv_results__4[[#This Row],[y_true]]=0,loocv_results__4[[#This Row],[y_pred]]=0),1,0)</f>
        <v>0</v>
      </c>
      <c r="G1576">
        <f>IF(AND(loocv_results__4[[#This Row],[y_true]]=0,loocv_results__4[[#This Row],[y_pred]]=1),1,0)</f>
        <v>0</v>
      </c>
      <c r="H1576">
        <f>IF(AND(loocv_results__4[[#This Row],[y_true]]=1,loocv_results__4[[#This Row],[y_pred]]=0),1,0)</f>
        <v>0</v>
      </c>
      <c r="I1576">
        <f>IF(AND(loocv_results__4[[#This Row],[y_true]]=1,loocv_results__4[[#This Row],[y_pred]]=1),1,0)</f>
        <v>1</v>
      </c>
    </row>
    <row r="1577" spans="1:9" x14ac:dyDescent="0.25">
      <c r="A1577" s="1" t="s">
        <v>980</v>
      </c>
      <c r="B1577">
        <v>1</v>
      </c>
      <c r="C1577">
        <f>IF(loocv_results__4[[#This Row],[y_pred_prob]]&gt;$C$1,1,0)</f>
        <v>1</v>
      </c>
      <c r="D1577">
        <v>0.99721040000000005</v>
      </c>
      <c r="E15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77">
        <f>IF(AND(loocv_results__4[[#This Row],[y_true]]=0,loocv_results__4[[#This Row],[y_pred]]=0),1,0)</f>
        <v>0</v>
      </c>
      <c r="G1577">
        <f>IF(AND(loocv_results__4[[#This Row],[y_true]]=0,loocv_results__4[[#This Row],[y_pred]]=1),1,0)</f>
        <v>0</v>
      </c>
      <c r="H1577">
        <f>IF(AND(loocv_results__4[[#This Row],[y_true]]=1,loocv_results__4[[#This Row],[y_pred]]=0),1,0)</f>
        <v>0</v>
      </c>
      <c r="I1577">
        <f>IF(AND(loocv_results__4[[#This Row],[y_true]]=1,loocv_results__4[[#This Row],[y_pred]]=1),1,0)</f>
        <v>1</v>
      </c>
    </row>
    <row r="1578" spans="1:9" x14ac:dyDescent="0.25">
      <c r="A1578" s="1" t="s">
        <v>981</v>
      </c>
      <c r="B1578">
        <v>1</v>
      </c>
      <c r="C1578">
        <f>IF(loocv_results__4[[#This Row],[y_pred_prob]]&gt;$C$1,1,0)</f>
        <v>1</v>
      </c>
      <c r="D1578">
        <v>0.9756996</v>
      </c>
      <c r="E15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78">
        <f>IF(AND(loocv_results__4[[#This Row],[y_true]]=0,loocv_results__4[[#This Row],[y_pred]]=0),1,0)</f>
        <v>0</v>
      </c>
      <c r="G1578">
        <f>IF(AND(loocv_results__4[[#This Row],[y_true]]=0,loocv_results__4[[#This Row],[y_pred]]=1),1,0)</f>
        <v>0</v>
      </c>
      <c r="H1578">
        <f>IF(AND(loocv_results__4[[#This Row],[y_true]]=1,loocv_results__4[[#This Row],[y_pred]]=0),1,0)</f>
        <v>0</v>
      </c>
      <c r="I1578">
        <f>IF(AND(loocv_results__4[[#This Row],[y_true]]=1,loocv_results__4[[#This Row],[y_pred]]=1),1,0)</f>
        <v>1</v>
      </c>
    </row>
    <row r="1579" spans="1:9" x14ac:dyDescent="0.25">
      <c r="A1579" s="1" t="s">
        <v>982</v>
      </c>
      <c r="B1579">
        <v>1</v>
      </c>
      <c r="C1579">
        <f>IF(loocv_results__4[[#This Row],[y_pred_prob]]&gt;$C$1,1,0)</f>
        <v>1</v>
      </c>
      <c r="D1579">
        <v>0.98815390000000003</v>
      </c>
      <c r="E15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79">
        <f>IF(AND(loocv_results__4[[#This Row],[y_true]]=0,loocv_results__4[[#This Row],[y_pred]]=0),1,0)</f>
        <v>0</v>
      </c>
      <c r="G1579">
        <f>IF(AND(loocv_results__4[[#This Row],[y_true]]=0,loocv_results__4[[#This Row],[y_pred]]=1),1,0)</f>
        <v>0</v>
      </c>
      <c r="H1579">
        <f>IF(AND(loocv_results__4[[#This Row],[y_true]]=1,loocv_results__4[[#This Row],[y_pred]]=0),1,0)</f>
        <v>0</v>
      </c>
      <c r="I1579">
        <f>IF(AND(loocv_results__4[[#This Row],[y_true]]=1,loocv_results__4[[#This Row],[y_pred]]=1),1,0)</f>
        <v>1</v>
      </c>
    </row>
    <row r="1580" spans="1:9" x14ac:dyDescent="0.25">
      <c r="A1580" s="1" t="s">
        <v>983</v>
      </c>
      <c r="B1580">
        <v>1</v>
      </c>
      <c r="C1580">
        <f>IF(loocv_results__4[[#This Row],[y_pred_prob]]&gt;$C$1,1,0)</f>
        <v>1</v>
      </c>
      <c r="D1580">
        <v>0.99646484999999996</v>
      </c>
      <c r="E15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80">
        <f>IF(AND(loocv_results__4[[#This Row],[y_true]]=0,loocv_results__4[[#This Row],[y_pred]]=0),1,0)</f>
        <v>0</v>
      </c>
      <c r="G1580">
        <f>IF(AND(loocv_results__4[[#This Row],[y_true]]=0,loocv_results__4[[#This Row],[y_pred]]=1),1,0)</f>
        <v>0</v>
      </c>
      <c r="H1580">
        <f>IF(AND(loocv_results__4[[#This Row],[y_true]]=1,loocv_results__4[[#This Row],[y_pred]]=0),1,0)</f>
        <v>0</v>
      </c>
      <c r="I1580">
        <f>IF(AND(loocv_results__4[[#This Row],[y_true]]=1,loocv_results__4[[#This Row],[y_pred]]=1),1,0)</f>
        <v>1</v>
      </c>
    </row>
    <row r="1581" spans="1:9" x14ac:dyDescent="0.25">
      <c r="A1581" s="1" t="s">
        <v>984</v>
      </c>
      <c r="B1581">
        <v>1</v>
      </c>
      <c r="C1581">
        <f>IF(loocv_results__4[[#This Row],[y_pred_prob]]&gt;$C$1,1,0)</f>
        <v>1</v>
      </c>
      <c r="D1581">
        <v>0.95022700000000004</v>
      </c>
      <c r="E15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81">
        <f>IF(AND(loocv_results__4[[#This Row],[y_true]]=0,loocv_results__4[[#This Row],[y_pred]]=0),1,0)</f>
        <v>0</v>
      </c>
      <c r="G1581">
        <f>IF(AND(loocv_results__4[[#This Row],[y_true]]=0,loocv_results__4[[#This Row],[y_pred]]=1),1,0)</f>
        <v>0</v>
      </c>
      <c r="H1581">
        <f>IF(AND(loocv_results__4[[#This Row],[y_true]]=1,loocv_results__4[[#This Row],[y_pred]]=0),1,0)</f>
        <v>0</v>
      </c>
      <c r="I1581">
        <f>IF(AND(loocv_results__4[[#This Row],[y_true]]=1,loocv_results__4[[#This Row],[y_pred]]=1),1,0)</f>
        <v>1</v>
      </c>
    </row>
    <row r="1582" spans="1:9" x14ac:dyDescent="0.25">
      <c r="A1582" s="1" t="s">
        <v>985</v>
      </c>
      <c r="B1582">
        <v>1</v>
      </c>
      <c r="C1582">
        <f>IF(loocv_results__4[[#This Row],[y_pred_prob]]&gt;$C$1,1,0)</f>
        <v>1</v>
      </c>
      <c r="D1582">
        <v>0.99073743999999997</v>
      </c>
      <c r="E15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82">
        <f>IF(AND(loocv_results__4[[#This Row],[y_true]]=0,loocv_results__4[[#This Row],[y_pred]]=0),1,0)</f>
        <v>0</v>
      </c>
      <c r="G1582">
        <f>IF(AND(loocv_results__4[[#This Row],[y_true]]=0,loocv_results__4[[#This Row],[y_pred]]=1),1,0)</f>
        <v>0</v>
      </c>
      <c r="H1582">
        <f>IF(AND(loocv_results__4[[#This Row],[y_true]]=1,loocv_results__4[[#This Row],[y_pred]]=0),1,0)</f>
        <v>0</v>
      </c>
      <c r="I1582">
        <f>IF(AND(loocv_results__4[[#This Row],[y_true]]=1,loocv_results__4[[#This Row],[y_pred]]=1),1,0)</f>
        <v>1</v>
      </c>
    </row>
    <row r="1583" spans="1:9" x14ac:dyDescent="0.25">
      <c r="A1583" s="1" t="s">
        <v>986</v>
      </c>
      <c r="B1583">
        <v>1</v>
      </c>
      <c r="C1583">
        <f>IF(loocv_results__4[[#This Row],[y_pred_prob]]&gt;$C$1,1,0)</f>
        <v>1</v>
      </c>
      <c r="D1583">
        <v>0.97725740000000005</v>
      </c>
      <c r="E15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83">
        <f>IF(AND(loocv_results__4[[#This Row],[y_true]]=0,loocv_results__4[[#This Row],[y_pred]]=0),1,0)</f>
        <v>0</v>
      </c>
      <c r="G1583">
        <f>IF(AND(loocv_results__4[[#This Row],[y_true]]=0,loocv_results__4[[#This Row],[y_pred]]=1),1,0)</f>
        <v>0</v>
      </c>
      <c r="H1583">
        <f>IF(AND(loocv_results__4[[#This Row],[y_true]]=1,loocv_results__4[[#This Row],[y_pred]]=0),1,0)</f>
        <v>0</v>
      </c>
      <c r="I1583">
        <f>IF(AND(loocv_results__4[[#This Row],[y_true]]=1,loocv_results__4[[#This Row],[y_pred]]=1),1,0)</f>
        <v>1</v>
      </c>
    </row>
    <row r="1584" spans="1:9" x14ac:dyDescent="0.25">
      <c r="A1584" s="1" t="s">
        <v>987</v>
      </c>
      <c r="B1584">
        <v>1</v>
      </c>
      <c r="C1584">
        <f>IF(loocv_results__4[[#This Row],[y_pred_prob]]&gt;$C$1,1,0)</f>
        <v>1</v>
      </c>
      <c r="D1584">
        <v>0.99757326000000002</v>
      </c>
      <c r="E15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84">
        <f>IF(AND(loocv_results__4[[#This Row],[y_true]]=0,loocv_results__4[[#This Row],[y_pred]]=0),1,0)</f>
        <v>0</v>
      </c>
      <c r="G1584">
        <f>IF(AND(loocv_results__4[[#This Row],[y_true]]=0,loocv_results__4[[#This Row],[y_pred]]=1),1,0)</f>
        <v>0</v>
      </c>
      <c r="H1584">
        <f>IF(AND(loocv_results__4[[#This Row],[y_true]]=1,loocv_results__4[[#This Row],[y_pred]]=0),1,0)</f>
        <v>0</v>
      </c>
      <c r="I1584">
        <f>IF(AND(loocv_results__4[[#This Row],[y_true]]=1,loocv_results__4[[#This Row],[y_pred]]=1),1,0)</f>
        <v>1</v>
      </c>
    </row>
    <row r="1585" spans="1:9" x14ac:dyDescent="0.25">
      <c r="A1585" s="1" t="s">
        <v>988</v>
      </c>
      <c r="B1585">
        <v>1</v>
      </c>
      <c r="C1585">
        <f>IF(loocv_results__4[[#This Row],[y_pred_prob]]&gt;$C$1,1,0)</f>
        <v>1</v>
      </c>
      <c r="D1585">
        <v>0.97609369999999995</v>
      </c>
      <c r="E15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85">
        <f>IF(AND(loocv_results__4[[#This Row],[y_true]]=0,loocv_results__4[[#This Row],[y_pred]]=0),1,0)</f>
        <v>0</v>
      </c>
      <c r="G1585">
        <f>IF(AND(loocv_results__4[[#This Row],[y_true]]=0,loocv_results__4[[#This Row],[y_pred]]=1),1,0)</f>
        <v>0</v>
      </c>
      <c r="H1585">
        <f>IF(AND(loocv_results__4[[#This Row],[y_true]]=1,loocv_results__4[[#This Row],[y_pred]]=0),1,0)</f>
        <v>0</v>
      </c>
      <c r="I1585">
        <f>IF(AND(loocv_results__4[[#This Row],[y_true]]=1,loocv_results__4[[#This Row],[y_pred]]=1),1,0)</f>
        <v>1</v>
      </c>
    </row>
    <row r="1586" spans="1:9" x14ac:dyDescent="0.25">
      <c r="A1586" s="1" t="s">
        <v>989</v>
      </c>
      <c r="B1586">
        <v>1</v>
      </c>
      <c r="C1586">
        <f>IF(loocv_results__4[[#This Row],[y_pred_prob]]&gt;$C$1,1,0)</f>
        <v>1</v>
      </c>
      <c r="D1586">
        <v>0.99541749999999996</v>
      </c>
      <c r="E15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86">
        <f>IF(AND(loocv_results__4[[#This Row],[y_true]]=0,loocv_results__4[[#This Row],[y_pred]]=0),1,0)</f>
        <v>0</v>
      </c>
      <c r="G1586">
        <f>IF(AND(loocv_results__4[[#This Row],[y_true]]=0,loocv_results__4[[#This Row],[y_pred]]=1),1,0)</f>
        <v>0</v>
      </c>
      <c r="H1586">
        <f>IF(AND(loocv_results__4[[#This Row],[y_true]]=1,loocv_results__4[[#This Row],[y_pred]]=0),1,0)</f>
        <v>0</v>
      </c>
      <c r="I1586">
        <f>IF(AND(loocv_results__4[[#This Row],[y_true]]=1,loocv_results__4[[#This Row],[y_pred]]=1),1,0)</f>
        <v>1</v>
      </c>
    </row>
    <row r="1587" spans="1:9" x14ac:dyDescent="0.25">
      <c r="A1587" s="1" t="s">
        <v>990</v>
      </c>
      <c r="B1587">
        <v>1</v>
      </c>
      <c r="C1587">
        <f>IF(loocv_results__4[[#This Row],[y_pred_prob]]&gt;$C$1,1,0)</f>
        <v>1</v>
      </c>
      <c r="D1587">
        <v>0.99151469999999997</v>
      </c>
      <c r="E15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87">
        <f>IF(AND(loocv_results__4[[#This Row],[y_true]]=0,loocv_results__4[[#This Row],[y_pred]]=0),1,0)</f>
        <v>0</v>
      </c>
      <c r="G1587">
        <f>IF(AND(loocv_results__4[[#This Row],[y_true]]=0,loocv_results__4[[#This Row],[y_pred]]=1),1,0)</f>
        <v>0</v>
      </c>
      <c r="H1587">
        <f>IF(AND(loocv_results__4[[#This Row],[y_true]]=1,loocv_results__4[[#This Row],[y_pred]]=0),1,0)</f>
        <v>0</v>
      </c>
      <c r="I1587">
        <f>IF(AND(loocv_results__4[[#This Row],[y_true]]=1,loocv_results__4[[#This Row],[y_pred]]=1),1,0)</f>
        <v>1</v>
      </c>
    </row>
    <row r="1588" spans="1:9" x14ac:dyDescent="0.25">
      <c r="A1588" s="1" t="s">
        <v>991</v>
      </c>
      <c r="B1588">
        <v>1</v>
      </c>
      <c r="C1588">
        <f>IF(loocv_results__4[[#This Row],[y_pred_prob]]&gt;$C$1,1,0)</f>
        <v>1</v>
      </c>
      <c r="D1588">
        <v>0.99419170000000001</v>
      </c>
      <c r="E15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88">
        <f>IF(AND(loocv_results__4[[#This Row],[y_true]]=0,loocv_results__4[[#This Row],[y_pred]]=0),1,0)</f>
        <v>0</v>
      </c>
      <c r="G1588">
        <f>IF(AND(loocv_results__4[[#This Row],[y_true]]=0,loocv_results__4[[#This Row],[y_pred]]=1),1,0)</f>
        <v>0</v>
      </c>
      <c r="H1588">
        <f>IF(AND(loocv_results__4[[#This Row],[y_true]]=1,loocv_results__4[[#This Row],[y_pred]]=0),1,0)</f>
        <v>0</v>
      </c>
      <c r="I1588">
        <f>IF(AND(loocv_results__4[[#This Row],[y_true]]=1,loocv_results__4[[#This Row],[y_pred]]=1),1,0)</f>
        <v>1</v>
      </c>
    </row>
    <row r="1589" spans="1:9" x14ac:dyDescent="0.25">
      <c r="A1589" s="1" t="s">
        <v>992</v>
      </c>
      <c r="B1589">
        <v>1</v>
      </c>
      <c r="C1589">
        <f>IF(loocv_results__4[[#This Row],[y_pred_prob]]&gt;$C$1,1,0)</f>
        <v>1</v>
      </c>
      <c r="D1589">
        <v>0.95715373999999998</v>
      </c>
      <c r="E15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89">
        <f>IF(AND(loocv_results__4[[#This Row],[y_true]]=0,loocv_results__4[[#This Row],[y_pred]]=0),1,0)</f>
        <v>0</v>
      </c>
      <c r="G1589">
        <f>IF(AND(loocv_results__4[[#This Row],[y_true]]=0,loocv_results__4[[#This Row],[y_pred]]=1),1,0)</f>
        <v>0</v>
      </c>
      <c r="H1589">
        <f>IF(AND(loocv_results__4[[#This Row],[y_true]]=1,loocv_results__4[[#This Row],[y_pred]]=0),1,0)</f>
        <v>0</v>
      </c>
      <c r="I1589">
        <f>IF(AND(loocv_results__4[[#This Row],[y_true]]=1,loocv_results__4[[#This Row],[y_pred]]=1),1,0)</f>
        <v>1</v>
      </c>
    </row>
    <row r="1590" spans="1:9" x14ac:dyDescent="0.25">
      <c r="A1590" s="1" t="s">
        <v>994</v>
      </c>
      <c r="B1590">
        <v>1</v>
      </c>
      <c r="C1590">
        <f>IF(loocv_results__4[[#This Row],[y_pred_prob]]&gt;$C$1,1,0)</f>
        <v>1</v>
      </c>
      <c r="D1590">
        <v>0.93645529999999999</v>
      </c>
      <c r="E15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90">
        <f>IF(AND(loocv_results__4[[#This Row],[y_true]]=0,loocv_results__4[[#This Row],[y_pred]]=0),1,0)</f>
        <v>0</v>
      </c>
      <c r="G1590">
        <f>IF(AND(loocv_results__4[[#This Row],[y_true]]=0,loocv_results__4[[#This Row],[y_pred]]=1),1,0)</f>
        <v>0</v>
      </c>
      <c r="H1590">
        <f>IF(AND(loocv_results__4[[#This Row],[y_true]]=1,loocv_results__4[[#This Row],[y_pred]]=0),1,0)</f>
        <v>0</v>
      </c>
      <c r="I1590">
        <f>IF(AND(loocv_results__4[[#This Row],[y_true]]=1,loocv_results__4[[#This Row],[y_pred]]=1),1,0)</f>
        <v>1</v>
      </c>
    </row>
    <row r="1591" spans="1:9" x14ac:dyDescent="0.25">
      <c r="A1591" s="1" t="s">
        <v>995</v>
      </c>
      <c r="B1591">
        <v>1</v>
      </c>
      <c r="C1591">
        <f>IF(loocv_results__4[[#This Row],[y_pred_prob]]&gt;$C$1,1,0)</f>
        <v>1</v>
      </c>
      <c r="D1591">
        <v>0.56442654000000003</v>
      </c>
      <c r="E15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91">
        <f>IF(AND(loocv_results__4[[#This Row],[y_true]]=0,loocv_results__4[[#This Row],[y_pred]]=0),1,0)</f>
        <v>0</v>
      </c>
      <c r="G1591">
        <f>IF(AND(loocv_results__4[[#This Row],[y_true]]=0,loocv_results__4[[#This Row],[y_pred]]=1),1,0)</f>
        <v>0</v>
      </c>
      <c r="H1591">
        <f>IF(AND(loocv_results__4[[#This Row],[y_true]]=1,loocv_results__4[[#This Row],[y_pred]]=0),1,0)</f>
        <v>0</v>
      </c>
      <c r="I1591">
        <f>IF(AND(loocv_results__4[[#This Row],[y_true]]=1,loocv_results__4[[#This Row],[y_pred]]=1),1,0)</f>
        <v>1</v>
      </c>
    </row>
    <row r="1592" spans="1:9" x14ac:dyDescent="0.25">
      <c r="A1592" s="1" t="s">
        <v>996</v>
      </c>
      <c r="B1592">
        <v>1</v>
      </c>
      <c r="C1592">
        <f>IF(loocv_results__4[[#This Row],[y_pred_prob]]&gt;$C$1,1,0)</f>
        <v>1</v>
      </c>
      <c r="D1592">
        <v>0.84050183999999994</v>
      </c>
      <c r="E15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92">
        <f>IF(AND(loocv_results__4[[#This Row],[y_true]]=0,loocv_results__4[[#This Row],[y_pred]]=0),1,0)</f>
        <v>0</v>
      </c>
      <c r="G1592">
        <f>IF(AND(loocv_results__4[[#This Row],[y_true]]=0,loocv_results__4[[#This Row],[y_pred]]=1),1,0)</f>
        <v>0</v>
      </c>
      <c r="H1592">
        <f>IF(AND(loocv_results__4[[#This Row],[y_true]]=1,loocv_results__4[[#This Row],[y_pred]]=0),1,0)</f>
        <v>0</v>
      </c>
      <c r="I1592">
        <f>IF(AND(loocv_results__4[[#This Row],[y_true]]=1,loocv_results__4[[#This Row],[y_pred]]=1),1,0)</f>
        <v>1</v>
      </c>
    </row>
    <row r="1593" spans="1:9" x14ac:dyDescent="0.25">
      <c r="A1593" s="1" t="s">
        <v>997</v>
      </c>
      <c r="B1593">
        <v>1</v>
      </c>
      <c r="C1593">
        <f>IF(loocv_results__4[[#This Row],[y_pred_prob]]&gt;$C$1,1,0)</f>
        <v>1</v>
      </c>
      <c r="D1593">
        <v>0.58449949999999995</v>
      </c>
      <c r="E15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93">
        <f>IF(AND(loocv_results__4[[#This Row],[y_true]]=0,loocv_results__4[[#This Row],[y_pred]]=0),1,0)</f>
        <v>0</v>
      </c>
      <c r="G1593">
        <f>IF(AND(loocv_results__4[[#This Row],[y_true]]=0,loocv_results__4[[#This Row],[y_pred]]=1),1,0)</f>
        <v>0</v>
      </c>
      <c r="H1593">
        <f>IF(AND(loocv_results__4[[#This Row],[y_true]]=1,loocv_results__4[[#This Row],[y_pred]]=0),1,0)</f>
        <v>0</v>
      </c>
      <c r="I1593">
        <f>IF(AND(loocv_results__4[[#This Row],[y_true]]=1,loocv_results__4[[#This Row],[y_pred]]=1),1,0)</f>
        <v>1</v>
      </c>
    </row>
    <row r="1594" spans="1:9" x14ac:dyDescent="0.25">
      <c r="A1594" s="1" t="s">
        <v>998</v>
      </c>
      <c r="B1594">
        <v>1</v>
      </c>
      <c r="C1594">
        <f>IF(loocv_results__4[[#This Row],[y_pred_prob]]&gt;$C$1,1,0)</f>
        <v>1</v>
      </c>
      <c r="D1594">
        <v>0.50161860000000003</v>
      </c>
      <c r="E15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94">
        <f>IF(AND(loocv_results__4[[#This Row],[y_true]]=0,loocv_results__4[[#This Row],[y_pred]]=0),1,0)</f>
        <v>0</v>
      </c>
      <c r="G1594">
        <f>IF(AND(loocv_results__4[[#This Row],[y_true]]=0,loocv_results__4[[#This Row],[y_pred]]=1),1,0)</f>
        <v>0</v>
      </c>
      <c r="H1594">
        <f>IF(AND(loocv_results__4[[#This Row],[y_true]]=1,loocv_results__4[[#This Row],[y_pred]]=0),1,0)</f>
        <v>0</v>
      </c>
      <c r="I1594">
        <f>IF(AND(loocv_results__4[[#This Row],[y_true]]=1,loocv_results__4[[#This Row],[y_pred]]=1),1,0)</f>
        <v>1</v>
      </c>
    </row>
    <row r="1595" spans="1:9" x14ac:dyDescent="0.25">
      <c r="A1595" s="1" t="s">
        <v>999</v>
      </c>
      <c r="B1595">
        <v>1</v>
      </c>
      <c r="C1595">
        <f>IF(loocv_results__4[[#This Row],[y_pred_prob]]&gt;$C$1,1,0)</f>
        <v>1</v>
      </c>
      <c r="D1595">
        <v>0.51685440000000005</v>
      </c>
      <c r="E15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95">
        <f>IF(AND(loocv_results__4[[#This Row],[y_true]]=0,loocv_results__4[[#This Row],[y_pred]]=0),1,0)</f>
        <v>0</v>
      </c>
      <c r="G1595">
        <f>IF(AND(loocv_results__4[[#This Row],[y_true]]=0,loocv_results__4[[#This Row],[y_pred]]=1),1,0)</f>
        <v>0</v>
      </c>
      <c r="H1595">
        <f>IF(AND(loocv_results__4[[#This Row],[y_true]]=1,loocv_results__4[[#This Row],[y_pred]]=0),1,0)</f>
        <v>0</v>
      </c>
      <c r="I1595">
        <f>IF(AND(loocv_results__4[[#This Row],[y_true]]=1,loocv_results__4[[#This Row],[y_pred]]=1),1,0)</f>
        <v>1</v>
      </c>
    </row>
    <row r="1596" spans="1:9" x14ac:dyDescent="0.25">
      <c r="A1596" s="1" t="s">
        <v>1000</v>
      </c>
      <c r="B1596">
        <v>1</v>
      </c>
      <c r="C1596">
        <f>IF(loocv_results__4[[#This Row],[y_pred_prob]]&gt;$C$1,1,0)</f>
        <v>1</v>
      </c>
      <c r="D1596">
        <v>0.99101733999999997</v>
      </c>
      <c r="E15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96">
        <f>IF(AND(loocv_results__4[[#This Row],[y_true]]=0,loocv_results__4[[#This Row],[y_pred]]=0),1,0)</f>
        <v>0</v>
      </c>
      <c r="G1596">
        <f>IF(AND(loocv_results__4[[#This Row],[y_true]]=0,loocv_results__4[[#This Row],[y_pred]]=1),1,0)</f>
        <v>0</v>
      </c>
      <c r="H1596">
        <f>IF(AND(loocv_results__4[[#This Row],[y_true]]=1,loocv_results__4[[#This Row],[y_pred]]=0),1,0)</f>
        <v>0</v>
      </c>
      <c r="I1596">
        <f>IF(AND(loocv_results__4[[#This Row],[y_true]]=1,loocv_results__4[[#This Row],[y_pred]]=1),1,0)</f>
        <v>1</v>
      </c>
    </row>
    <row r="1597" spans="1:9" x14ac:dyDescent="0.25">
      <c r="A1597" s="1" t="s">
        <v>1001</v>
      </c>
      <c r="B1597">
        <v>1</v>
      </c>
      <c r="C1597">
        <f>IF(loocv_results__4[[#This Row],[y_pred_prob]]&gt;$C$1,1,0)</f>
        <v>1</v>
      </c>
      <c r="D1597">
        <v>0.99926174000000001</v>
      </c>
      <c r="E15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97">
        <f>IF(AND(loocv_results__4[[#This Row],[y_true]]=0,loocv_results__4[[#This Row],[y_pred]]=0),1,0)</f>
        <v>0</v>
      </c>
      <c r="G1597">
        <f>IF(AND(loocv_results__4[[#This Row],[y_true]]=0,loocv_results__4[[#This Row],[y_pred]]=1),1,0)</f>
        <v>0</v>
      </c>
      <c r="H1597">
        <f>IF(AND(loocv_results__4[[#This Row],[y_true]]=1,loocv_results__4[[#This Row],[y_pred]]=0),1,0)</f>
        <v>0</v>
      </c>
      <c r="I1597">
        <f>IF(AND(loocv_results__4[[#This Row],[y_true]]=1,loocv_results__4[[#This Row],[y_pred]]=1),1,0)</f>
        <v>1</v>
      </c>
    </row>
    <row r="1598" spans="1:9" x14ac:dyDescent="0.25">
      <c r="A1598" s="1" t="s">
        <v>1002</v>
      </c>
      <c r="B1598">
        <v>1</v>
      </c>
      <c r="C1598">
        <f>IF(loocv_results__4[[#This Row],[y_pred_prob]]&gt;$C$1,1,0)</f>
        <v>1</v>
      </c>
      <c r="D1598">
        <v>0.99886953999999994</v>
      </c>
      <c r="E15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98">
        <f>IF(AND(loocv_results__4[[#This Row],[y_true]]=0,loocv_results__4[[#This Row],[y_pred]]=0),1,0)</f>
        <v>0</v>
      </c>
      <c r="G1598">
        <f>IF(AND(loocv_results__4[[#This Row],[y_true]]=0,loocv_results__4[[#This Row],[y_pred]]=1),1,0)</f>
        <v>0</v>
      </c>
      <c r="H1598">
        <f>IF(AND(loocv_results__4[[#This Row],[y_true]]=1,loocv_results__4[[#This Row],[y_pred]]=0),1,0)</f>
        <v>0</v>
      </c>
      <c r="I1598">
        <f>IF(AND(loocv_results__4[[#This Row],[y_true]]=1,loocv_results__4[[#This Row],[y_pred]]=1),1,0)</f>
        <v>1</v>
      </c>
    </row>
    <row r="1599" spans="1:9" x14ac:dyDescent="0.25">
      <c r="A1599" s="1" t="s">
        <v>1003</v>
      </c>
      <c r="B1599">
        <v>1</v>
      </c>
      <c r="C1599">
        <f>IF(loocv_results__4[[#This Row],[y_pred_prob]]&gt;$C$1,1,0)</f>
        <v>1</v>
      </c>
      <c r="D1599">
        <v>0.9808287</v>
      </c>
      <c r="E15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599">
        <f>IF(AND(loocv_results__4[[#This Row],[y_true]]=0,loocv_results__4[[#This Row],[y_pred]]=0),1,0)</f>
        <v>0</v>
      </c>
      <c r="G1599">
        <f>IF(AND(loocv_results__4[[#This Row],[y_true]]=0,loocv_results__4[[#This Row],[y_pred]]=1),1,0)</f>
        <v>0</v>
      </c>
      <c r="H1599">
        <f>IF(AND(loocv_results__4[[#This Row],[y_true]]=1,loocv_results__4[[#This Row],[y_pred]]=0),1,0)</f>
        <v>0</v>
      </c>
      <c r="I1599">
        <f>IF(AND(loocv_results__4[[#This Row],[y_true]]=1,loocv_results__4[[#This Row],[y_pred]]=1),1,0)</f>
        <v>1</v>
      </c>
    </row>
    <row r="1600" spans="1:9" x14ac:dyDescent="0.25">
      <c r="A1600" s="1" t="s">
        <v>1004</v>
      </c>
      <c r="B1600">
        <v>1</v>
      </c>
      <c r="C1600">
        <f>IF(loocv_results__4[[#This Row],[y_pred_prob]]&gt;$C$1,1,0)</f>
        <v>1</v>
      </c>
      <c r="D1600">
        <v>0.99638444000000004</v>
      </c>
      <c r="E16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00">
        <f>IF(AND(loocv_results__4[[#This Row],[y_true]]=0,loocv_results__4[[#This Row],[y_pred]]=0),1,0)</f>
        <v>0</v>
      </c>
      <c r="G1600">
        <f>IF(AND(loocv_results__4[[#This Row],[y_true]]=0,loocv_results__4[[#This Row],[y_pred]]=1),1,0)</f>
        <v>0</v>
      </c>
      <c r="H1600">
        <f>IF(AND(loocv_results__4[[#This Row],[y_true]]=1,loocv_results__4[[#This Row],[y_pred]]=0),1,0)</f>
        <v>0</v>
      </c>
      <c r="I1600">
        <f>IF(AND(loocv_results__4[[#This Row],[y_true]]=1,loocv_results__4[[#This Row],[y_pred]]=1),1,0)</f>
        <v>1</v>
      </c>
    </row>
    <row r="1601" spans="1:9" x14ac:dyDescent="0.25">
      <c r="A1601" s="1" t="s">
        <v>1005</v>
      </c>
      <c r="B1601">
        <v>1</v>
      </c>
      <c r="C1601">
        <f>IF(loocv_results__4[[#This Row],[y_pred_prob]]&gt;$C$1,1,0)</f>
        <v>1</v>
      </c>
      <c r="D1601">
        <v>0.94554590000000005</v>
      </c>
      <c r="E16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01">
        <f>IF(AND(loocv_results__4[[#This Row],[y_true]]=0,loocv_results__4[[#This Row],[y_pred]]=0),1,0)</f>
        <v>0</v>
      </c>
      <c r="G1601">
        <f>IF(AND(loocv_results__4[[#This Row],[y_true]]=0,loocv_results__4[[#This Row],[y_pred]]=1),1,0)</f>
        <v>0</v>
      </c>
      <c r="H1601">
        <f>IF(AND(loocv_results__4[[#This Row],[y_true]]=1,loocv_results__4[[#This Row],[y_pred]]=0),1,0)</f>
        <v>0</v>
      </c>
      <c r="I1601">
        <f>IF(AND(loocv_results__4[[#This Row],[y_true]]=1,loocv_results__4[[#This Row],[y_pred]]=1),1,0)</f>
        <v>1</v>
      </c>
    </row>
    <row r="1602" spans="1:9" x14ac:dyDescent="0.25">
      <c r="A1602" s="1" t="s">
        <v>1006</v>
      </c>
      <c r="B1602">
        <v>1</v>
      </c>
      <c r="C1602">
        <f>IF(loocv_results__4[[#This Row],[y_pred_prob]]&gt;$C$1,1,0)</f>
        <v>1</v>
      </c>
      <c r="D1602">
        <v>0.97901289999999996</v>
      </c>
      <c r="E16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02">
        <f>IF(AND(loocv_results__4[[#This Row],[y_true]]=0,loocv_results__4[[#This Row],[y_pred]]=0),1,0)</f>
        <v>0</v>
      </c>
      <c r="G1602">
        <f>IF(AND(loocv_results__4[[#This Row],[y_true]]=0,loocv_results__4[[#This Row],[y_pred]]=1),1,0)</f>
        <v>0</v>
      </c>
      <c r="H1602">
        <f>IF(AND(loocv_results__4[[#This Row],[y_true]]=1,loocv_results__4[[#This Row],[y_pred]]=0),1,0)</f>
        <v>0</v>
      </c>
      <c r="I1602">
        <f>IF(AND(loocv_results__4[[#This Row],[y_true]]=1,loocv_results__4[[#This Row],[y_pred]]=1),1,0)</f>
        <v>1</v>
      </c>
    </row>
    <row r="1603" spans="1:9" x14ac:dyDescent="0.25">
      <c r="A1603" s="1" t="s">
        <v>1007</v>
      </c>
      <c r="B1603">
        <v>1</v>
      </c>
      <c r="C1603">
        <f>IF(loocv_results__4[[#This Row],[y_pred_prob]]&gt;$C$1,1,0)</f>
        <v>1</v>
      </c>
      <c r="D1603">
        <v>0.98187709999999995</v>
      </c>
      <c r="E16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03">
        <f>IF(AND(loocv_results__4[[#This Row],[y_true]]=0,loocv_results__4[[#This Row],[y_pred]]=0),1,0)</f>
        <v>0</v>
      </c>
      <c r="G1603">
        <f>IF(AND(loocv_results__4[[#This Row],[y_true]]=0,loocv_results__4[[#This Row],[y_pred]]=1),1,0)</f>
        <v>0</v>
      </c>
      <c r="H1603">
        <f>IF(AND(loocv_results__4[[#This Row],[y_true]]=1,loocv_results__4[[#This Row],[y_pred]]=0),1,0)</f>
        <v>0</v>
      </c>
      <c r="I1603">
        <f>IF(AND(loocv_results__4[[#This Row],[y_true]]=1,loocv_results__4[[#This Row],[y_pred]]=1),1,0)</f>
        <v>1</v>
      </c>
    </row>
    <row r="1604" spans="1:9" x14ac:dyDescent="0.25">
      <c r="A1604" s="1" t="s">
        <v>1008</v>
      </c>
      <c r="B1604">
        <v>1</v>
      </c>
      <c r="C1604">
        <f>IF(loocv_results__4[[#This Row],[y_pred_prob]]&gt;$C$1,1,0)</f>
        <v>1</v>
      </c>
      <c r="D1604">
        <v>0.64273535999999998</v>
      </c>
      <c r="E16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04">
        <f>IF(AND(loocv_results__4[[#This Row],[y_true]]=0,loocv_results__4[[#This Row],[y_pred]]=0),1,0)</f>
        <v>0</v>
      </c>
      <c r="G1604">
        <f>IF(AND(loocv_results__4[[#This Row],[y_true]]=0,loocv_results__4[[#This Row],[y_pred]]=1),1,0)</f>
        <v>0</v>
      </c>
      <c r="H1604">
        <f>IF(AND(loocv_results__4[[#This Row],[y_true]]=1,loocv_results__4[[#This Row],[y_pred]]=0),1,0)</f>
        <v>0</v>
      </c>
      <c r="I1604">
        <f>IF(AND(loocv_results__4[[#This Row],[y_true]]=1,loocv_results__4[[#This Row],[y_pred]]=1),1,0)</f>
        <v>1</v>
      </c>
    </row>
    <row r="1605" spans="1:9" x14ac:dyDescent="0.25">
      <c r="A1605" s="1" t="s">
        <v>1009</v>
      </c>
      <c r="B1605">
        <v>1</v>
      </c>
      <c r="C1605">
        <f>IF(loocv_results__4[[#This Row],[y_pred_prob]]&gt;$C$1,1,0)</f>
        <v>1</v>
      </c>
      <c r="D1605">
        <v>0.94814299999999996</v>
      </c>
      <c r="E16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05">
        <f>IF(AND(loocv_results__4[[#This Row],[y_true]]=0,loocv_results__4[[#This Row],[y_pred]]=0),1,0)</f>
        <v>0</v>
      </c>
      <c r="G1605">
        <f>IF(AND(loocv_results__4[[#This Row],[y_true]]=0,loocv_results__4[[#This Row],[y_pred]]=1),1,0)</f>
        <v>0</v>
      </c>
      <c r="H1605">
        <f>IF(AND(loocv_results__4[[#This Row],[y_true]]=1,loocv_results__4[[#This Row],[y_pred]]=0),1,0)</f>
        <v>0</v>
      </c>
      <c r="I1605">
        <f>IF(AND(loocv_results__4[[#This Row],[y_true]]=1,loocv_results__4[[#This Row],[y_pred]]=1),1,0)</f>
        <v>1</v>
      </c>
    </row>
    <row r="1606" spans="1:9" x14ac:dyDescent="0.25">
      <c r="A1606" s="1" t="s">
        <v>1010</v>
      </c>
      <c r="B1606">
        <v>1</v>
      </c>
      <c r="C1606">
        <f>IF(loocv_results__4[[#This Row],[y_pred_prob]]&gt;$C$1,1,0)</f>
        <v>1</v>
      </c>
      <c r="D1606">
        <v>0.91707479999999997</v>
      </c>
      <c r="E16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06">
        <f>IF(AND(loocv_results__4[[#This Row],[y_true]]=0,loocv_results__4[[#This Row],[y_pred]]=0),1,0)</f>
        <v>0</v>
      </c>
      <c r="G1606">
        <f>IF(AND(loocv_results__4[[#This Row],[y_true]]=0,loocv_results__4[[#This Row],[y_pred]]=1),1,0)</f>
        <v>0</v>
      </c>
      <c r="H1606">
        <f>IF(AND(loocv_results__4[[#This Row],[y_true]]=1,loocv_results__4[[#This Row],[y_pred]]=0),1,0)</f>
        <v>0</v>
      </c>
      <c r="I1606">
        <f>IF(AND(loocv_results__4[[#This Row],[y_true]]=1,loocv_results__4[[#This Row],[y_pred]]=1),1,0)</f>
        <v>1</v>
      </c>
    </row>
    <row r="1607" spans="1:9" x14ac:dyDescent="0.25">
      <c r="A1607" s="1" t="s">
        <v>1011</v>
      </c>
      <c r="B1607">
        <v>1</v>
      </c>
      <c r="C1607">
        <f>IF(loocv_results__4[[#This Row],[y_pred_prob]]&gt;$C$1,1,0)</f>
        <v>1</v>
      </c>
      <c r="D1607">
        <v>0.94487739999999998</v>
      </c>
      <c r="E16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07">
        <f>IF(AND(loocv_results__4[[#This Row],[y_true]]=0,loocv_results__4[[#This Row],[y_pred]]=0),1,0)</f>
        <v>0</v>
      </c>
      <c r="G1607">
        <f>IF(AND(loocv_results__4[[#This Row],[y_true]]=0,loocv_results__4[[#This Row],[y_pred]]=1),1,0)</f>
        <v>0</v>
      </c>
      <c r="H1607">
        <f>IF(AND(loocv_results__4[[#This Row],[y_true]]=1,loocv_results__4[[#This Row],[y_pred]]=0),1,0)</f>
        <v>0</v>
      </c>
      <c r="I1607">
        <f>IF(AND(loocv_results__4[[#This Row],[y_true]]=1,loocv_results__4[[#This Row],[y_pred]]=1),1,0)</f>
        <v>1</v>
      </c>
    </row>
    <row r="1608" spans="1:9" x14ac:dyDescent="0.25">
      <c r="A1608" s="1" t="s">
        <v>1012</v>
      </c>
      <c r="B1608">
        <v>1</v>
      </c>
      <c r="C1608">
        <f>IF(loocv_results__4[[#This Row],[y_pred_prob]]&gt;$C$1,1,0)</f>
        <v>1</v>
      </c>
      <c r="D1608">
        <v>0.97259282999999996</v>
      </c>
      <c r="E16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08">
        <f>IF(AND(loocv_results__4[[#This Row],[y_true]]=0,loocv_results__4[[#This Row],[y_pred]]=0),1,0)</f>
        <v>0</v>
      </c>
      <c r="G1608">
        <f>IF(AND(loocv_results__4[[#This Row],[y_true]]=0,loocv_results__4[[#This Row],[y_pred]]=1),1,0)</f>
        <v>0</v>
      </c>
      <c r="H1608">
        <f>IF(AND(loocv_results__4[[#This Row],[y_true]]=1,loocv_results__4[[#This Row],[y_pred]]=0),1,0)</f>
        <v>0</v>
      </c>
      <c r="I1608">
        <f>IF(AND(loocv_results__4[[#This Row],[y_true]]=1,loocv_results__4[[#This Row],[y_pred]]=1),1,0)</f>
        <v>1</v>
      </c>
    </row>
    <row r="1609" spans="1:9" x14ac:dyDescent="0.25">
      <c r="A1609" s="1" t="s">
        <v>1013</v>
      </c>
      <c r="B1609">
        <v>1</v>
      </c>
      <c r="C1609">
        <f>IF(loocv_results__4[[#This Row],[y_pred_prob]]&gt;$C$1,1,0)</f>
        <v>1</v>
      </c>
      <c r="D1609">
        <v>0.98466503999999999</v>
      </c>
      <c r="E16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09">
        <f>IF(AND(loocv_results__4[[#This Row],[y_true]]=0,loocv_results__4[[#This Row],[y_pred]]=0),1,0)</f>
        <v>0</v>
      </c>
      <c r="G1609">
        <f>IF(AND(loocv_results__4[[#This Row],[y_true]]=0,loocv_results__4[[#This Row],[y_pred]]=1),1,0)</f>
        <v>0</v>
      </c>
      <c r="H1609">
        <f>IF(AND(loocv_results__4[[#This Row],[y_true]]=1,loocv_results__4[[#This Row],[y_pred]]=0),1,0)</f>
        <v>0</v>
      </c>
      <c r="I1609">
        <f>IF(AND(loocv_results__4[[#This Row],[y_true]]=1,loocv_results__4[[#This Row],[y_pred]]=1),1,0)</f>
        <v>1</v>
      </c>
    </row>
    <row r="1610" spans="1:9" x14ac:dyDescent="0.25">
      <c r="A1610" s="1" t="s">
        <v>1014</v>
      </c>
      <c r="B1610">
        <v>1</v>
      </c>
      <c r="C1610">
        <f>IF(loocv_results__4[[#This Row],[y_pred_prob]]&gt;$C$1,1,0)</f>
        <v>1</v>
      </c>
      <c r="D1610">
        <v>0.99000509999999997</v>
      </c>
      <c r="E16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10">
        <f>IF(AND(loocv_results__4[[#This Row],[y_true]]=0,loocv_results__4[[#This Row],[y_pred]]=0),1,0)</f>
        <v>0</v>
      </c>
      <c r="G1610">
        <f>IF(AND(loocv_results__4[[#This Row],[y_true]]=0,loocv_results__4[[#This Row],[y_pred]]=1),1,0)</f>
        <v>0</v>
      </c>
      <c r="H1610">
        <f>IF(AND(loocv_results__4[[#This Row],[y_true]]=1,loocv_results__4[[#This Row],[y_pred]]=0),1,0)</f>
        <v>0</v>
      </c>
      <c r="I1610">
        <f>IF(AND(loocv_results__4[[#This Row],[y_true]]=1,loocv_results__4[[#This Row],[y_pred]]=1),1,0)</f>
        <v>1</v>
      </c>
    </row>
    <row r="1611" spans="1:9" x14ac:dyDescent="0.25">
      <c r="A1611" s="1" t="s">
        <v>1015</v>
      </c>
      <c r="B1611">
        <v>1</v>
      </c>
      <c r="C1611">
        <f>IF(loocv_results__4[[#This Row],[y_pred_prob]]&gt;$C$1,1,0)</f>
        <v>1</v>
      </c>
      <c r="D1611">
        <v>0.98132216999999999</v>
      </c>
      <c r="E16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11">
        <f>IF(AND(loocv_results__4[[#This Row],[y_true]]=0,loocv_results__4[[#This Row],[y_pred]]=0),1,0)</f>
        <v>0</v>
      </c>
      <c r="G1611">
        <f>IF(AND(loocv_results__4[[#This Row],[y_true]]=0,loocv_results__4[[#This Row],[y_pred]]=1),1,0)</f>
        <v>0</v>
      </c>
      <c r="H1611">
        <f>IF(AND(loocv_results__4[[#This Row],[y_true]]=1,loocv_results__4[[#This Row],[y_pred]]=0),1,0)</f>
        <v>0</v>
      </c>
      <c r="I1611">
        <f>IF(AND(loocv_results__4[[#This Row],[y_true]]=1,loocv_results__4[[#This Row],[y_pred]]=1),1,0)</f>
        <v>1</v>
      </c>
    </row>
    <row r="1612" spans="1:9" x14ac:dyDescent="0.25">
      <c r="A1612" s="1" t="s">
        <v>1017</v>
      </c>
      <c r="B1612">
        <v>1</v>
      </c>
      <c r="C1612">
        <f>IF(loocv_results__4[[#This Row],[y_pred_prob]]&gt;$C$1,1,0)</f>
        <v>1</v>
      </c>
      <c r="D1612">
        <v>0.99006282999999995</v>
      </c>
      <c r="E16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12">
        <f>IF(AND(loocv_results__4[[#This Row],[y_true]]=0,loocv_results__4[[#This Row],[y_pred]]=0),1,0)</f>
        <v>0</v>
      </c>
      <c r="G1612">
        <f>IF(AND(loocv_results__4[[#This Row],[y_true]]=0,loocv_results__4[[#This Row],[y_pred]]=1),1,0)</f>
        <v>0</v>
      </c>
      <c r="H1612">
        <f>IF(AND(loocv_results__4[[#This Row],[y_true]]=1,loocv_results__4[[#This Row],[y_pred]]=0),1,0)</f>
        <v>0</v>
      </c>
      <c r="I1612">
        <f>IF(AND(loocv_results__4[[#This Row],[y_true]]=1,loocv_results__4[[#This Row],[y_pred]]=1),1,0)</f>
        <v>1</v>
      </c>
    </row>
    <row r="1613" spans="1:9" x14ac:dyDescent="0.25">
      <c r="A1613" s="1" t="s">
        <v>1018</v>
      </c>
      <c r="B1613">
        <v>1</v>
      </c>
      <c r="C1613">
        <f>IF(loocv_results__4[[#This Row],[y_pred_prob]]&gt;$C$1,1,0)</f>
        <v>1</v>
      </c>
      <c r="D1613">
        <v>0.93763470000000004</v>
      </c>
      <c r="E16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13">
        <f>IF(AND(loocv_results__4[[#This Row],[y_true]]=0,loocv_results__4[[#This Row],[y_pred]]=0),1,0)</f>
        <v>0</v>
      </c>
      <c r="G1613">
        <f>IF(AND(loocv_results__4[[#This Row],[y_true]]=0,loocv_results__4[[#This Row],[y_pred]]=1),1,0)</f>
        <v>0</v>
      </c>
      <c r="H1613">
        <f>IF(AND(loocv_results__4[[#This Row],[y_true]]=1,loocv_results__4[[#This Row],[y_pred]]=0),1,0)</f>
        <v>0</v>
      </c>
      <c r="I1613">
        <f>IF(AND(loocv_results__4[[#This Row],[y_true]]=1,loocv_results__4[[#This Row],[y_pred]]=1),1,0)</f>
        <v>1</v>
      </c>
    </row>
    <row r="1614" spans="1:9" x14ac:dyDescent="0.25">
      <c r="A1614" s="1" t="s">
        <v>1020</v>
      </c>
      <c r="B1614">
        <v>1</v>
      </c>
      <c r="C1614">
        <f>IF(loocv_results__4[[#This Row],[y_pred_prob]]&gt;$C$1,1,0)</f>
        <v>1</v>
      </c>
      <c r="D1614">
        <v>0.85130099999999997</v>
      </c>
      <c r="E16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14">
        <f>IF(AND(loocv_results__4[[#This Row],[y_true]]=0,loocv_results__4[[#This Row],[y_pred]]=0),1,0)</f>
        <v>0</v>
      </c>
      <c r="G1614">
        <f>IF(AND(loocv_results__4[[#This Row],[y_true]]=0,loocv_results__4[[#This Row],[y_pred]]=1),1,0)</f>
        <v>0</v>
      </c>
      <c r="H1614">
        <f>IF(AND(loocv_results__4[[#This Row],[y_true]]=1,loocv_results__4[[#This Row],[y_pred]]=0),1,0)</f>
        <v>0</v>
      </c>
      <c r="I1614">
        <f>IF(AND(loocv_results__4[[#This Row],[y_true]]=1,loocv_results__4[[#This Row],[y_pred]]=1),1,0)</f>
        <v>1</v>
      </c>
    </row>
    <row r="1615" spans="1:9" x14ac:dyDescent="0.25">
      <c r="A1615" s="1" t="s">
        <v>1021</v>
      </c>
      <c r="B1615">
        <v>1</v>
      </c>
      <c r="C1615">
        <f>IF(loocv_results__4[[#This Row],[y_pred_prob]]&gt;$C$1,1,0)</f>
        <v>1</v>
      </c>
      <c r="D1615">
        <v>0.99536305999999997</v>
      </c>
      <c r="E16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15">
        <f>IF(AND(loocv_results__4[[#This Row],[y_true]]=0,loocv_results__4[[#This Row],[y_pred]]=0),1,0)</f>
        <v>0</v>
      </c>
      <c r="G1615">
        <f>IF(AND(loocv_results__4[[#This Row],[y_true]]=0,loocv_results__4[[#This Row],[y_pred]]=1),1,0)</f>
        <v>0</v>
      </c>
      <c r="H1615">
        <f>IF(AND(loocv_results__4[[#This Row],[y_true]]=1,loocv_results__4[[#This Row],[y_pred]]=0),1,0)</f>
        <v>0</v>
      </c>
      <c r="I1615">
        <f>IF(AND(loocv_results__4[[#This Row],[y_true]]=1,loocv_results__4[[#This Row],[y_pred]]=1),1,0)</f>
        <v>1</v>
      </c>
    </row>
    <row r="1616" spans="1:9" x14ac:dyDescent="0.25">
      <c r="A1616" s="1" t="s">
        <v>1022</v>
      </c>
      <c r="B1616">
        <v>1</v>
      </c>
      <c r="C1616">
        <f>IF(loocv_results__4[[#This Row],[y_pred_prob]]&gt;$C$1,1,0)</f>
        <v>1</v>
      </c>
      <c r="D1616">
        <v>0.99983036999999997</v>
      </c>
      <c r="E16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16">
        <f>IF(AND(loocv_results__4[[#This Row],[y_true]]=0,loocv_results__4[[#This Row],[y_pred]]=0),1,0)</f>
        <v>0</v>
      </c>
      <c r="G1616">
        <f>IF(AND(loocv_results__4[[#This Row],[y_true]]=0,loocv_results__4[[#This Row],[y_pred]]=1),1,0)</f>
        <v>0</v>
      </c>
      <c r="H1616">
        <f>IF(AND(loocv_results__4[[#This Row],[y_true]]=1,loocv_results__4[[#This Row],[y_pred]]=0),1,0)</f>
        <v>0</v>
      </c>
      <c r="I1616">
        <f>IF(AND(loocv_results__4[[#This Row],[y_true]]=1,loocv_results__4[[#This Row],[y_pred]]=1),1,0)</f>
        <v>1</v>
      </c>
    </row>
    <row r="1617" spans="1:9" x14ac:dyDescent="0.25">
      <c r="A1617" s="1" t="s">
        <v>1023</v>
      </c>
      <c r="B1617">
        <v>1</v>
      </c>
      <c r="C1617">
        <f>IF(loocv_results__4[[#This Row],[y_pred_prob]]&gt;$C$1,1,0)</f>
        <v>1</v>
      </c>
      <c r="D1617">
        <v>0.99855274000000005</v>
      </c>
      <c r="E16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17">
        <f>IF(AND(loocv_results__4[[#This Row],[y_true]]=0,loocv_results__4[[#This Row],[y_pred]]=0),1,0)</f>
        <v>0</v>
      </c>
      <c r="G1617">
        <f>IF(AND(loocv_results__4[[#This Row],[y_true]]=0,loocv_results__4[[#This Row],[y_pred]]=1),1,0)</f>
        <v>0</v>
      </c>
      <c r="H1617">
        <f>IF(AND(loocv_results__4[[#This Row],[y_true]]=1,loocv_results__4[[#This Row],[y_pred]]=0),1,0)</f>
        <v>0</v>
      </c>
      <c r="I1617">
        <f>IF(AND(loocv_results__4[[#This Row],[y_true]]=1,loocv_results__4[[#This Row],[y_pred]]=1),1,0)</f>
        <v>1</v>
      </c>
    </row>
    <row r="1618" spans="1:9" x14ac:dyDescent="0.25">
      <c r="A1618" s="1" t="s">
        <v>1024</v>
      </c>
      <c r="B1618">
        <v>1</v>
      </c>
      <c r="C1618">
        <f>IF(loocv_results__4[[#This Row],[y_pred_prob]]&gt;$C$1,1,0)</f>
        <v>1</v>
      </c>
      <c r="D1618">
        <v>0.98506539999999998</v>
      </c>
      <c r="E16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18">
        <f>IF(AND(loocv_results__4[[#This Row],[y_true]]=0,loocv_results__4[[#This Row],[y_pred]]=0),1,0)</f>
        <v>0</v>
      </c>
      <c r="G1618">
        <f>IF(AND(loocv_results__4[[#This Row],[y_true]]=0,loocv_results__4[[#This Row],[y_pred]]=1),1,0)</f>
        <v>0</v>
      </c>
      <c r="H1618">
        <f>IF(AND(loocv_results__4[[#This Row],[y_true]]=1,loocv_results__4[[#This Row],[y_pred]]=0),1,0)</f>
        <v>0</v>
      </c>
      <c r="I1618">
        <f>IF(AND(loocv_results__4[[#This Row],[y_true]]=1,loocv_results__4[[#This Row],[y_pred]]=1),1,0)</f>
        <v>1</v>
      </c>
    </row>
    <row r="1619" spans="1:9" x14ac:dyDescent="0.25">
      <c r="A1619" s="1" t="s">
        <v>1028</v>
      </c>
      <c r="B1619">
        <v>1</v>
      </c>
      <c r="C1619">
        <f>IF(loocv_results__4[[#This Row],[y_pred_prob]]&gt;$C$1,1,0)</f>
        <v>1</v>
      </c>
      <c r="D1619">
        <v>0.55100729999999998</v>
      </c>
      <c r="E16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19">
        <f>IF(AND(loocv_results__4[[#This Row],[y_true]]=0,loocv_results__4[[#This Row],[y_pred]]=0),1,0)</f>
        <v>0</v>
      </c>
      <c r="G1619">
        <f>IF(AND(loocv_results__4[[#This Row],[y_true]]=0,loocv_results__4[[#This Row],[y_pred]]=1),1,0)</f>
        <v>0</v>
      </c>
      <c r="H1619">
        <f>IF(AND(loocv_results__4[[#This Row],[y_true]]=1,loocv_results__4[[#This Row],[y_pred]]=0),1,0)</f>
        <v>0</v>
      </c>
      <c r="I1619">
        <f>IF(AND(loocv_results__4[[#This Row],[y_true]]=1,loocv_results__4[[#This Row],[y_pred]]=1),1,0)</f>
        <v>1</v>
      </c>
    </row>
    <row r="1620" spans="1:9" x14ac:dyDescent="0.25">
      <c r="A1620" s="1" t="s">
        <v>1030</v>
      </c>
      <c r="B1620">
        <v>1</v>
      </c>
      <c r="C1620">
        <f>IF(loocv_results__4[[#This Row],[y_pred_prob]]&gt;$C$1,1,0)</f>
        <v>1</v>
      </c>
      <c r="D1620">
        <v>0.66341174000000003</v>
      </c>
      <c r="E16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20">
        <f>IF(AND(loocv_results__4[[#This Row],[y_true]]=0,loocv_results__4[[#This Row],[y_pred]]=0),1,0)</f>
        <v>0</v>
      </c>
      <c r="G1620">
        <f>IF(AND(loocv_results__4[[#This Row],[y_true]]=0,loocv_results__4[[#This Row],[y_pred]]=1),1,0)</f>
        <v>0</v>
      </c>
      <c r="H1620">
        <f>IF(AND(loocv_results__4[[#This Row],[y_true]]=1,loocv_results__4[[#This Row],[y_pred]]=0),1,0)</f>
        <v>0</v>
      </c>
      <c r="I1620">
        <f>IF(AND(loocv_results__4[[#This Row],[y_true]]=1,loocv_results__4[[#This Row],[y_pred]]=1),1,0)</f>
        <v>1</v>
      </c>
    </row>
    <row r="1621" spans="1:9" x14ac:dyDescent="0.25">
      <c r="A1621" s="1" t="s">
        <v>1031</v>
      </c>
      <c r="B1621">
        <v>1</v>
      </c>
      <c r="C1621">
        <f>IF(loocv_results__4[[#This Row],[y_pred_prob]]&gt;$C$1,1,0)</f>
        <v>1</v>
      </c>
      <c r="D1621">
        <v>0.99213030000000002</v>
      </c>
      <c r="E16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21">
        <f>IF(AND(loocv_results__4[[#This Row],[y_true]]=0,loocv_results__4[[#This Row],[y_pred]]=0),1,0)</f>
        <v>0</v>
      </c>
      <c r="G1621">
        <f>IF(AND(loocv_results__4[[#This Row],[y_true]]=0,loocv_results__4[[#This Row],[y_pred]]=1),1,0)</f>
        <v>0</v>
      </c>
      <c r="H1621">
        <f>IF(AND(loocv_results__4[[#This Row],[y_true]]=1,loocv_results__4[[#This Row],[y_pred]]=0),1,0)</f>
        <v>0</v>
      </c>
      <c r="I1621">
        <f>IF(AND(loocv_results__4[[#This Row],[y_true]]=1,loocv_results__4[[#This Row],[y_pred]]=1),1,0)</f>
        <v>1</v>
      </c>
    </row>
    <row r="1622" spans="1:9" x14ac:dyDescent="0.25">
      <c r="A1622" s="1" t="s">
        <v>1032</v>
      </c>
      <c r="B1622">
        <v>1</v>
      </c>
      <c r="C1622">
        <f>IF(loocv_results__4[[#This Row],[y_pred_prob]]&gt;$C$1,1,0)</f>
        <v>1</v>
      </c>
      <c r="D1622">
        <v>0.85511959999999998</v>
      </c>
      <c r="E16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22">
        <f>IF(AND(loocv_results__4[[#This Row],[y_true]]=0,loocv_results__4[[#This Row],[y_pred]]=0),1,0)</f>
        <v>0</v>
      </c>
      <c r="G1622">
        <f>IF(AND(loocv_results__4[[#This Row],[y_true]]=0,loocv_results__4[[#This Row],[y_pred]]=1),1,0)</f>
        <v>0</v>
      </c>
      <c r="H1622">
        <f>IF(AND(loocv_results__4[[#This Row],[y_true]]=1,loocv_results__4[[#This Row],[y_pred]]=0),1,0)</f>
        <v>0</v>
      </c>
      <c r="I1622">
        <f>IF(AND(loocv_results__4[[#This Row],[y_true]]=1,loocv_results__4[[#This Row],[y_pred]]=1),1,0)</f>
        <v>1</v>
      </c>
    </row>
    <row r="1623" spans="1:9" x14ac:dyDescent="0.25">
      <c r="A1623" s="1" t="s">
        <v>1033</v>
      </c>
      <c r="B1623">
        <v>1</v>
      </c>
      <c r="C1623">
        <f>IF(loocv_results__4[[#This Row],[y_pred_prob]]&gt;$C$1,1,0)</f>
        <v>1</v>
      </c>
      <c r="D1623">
        <v>0.99480550000000001</v>
      </c>
      <c r="E16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23">
        <f>IF(AND(loocv_results__4[[#This Row],[y_true]]=0,loocv_results__4[[#This Row],[y_pred]]=0),1,0)</f>
        <v>0</v>
      </c>
      <c r="G1623">
        <f>IF(AND(loocv_results__4[[#This Row],[y_true]]=0,loocv_results__4[[#This Row],[y_pred]]=1),1,0)</f>
        <v>0</v>
      </c>
      <c r="H1623">
        <f>IF(AND(loocv_results__4[[#This Row],[y_true]]=1,loocv_results__4[[#This Row],[y_pred]]=0),1,0)</f>
        <v>0</v>
      </c>
      <c r="I1623">
        <f>IF(AND(loocv_results__4[[#This Row],[y_true]]=1,loocv_results__4[[#This Row],[y_pred]]=1),1,0)</f>
        <v>1</v>
      </c>
    </row>
    <row r="1624" spans="1:9" x14ac:dyDescent="0.25">
      <c r="A1624" s="1" t="s">
        <v>1034</v>
      </c>
      <c r="B1624">
        <v>1</v>
      </c>
      <c r="C1624">
        <f>IF(loocv_results__4[[#This Row],[y_pred_prob]]&gt;$C$1,1,0)</f>
        <v>1</v>
      </c>
      <c r="D1624">
        <v>0.98743320000000001</v>
      </c>
      <c r="E16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24">
        <f>IF(AND(loocv_results__4[[#This Row],[y_true]]=0,loocv_results__4[[#This Row],[y_pred]]=0),1,0)</f>
        <v>0</v>
      </c>
      <c r="G1624">
        <f>IF(AND(loocv_results__4[[#This Row],[y_true]]=0,loocv_results__4[[#This Row],[y_pred]]=1),1,0)</f>
        <v>0</v>
      </c>
      <c r="H1624">
        <f>IF(AND(loocv_results__4[[#This Row],[y_true]]=1,loocv_results__4[[#This Row],[y_pred]]=0),1,0)</f>
        <v>0</v>
      </c>
      <c r="I1624">
        <f>IF(AND(loocv_results__4[[#This Row],[y_true]]=1,loocv_results__4[[#This Row],[y_pred]]=1),1,0)</f>
        <v>1</v>
      </c>
    </row>
    <row r="1625" spans="1:9" x14ac:dyDescent="0.25">
      <c r="A1625" s="1" t="s">
        <v>1035</v>
      </c>
      <c r="B1625">
        <v>1</v>
      </c>
      <c r="C1625">
        <f>IF(loocv_results__4[[#This Row],[y_pred_prob]]&gt;$C$1,1,0)</f>
        <v>1</v>
      </c>
      <c r="D1625">
        <v>0.94050449999999997</v>
      </c>
      <c r="E16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25">
        <f>IF(AND(loocv_results__4[[#This Row],[y_true]]=0,loocv_results__4[[#This Row],[y_pred]]=0),1,0)</f>
        <v>0</v>
      </c>
      <c r="G1625">
        <f>IF(AND(loocv_results__4[[#This Row],[y_true]]=0,loocv_results__4[[#This Row],[y_pred]]=1),1,0)</f>
        <v>0</v>
      </c>
      <c r="H1625">
        <f>IF(AND(loocv_results__4[[#This Row],[y_true]]=1,loocv_results__4[[#This Row],[y_pred]]=0),1,0)</f>
        <v>0</v>
      </c>
      <c r="I1625">
        <f>IF(AND(loocv_results__4[[#This Row],[y_true]]=1,loocv_results__4[[#This Row],[y_pred]]=1),1,0)</f>
        <v>1</v>
      </c>
    </row>
    <row r="1626" spans="1:9" x14ac:dyDescent="0.25">
      <c r="A1626" s="1" t="s">
        <v>1036</v>
      </c>
      <c r="B1626">
        <v>1</v>
      </c>
      <c r="C1626">
        <f>IF(loocv_results__4[[#This Row],[y_pred_prob]]&gt;$C$1,1,0)</f>
        <v>1</v>
      </c>
      <c r="D1626">
        <v>0.95588810000000002</v>
      </c>
      <c r="E16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26">
        <f>IF(AND(loocv_results__4[[#This Row],[y_true]]=0,loocv_results__4[[#This Row],[y_pred]]=0),1,0)</f>
        <v>0</v>
      </c>
      <c r="G1626">
        <f>IF(AND(loocv_results__4[[#This Row],[y_true]]=0,loocv_results__4[[#This Row],[y_pred]]=1),1,0)</f>
        <v>0</v>
      </c>
      <c r="H1626">
        <f>IF(AND(loocv_results__4[[#This Row],[y_true]]=1,loocv_results__4[[#This Row],[y_pred]]=0),1,0)</f>
        <v>0</v>
      </c>
      <c r="I1626">
        <f>IF(AND(loocv_results__4[[#This Row],[y_true]]=1,loocv_results__4[[#This Row],[y_pred]]=1),1,0)</f>
        <v>1</v>
      </c>
    </row>
    <row r="1627" spans="1:9" x14ac:dyDescent="0.25">
      <c r="A1627" s="1" t="s">
        <v>1037</v>
      </c>
      <c r="B1627">
        <v>1</v>
      </c>
      <c r="C1627">
        <f>IF(loocv_results__4[[#This Row],[y_pred_prob]]&gt;$C$1,1,0)</f>
        <v>1</v>
      </c>
      <c r="D1627">
        <v>0.96496479999999996</v>
      </c>
      <c r="E16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27">
        <f>IF(AND(loocv_results__4[[#This Row],[y_true]]=0,loocv_results__4[[#This Row],[y_pred]]=0),1,0)</f>
        <v>0</v>
      </c>
      <c r="G1627">
        <f>IF(AND(loocv_results__4[[#This Row],[y_true]]=0,loocv_results__4[[#This Row],[y_pred]]=1),1,0)</f>
        <v>0</v>
      </c>
      <c r="H1627">
        <f>IF(AND(loocv_results__4[[#This Row],[y_true]]=1,loocv_results__4[[#This Row],[y_pred]]=0),1,0)</f>
        <v>0</v>
      </c>
      <c r="I1627">
        <f>IF(AND(loocv_results__4[[#This Row],[y_true]]=1,loocv_results__4[[#This Row],[y_pred]]=1),1,0)</f>
        <v>1</v>
      </c>
    </row>
    <row r="1628" spans="1:9" x14ac:dyDescent="0.25">
      <c r="A1628" s="1" t="s">
        <v>1038</v>
      </c>
      <c r="B1628">
        <v>1</v>
      </c>
      <c r="C1628">
        <f>IF(loocv_results__4[[#This Row],[y_pred_prob]]&gt;$C$1,1,0)</f>
        <v>1</v>
      </c>
      <c r="D1628">
        <v>0.96388346000000003</v>
      </c>
      <c r="E16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28">
        <f>IF(AND(loocv_results__4[[#This Row],[y_true]]=0,loocv_results__4[[#This Row],[y_pred]]=0),1,0)</f>
        <v>0</v>
      </c>
      <c r="G1628">
        <f>IF(AND(loocv_results__4[[#This Row],[y_true]]=0,loocv_results__4[[#This Row],[y_pred]]=1),1,0)</f>
        <v>0</v>
      </c>
      <c r="H1628">
        <f>IF(AND(loocv_results__4[[#This Row],[y_true]]=1,loocv_results__4[[#This Row],[y_pred]]=0),1,0)</f>
        <v>0</v>
      </c>
      <c r="I1628">
        <f>IF(AND(loocv_results__4[[#This Row],[y_true]]=1,loocv_results__4[[#This Row],[y_pred]]=1),1,0)</f>
        <v>1</v>
      </c>
    </row>
    <row r="1629" spans="1:9" x14ac:dyDescent="0.25">
      <c r="A1629" s="1" t="s">
        <v>1039</v>
      </c>
      <c r="B1629">
        <v>1</v>
      </c>
      <c r="C1629">
        <f>IF(loocv_results__4[[#This Row],[y_pred_prob]]&gt;$C$1,1,0)</f>
        <v>1</v>
      </c>
      <c r="D1629">
        <v>0.99173409999999995</v>
      </c>
      <c r="E16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29">
        <f>IF(AND(loocv_results__4[[#This Row],[y_true]]=0,loocv_results__4[[#This Row],[y_pred]]=0),1,0)</f>
        <v>0</v>
      </c>
      <c r="G1629">
        <f>IF(AND(loocv_results__4[[#This Row],[y_true]]=0,loocv_results__4[[#This Row],[y_pred]]=1),1,0)</f>
        <v>0</v>
      </c>
      <c r="H1629">
        <f>IF(AND(loocv_results__4[[#This Row],[y_true]]=1,loocv_results__4[[#This Row],[y_pred]]=0),1,0)</f>
        <v>0</v>
      </c>
      <c r="I1629">
        <f>IF(AND(loocv_results__4[[#This Row],[y_true]]=1,loocv_results__4[[#This Row],[y_pred]]=1),1,0)</f>
        <v>1</v>
      </c>
    </row>
    <row r="1630" spans="1:9" x14ac:dyDescent="0.25">
      <c r="A1630" s="1" t="s">
        <v>1040</v>
      </c>
      <c r="B1630">
        <v>1</v>
      </c>
      <c r="C1630">
        <f>IF(loocv_results__4[[#This Row],[y_pred_prob]]&gt;$C$1,1,0)</f>
        <v>1</v>
      </c>
      <c r="D1630">
        <v>0.99213534999999997</v>
      </c>
      <c r="E16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30">
        <f>IF(AND(loocv_results__4[[#This Row],[y_true]]=0,loocv_results__4[[#This Row],[y_pred]]=0),1,0)</f>
        <v>0</v>
      </c>
      <c r="G1630">
        <f>IF(AND(loocv_results__4[[#This Row],[y_true]]=0,loocv_results__4[[#This Row],[y_pred]]=1),1,0)</f>
        <v>0</v>
      </c>
      <c r="H1630">
        <f>IF(AND(loocv_results__4[[#This Row],[y_true]]=1,loocv_results__4[[#This Row],[y_pred]]=0),1,0)</f>
        <v>0</v>
      </c>
      <c r="I1630">
        <f>IF(AND(loocv_results__4[[#This Row],[y_true]]=1,loocv_results__4[[#This Row],[y_pred]]=1),1,0)</f>
        <v>1</v>
      </c>
    </row>
    <row r="1631" spans="1:9" x14ac:dyDescent="0.25">
      <c r="A1631" s="1" t="s">
        <v>1041</v>
      </c>
      <c r="B1631">
        <v>1</v>
      </c>
      <c r="C1631">
        <f>IF(loocv_results__4[[#This Row],[y_pred_prob]]&gt;$C$1,1,0)</f>
        <v>1</v>
      </c>
      <c r="D1631">
        <v>0.97025925000000002</v>
      </c>
      <c r="E16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31">
        <f>IF(AND(loocv_results__4[[#This Row],[y_true]]=0,loocv_results__4[[#This Row],[y_pred]]=0),1,0)</f>
        <v>0</v>
      </c>
      <c r="G1631">
        <f>IF(AND(loocv_results__4[[#This Row],[y_true]]=0,loocv_results__4[[#This Row],[y_pred]]=1),1,0)</f>
        <v>0</v>
      </c>
      <c r="H1631">
        <f>IF(AND(loocv_results__4[[#This Row],[y_true]]=1,loocv_results__4[[#This Row],[y_pred]]=0),1,0)</f>
        <v>0</v>
      </c>
      <c r="I1631">
        <f>IF(AND(loocv_results__4[[#This Row],[y_true]]=1,loocv_results__4[[#This Row],[y_pred]]=1),1,0)</f>
        <v>1</v>
      </c>
    </row>
    <row r="1632" spans="1:9" x14ac:dyDescent="0.25">
      <c r="A1632" s="1" t="s">
        <v>1042</v>
      </c>
      <c r="B1632">
        <v>1</v>
      </c>
      <c r="C1632">
        <f>IF(loocv_results__4[[#This Row],[y_pred_prob]]&gt;$C$1,1,0)</f>
        <v>1</v>
      </c>
      <c r="D1632">
        <v>0.97324336</v>
      </c>
      <c r="E16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32">
        <f>IF(AND(loocv_results__4[[#This Row],[y_true]]=0,loocv_results__4[[#This Row],[y_pred]]=0),1,0)</f>
        <v>0</v>
      </c>
      <c r="G1632">
        <f>IF(AND(loocv_results__4[[#This Row],[y_true]]=0,loocv_results__4[[#This Row],[y_pred]]=1),1,0)</f>
        <v>0</v>
      </c>
      <c r="H1632">
        <f>IF(AND(loocv_results__4[[#This Row],[y_true]]=1,loocv_results__4[[#This Row],[y_pred]]=0),1,0)</f>
        <v>0</v>
      </c>
      <c r="I1632">
        <f>IF(AND(loocv_results__4[[#This Row],[y_true]]=1,loocv_results__4[[#This Row],[y_pred]]=1),1,0)</f>
        <v>1</v>
      </c>
    </row>
    <row r="1633" spans="1:9" x14ac:dyDescent="0.25">
      <c r="A1633" s="1" t="s">
        <v>1043</v>
      </c>
      <c r="B1633">
        <v>1</v>
      </c>
      <c r="C1633">
        <f>IF(loocv_results__4[[#This Row],[y_pred_prob]]&gt;$C$1,1,0)</f>
        <v>1</v>
      </c>
      <c r="D1633">
        <v>0.99999433999999998</v>
      </c>
      <c r="E16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33">
        <f>IF(AND(loocv_results__4[[#This Row],[y_true]]=0,loocv_results__4[[#This Row],[y_pred]]=0),1,0)</f>
        <v>0</v>
      </c>
      <c r="G1633">
        <f>IF(AND(loocv_results__4[[#This Row],[y_true]]=0,loocv_results__4[[#This Row],[y_pred]]=1),1,0)</f>
        <v>0</v>
      </c>
      <c r="H1633">
        <f>IF(AND(loocv_results__4[[#This Row],[y_true]]=1,loocv_results__4[[#This Row],[y_pred]]=0),1,0)</f>
        <v>0</v>
      </c>
      <c r="I1633">
        <f>IF(AND(loocv_results__4[[#This Row],[y_true]]=1,loocv_results__4[[#This Row],[y_pred]]=1),1,0)</f>
        <v>1</v>
      </c>
    </row>
    <row r="1634" spans="1:9" x14ac:dyDescent="0.25">
      <c r="A1634" s="1" t="s">
        <v>1044</v>
      </c>
      <c r="B1634">
        <v>1</v>
      </c>
      <c r="C1634">
        <f>IF(loocv_results__4[[#This Row],[y_pred_prob]]&gt;$C$1,1,0)</f>
        <v>1</v>
      </c>
      <c r="D1634">
        <v>0.99465614999999996</v>
      </c>
      <c r="E16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34">
        <f>IF(AND(loocv_results__4[[#This Row],[y_true]]=0,loocv_results__4[[#This Row],[y_pred]]=0),1,0)</f>
        <v>0</v>
      </c>
      <c r="G1634">
        <f>IF(AND(loocv_results__4[[#This Row],[y_true]]=0,loocv_results__4[[#This Row],[y_pred]]=1),1,0)</f>
        <v>0</v>
      </c>
      <c r="H1634">
        <f>IF(AND(loocv_results__4[[#This Row],[y_true]]=1,loocv_results__4[[#This Row],[y_pred]]=0),1,0)</f>
        <v>0</v>
      </c>
      <c r="I1634">
        <f>IF(AND(loocv_results__4[[#This Row],[y_true]]=1,loocv_results__4[[#This Row],[y_pred]]=1),1,0)</f>
        <v>1</v>
      </c>
    </row>
    <row r="1635" spans="1:9" x14ac:dyDescent="0.25">
      <c r="A1635" s="1" t="s">
        <v>1045</v>
      </c>
      <c r="B1635">
        <v>1</v>
      </c>
      <c r="C1635">
        <f>IF(loocv_results__4[[#This Row],[y_pred_prob]]&gt;$C$1,1,0)</f>
        <v>1</v>
      </c>
      <c r="D1635">
        <v>0.93357060000000003</v>
      </c>
      <c r="E16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35">
        <f>IF(AND(loocv_results__4[[#This Row],[y_true]]=0,loocv_results__4[[#This Row],[y_pred]]=0),1,0)</f>
        <v>0</v>
      </c>
      <c r="G1635">
        <f>IF(AND(loocv_results__4[[#This Row],[y_true]]=0,loocv_results__4[[#This Row],[y_pred]]=1),1,0)</f>
        <v>0</v>
      </c>
      <c r="H1635">
        <f>IF(AND(loocv_results__4[[#This Row],[y_true]]=1,loocv_results__4[[#This Row],[y_pred]]=0),1,0)</f>
        <v>0</v>
      </c>
      <c r="I1635">
        <f>IF(AND(loocv_results__4[[#This Row],[y_true]]=1,loocv_results__4[[#This Row],[y_pred]]=1),1,0)</f>
        <v>1</v>
      </c>
    </row>
    <row r="1636" spans="1:9" x14ac:dyDescent="0.25">
      <c r="A1636" s="1" t="s">
        <v>1046</v>
      </c>
      <c r="B1636">
        <v>1</v>
      </c>
      <c r="C1636">
        <f>IF(loocv_results__4[[#This Row],[y_pred_prob]]&gt;$C$1,1,0)</f>
        <v>1</v>
      </c>
      <c r="D1636">
        <v>0.99696410000000002</v>
      </c>
      <c r="E16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36">
        <f>IF(AND(loocv_results__4[[#This Row],[y_true]]=0,loocv_results__4[[#This Row],[y_pred]]=0),1,0)</f>
        <v>0</v>
      </c>
      <c r="G1636">
        <f>IF(AND(loocv_results__4[[#This Row],[y_true]]=0,loocv_results__4[[#This Row],[y_pred]]=1),1,0)</f>
        <v>0</v>
      </c>
      <c r="H1636">
        <f>IF(AND(loocv_results__4[[#This Row],[y_true]]=1,loocv_results__4[[#This Row],[y_pred]]=0),1,0)</f>
        <v>0</v>
      </c>
      <c r="I1636">
        <f>IF(AND(loocv_results__4[[#This Row],[y_true]]=1,loocv_results__4[[#This Row],[y_pred]]=1),1,0)</f>
        <v>1</v>
      </c>
    </row>
    <row r="1637" spans="1:9" x14ac:dyDescent="0.25">
      <c r="A1637" s="1" t="s">
        <v>1047</v>
      </c>
      <c r="B1637">
        <v>1</v>
      </c>
      <c r="C1637">
        <f>IF(loocv_results__4[[#This Row],[y_pred_prob]]&gt;$C$1,1,0)</f>
        <v>1</v>
      </c>
      <c r="D1637">
        <v>0.84853219999999996</v>
      </c>
      <c r="E16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37">
        <f>IF(AND(loocv_results__4[[#This Row],[y_true]]=0,loocv_results__4[[#This Row],[y_pred]]=0),1,0)</f>
        <v>0</v>
      </c>
      <c r="G1637">
        <f>IF(AND(loocv_results__4[[#This Row],[y_true]]=0,loocv_results__4[[#This Row],[y_pred]]=1),1,0)</f>
        <v>0</v>
      </c>
      <c r="H1637">
        <f>IF(AND(loocv_results__4[[#This Row],[y_true]]=1,loocv_results__4[[#This Row],[y_pred]]=0),1,0)</f>
        <v>0</v>
      </c>
      <c r="I1637">
        <f>IF(AND(loocv_results__4[[#This Row],[y_true]]=1,loocv_results__4[[#This Row],[y_pred]]=1),1,0)</f>
        <v>1</v>
      </c>
    </row>
    <row r="1638" spans="1:9" x14ac:dyDescent="0.25">
      <c r="A1638" s="1" t="s">
        <v>1048</v>
      </c>
      <c r="B1638">
        <v>1</v>
      </c>
      <c r="C1638">
        <f>IF(loocv_results__4[[#This Row],[y_pred_prob]]&gt;$C$1,1,0)</f>
        <v>1</v>
      </c>
      <c r="D1638">
        <v>0.99377040000000005</v>
      </c>
      <c r="E16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38">
        <f>IF(AND(loocv_results__4[[#This Row],[y_true]]=0,loocv_results__4[[#This Row],[y_pred]]=0),1,0)</f>
        <v>0</v>
      </c>
      <c r="G1638">
        <f>IF(AND(loocv_results__4[[#This Row],[y_true]]=0,loocv_results__4[[#This Row],[y_pred]]=1),1,0)</f>
        <v>0</v>
      </c>
      <c r="H1638">
        <f>IF(AND(loocv_results__4[[#This Row],[y_true]]=1,loocv_results__4[[#This Row],[y_pred]]=0),1,0)</f>
        <v>0</v>
      </c>
      <c r="I1638">
        <f>IF(AND(loocv_results__4[[#This Row],[y_true]]=1,loocv_results__4[[#This Row],[y_pred]]=1),1,0)</f>
        <v>1</v>
      </c>
    </row>
    <row r="1639" spans="1:9" x14ac:dyDescent="0.25">
      <c r="A1639" s="1" t="s">
        <v>1049</v>
      </c>
      <c r="B1639">
        <v>1</v>
      </c>
      <c r="C1639">
        <f>IF(loocv_results__4[[#This Row],[y_pred_prob]]&gt;$C$1,1,0)</f>
        <v>1</v>
      </c>
      <c r="D1639">
        <v>0.97384196999999995</v>
      </c>
      <c r="E16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39">
        <f>IF(AND(loocv_results__4[[#This Row],[y_true]]=0,loocv_results__4[[#This Row],[y_pred]]=0),1,0)</f>
        <v>0</v>
      </c>
      <c r="G1639">
        <f>IF(AND(loocv_results__4[[#This Row],[y_true]]=0,loocv_results__4[[#This Row],[y_pred]]=1),1,0)</f>
        <v>0</v>
      </c>
      <c r="H1639">
        <f>IF(AND(loocv_results__4[[#This Row],[y_true]]=1,loocv_results__4[[#This Row],[y_pred]]=0),1,0)</f>
        <v>0</v>
      </c>
      <c r="I1639">
        <f>IF(AND(loocv_results__4[[#This Row],[y_true]]=1,loocv_results__4[[#This Row],[y_pred]]=1),1,0)</f>
        <v>1</v>
      </c>
    </row>
    <row r="1640" spans="1:9" x14ac:dyDescent="0.25">
      <c r="A1640" s="1" t="s">
        <v>1050</v>
      </c>
      <c r="B1640">
        <v>1</v>
      </c>
      <c r="C1640">
        <f>IF(loocv_results__4[[#This Row],[y_pred_prob]]&gt;$C$1,1,0)</f>
        <v>1</v>
      </c>
      <c r="D1640">
        <v>0.98827635999999996</v>
      </c>
      <c r="E16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40">
        <f>IF(AND(loocv_results__4[[#This Row],[y_true]]=0,loocv_results__4[[#This Row],[y_pred]]=0),1,0)</f>
        <v>0</v>
      </c>
      <c r="G1640">
        <f>IF(AND(loocv_results__4[[#This Row],[y_true]]=0,loocv_results__4[[#This Row],[y_pred]]=1),1,0)</f>
        <v>0</v>
      </c>
      <c r="H1640">
        <f>IF(AND(loocv_results__4[[#This Row],[y_true]]=1,loocv_results__4[[#This Row],[y_pred]]=0),1,0)</f>
        <v>0</v>
      </c>
      <c r="I1640">
        <f>IF(AND(loocv_results__4[[#This Row],[y_true]]=1,loocv_results__4[[#This Row],[y_pred]]=1),1,0)</f>
        <v>1</v>
      </c>
    </row>
    <row r="1641" spans="1:9" x14ac:dyDescent="0.25">
      <c r="A1641" s="1" t="s">
        <v>1051</v>
      </c>
      <c r="B1641">
        <v>1</v>
      </c>
      <c r="C1641">
        <f>IF(loocv_results__4[[#This Row],[y_pred_prob]]&gt;$C$1,1,0)</f>
        <v>1</v>
      </c>
      <c r="D1641">
        <v>0.98686439999999997</v>
      </c>
      <c r="E16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41">
        <f>IF(AND(loocv_results__4[[#This Row],[y_true]]=0,loocv_results__4[[#This Row],[y_pred]]=0),1,0)</f>
        <v>0</v>
      </c>
      <c r="G1641">
        <f>IF(AND(loocv_results__4[[#This Row],[y_true]]=0,loocv_results__4[[#This Row],[y_pred]]=1),1,0)</f>
        <v>0</v>
      </c>
      <c r="H1641">
        <f>IF(AND(loocv_results__4[[#This Row],[y_true]]=1,loocv_results__4[[#This Row],[y_pred]]=0),1,0)</f>
        <v>0</v>
      </c>
      <c r="I1641">
        <f>IF(AND(loocv_results__4[[#This Row],[y_true]]=1,loocv_results__4[[#This Row],[y_pred]]=1),1,0)</f>
        <v>1</v>
      </c>
    </row>
    <row r="1642" spans="1:9" x14ac:dyDescent="0.25">
      <c r="A1642" s="1" t="s">
        <v>1052</v>
      </c>
      <c r="B1642">
        <v>1</v>
      </c>
      <c r="C1642">
        <f>IF(loocv_results__4[[#This Row],[y_pred_prob]]&gt;$C$1,1,0)</f>
        <v>1</v>
      </c>
      <c r="D1642">
        <v>0.99807349999999995</v>
      </c>
      <c r="E16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42">
        <f>IF(AND(loocv_results__4[[#This Row],[y_true]]=0,loocv_results__4[[#This Row],[y_pred]]=0),1,0)</f>
        <v>0</v>
      </c>
      <c r="G1642">
        <f>IF(AND(loocv_results__4[[#This Row],[y_true]]=0,loocv_results__4[[#This Row],[y_pred]]=1),1,0)</f>
        <v>0</v>
      </c>
      <c r="H1642">
        <f>IF(AND(loocv_results__4[[#This Row],[y_true]]=1,loocv_results__4[[#This Row],[y_pred]]=0),1,0)</f>
        <v>0</v>
      </c>
      <c r="I1642">
        <f>IF(AND(loocv_results__4[[#This Row],[y_true]]=1,loocv_results__4[[#This Row],[y_pred]]=1),1,0)</f>
        <v>1</v>
      </c>
    </row>
    <row r="1643" spans="1:9" x14ac:dyDescent="0.25">
      <c r="A1643" s="1" t="s">
        <v>1053</v>
      </c>
      <c r="B1643">
        <v>1</v>
      </c>
      <c r="C1643">
        <f>IF(loocv_results__4[[#This Row],[y_pred_prob]]&gt;$C$1,1,0)</f>
        <v>1</v>
      </c>
      <c r="D1643">
        <v>0.99326210000000004</v>
      </c>
      <c r="E16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43">
        <f>IF(AND(loocv_results__4[[#This Row],[y_true]]=0,loocv_results__4[[#This Row],[y_pred]]=0),1,0)</f>
        <v>0</v>
      </c>
      <c r="G1643">
        <f>IF(AND(loocv_results__4[[#This Row],[y_true]]=0,loocv_results__4[[#This Row],[y_pred]]=1),1,0)</f>
        <v>0</v>
      </c>
      <c r="H1643">
        <f>IF(AND(loocv_results__4[[#This Row],[y_true]]=1,loocv_results__4[[#This Row],[y_pred]]=0),1,0)</f>
        <v>0</v>
      </c>
      <c r="I1643">
        <f>IF(AND(loocv_results__4[[#This Row],[y_true]]=1,loocv_results__4[[#This Row],[y_pred]]=1),1,0)</f>
        <v>1</v>
      </c>
    </row>
    <row r="1644" spans="1:9" x14ac:dyDescent="0.25">
      <c r="A1644" s="1" t="s">
        <v>1054</v>
      </c>
      <c r="B1644">
        <v>1</v>
      </c>
      <c r="C1644">
        <f>IF(loocv_results__4[[#This Row],[y_pred_prob]]&gt;$C$1,1,0)</f>
        <v>1</v>
      </c>
      <c r="D1644">
        <v>0.94494164000000003</v>
      </c>
      <c r="E16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44">
        <f>IF(AND(loocv_results__4[[#This Row],[y_true]]=0,loocv_results__4[[#This Row],[y_pred]]=0),1,0)</f>
        <v>0</v>
      </c>
      <c r="G1644">
        <f>IF(AND(loocv_results__4[[#This Row],[y_true]]=0,loocv_results__4[[#This Row],[y_pred]]=1),1,0)</f>
        <v>0</v>
      </c>
      <c r="H1644">
        <f>IF(AND(loocv_results__4[[#This Row],[y_true]]=1,loocv_results__4[[#This Row],[y_pred]]=0),1,0)</f>
        <v>0</v>
      </c>
      <c r="I1644">
        <f>IF(AND(loocv_results__4[[#This Row],[y_true]]=1,loocv_results__4[[#This Row],[y_pred]]=1),1,0)</f>
        <v>1</v>
      </c>
    </row>
    <row r="1645" spans="1:9" x14ac:dyDescent="0.25">
      <c r="A1645" s="1" t="s">
        <v>1055</v>
      </c>
      <c r="B1645">
        <v>1</v>
      </c>
      <c r="C1645">
        <f>IF(loocv_results__4[[#This Row],[y_pred_prob]]&gt;$C$1,1,0)</f>
        <v>1</v>
      </c>
      <c r="D1645">
        <v>0.92464069999999998</v>
      </c>
      <c r="E16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45">
        <f>IF(AND(loocv_results__4[[#This Row],[y_true]]=0,loocv_results__4[[#This Row],[y_pred]]=0),1,0)</f>
        <v>0</v>
      </c>
      <c r="G1645">
        <f>IF(AND(loocv_results__4[[#This Row],[y_true]]=0,loocv_results__4[[#This Row],[y_pred]]=1),1,0)</f>
        <v>0</v>
      </c>
      <c r="H1645">
        <f>IF(AND(loocv_results__4[[#This Row],[y_true]]=1,loocv_results__4[[#This Row],[y_pred]]=0),1,0)</f>
        <v>0</v>
      </c>
      <c r="I1645">
        <f>IF(AND(loocv_results__4[[#This Row],[y_true]]=1,loocv_results__4[[#This Row],[y_pred]]=1),1,0)</f>
        <v>1</v>
      </c>
    </row>
    <row r="1646" spans="1:9" x14ac:dyDescent="0.25">
      <c r="A1646" s="1" t="s">
        <v>1056</v>
      </c>
      <c r="B1646">
        <v>1</v>
      </c>
      <c r="C1646">
        <f>IF(loocv_results__4[[#This Row],[y_pred_prob]]&gt;$C$1,1,0)</f>
        <v>1</v>
      </c>
      <c r="D1646">
        <v>0.97105859999999999</v>
      </c>
      <c r="E16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46">
        <f>IF(AND(loocv_results__4[[#This Row],[y_true]]=0,loocv_results__4[[#This Row],[y_pred]]=0),1,0)</f>
        <v>0</v>
      </c>
      <c r="G1646">
        <f>IF(AND(loocv_results__4[[#This Row],[y_true]]=0,loocv_results__4[[#This Row],[y_pred]]=1),1,0)</f>
        <v>0</v>
      </c>
      <c r="H1646">
        <f>IF(AND(loocv_results__4[[#This Row],[y_true]]=1,loocv_results__4[[#This Row],[y_pred]]=0),1,0)</f>
        <v>0</v>
      </c>
      <c r="I1646">
        <f>IF(AND(loocv_results__4[[#This Row],[y_true]]=1,loocv_results__4[[#This Row],[y_pred]]=1),1,0)</f>
        <v>1</v>
      </c>
    </row>
    <row r="1647" spans="1:9" x14ac:dyDescent="0.25">
      <c r="A1647" s="1" t="s">
        <v>1058</v>
      </c>
      <c r="B1647">
        <v>1</v>
      </c>
      <c r="C1647">
        <f>IF(loocv_results__4[[#This Row],[y_pred_prob]]&gt;$C$1,1,0)</f>
        <v>1</v>
      </c>
      <c r="D1647">
        <v>0.96188640000000003</v>
      </c>
      <c r="E16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47">
        <f>IF(AND(loocv_results__4[[#This Row],[y_true]]=0,loocv_results__4[[#This Row],[y_pred]]=0),1,0)</f>
        <v>0</v>
      </c>
      <c r="G1647">
        <f>IF(AND(loocv_results__4[[#This Row],[y_true]]=0,loocv_results__4[[#This Row],[y_pred]]=1),1,0)</f>
        <v>0</v>
      </c>
      <c r="H1647">
        <f>IF(AND(loocv_results__4[[#This Row],[y_true]]=1,loocv_results__4[[#This Row],[y_pred]]=0),1,0)</f>
        <v>0</v>
      </c>
      <c r="I1647">
        <f>IF(AND(loocv_results__4[[#This Row],[y_true]]=1,loocv_results__4[[#This Row],[y_pred]]=1),1,0)</f>
        <v>1</v>
      </c>
    </row>
    <row r="1648" spans="1:9" x14ac:dyDescent="0.25">
      <c r="A1648" s="1" t="s">
        <v>1059</v>
      </c>
      <c r="B1648">
        <v>1</v>
      </c>
      <c r="C1648">
        <f>IF(loocv_results__4[[#This Row],[y_pred_prob]]&gt;$C$1,1,0)</f>
        <v>1</v>
      </c>
      <c r="D1648">
        <v>0.84234640000000005</v>
      </c>
      <c r="E16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48">
        <f>IF(AND(loocv_results__4[[#This Row],[y_true]]=0,loocv_results__4[[#This Row],[y_pred]]=0),1,0)</f>
        <v>0</v>
      </c>
      <c r="G1648">
        <f>IF(AND(loocv_results__4[[#This Row],[y_true]]=0,loocv_results__4[[#This Row],[y_pred]]=1),1,0)</f>
        <v>0</v>
      </c>
      <c r="H1648">
        <f>IF(AND(loocv_results__4[[#This Row],[y_true]]=1,loocv_results__4[[#This Row],[y_pred]]=0),1,0)</f>
        <v>0</v>
      </c>
      <c r="I1648">
        <f>IF(AND(loocv_results__4[[#This Row],[y_true]]=1,loocv_results__4[[#This Row],[y_pred]]=1),1,0)</f>
        <v>1</v>
      </c>
    </row>
    <row r="1649" spans="1:9" x14ac:dyDescent="0.25">
      <c r="A1649" s="1" t="s">
        <v>1060</v>
      </c>
      <c r="B1649">
        <v>1</v>
      </c>
      <c r="C1649">
        <f>IF(loocv_results__4[[#This Row],[y_pred_prob]]&gt;$C$1,1,0)</f>
        <v>1</v>
      </c>
      <c r="D1649">
        <v>0.92855129999999997</v>
      </c>
      <c r="E16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49">
        <f>IF(AND(loocv_results__4[[#This Row],[y_true]]=0,loocv_results__4[[#This Row],[y_pred]]=0),1,0)</f>
        <v>0</v>
      </c>
      <c r="G1649">
        <f>IF(AND(loocv_results__4[[#This Row],[y_true]]=0,loocv_results__4[[#This Row],[y_pred]]=1),1,0)</f>
        <v>0</v>
      </c>
      <c r="H1649">
        <f>IF(AND(loocv_results__4[[#This Row],[y_true]]=1,loocv_results__4[[#This Row],[y_pred]]=0),1,0)</f>
        <v>0</v>
      </c>
      <c r="I1649">
        <f>IF(AND(loocv_results__4[[#This Row],[y_true]]=1,loocv_results__4[[#This Row],[y_pred]]=1),1,0)</f>
        <v>1</v>
      </c>
    </row>
    <row r="1650" spans="1:9" x14ac:dyDescent="0.25">
      <c r="A1650" s="1" t="s">
        <v>1061</v>
      </c>
      <c r="B1650">
        <v>1</v>
      </c>
      <c r="C1650">
        <f>IF(loocv_results__4[[#This Row],[y_pred_prob]]&gt;$C$1,1,0)</f>
        <v>1</v>
      </c>
      <c r="D1650">
        <v>0.98408309999999999</v>
      </c>
      <c r="E16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50">
        <f>IF(AND(loocv_results__4[[#This Row],[y_true]]=0,loocv_results__4[[#This Row],[y_pred]]=0),1,0)</f>
        <v>0</v>
      </c>
      <c r="G1650">
        <f>IF(AND(loocv_results__4[[#This Row],[y_true]]=0,loocv_results__4[[#This Row],[y_pred]]=1),1,0)</f>
        <v>0</v>
      </c>
      <c r="H1650">
        <f>IF(AND(loocv_results__4[[#This Row],[y_true]]=1,loocv_results__4[[#This Row],[y_pred]]=0),1,0)</f>
        <v>0</v>
      </c>
      <c r="I1650">
        <f>IF(AND(loocv_results__4[[#This Row],[y_true]]=1,loocv_results__4[[#This Row],[y_pred]]=1),1,0)</f>
        <v>1</v>
      </c>
    </row>
    <row r="1651" spans="1:9" x14ac:dyDescent="0.25">
      <c r="A1651" s="1" t="s">
        <v>1062</v>
      </c>
      <c r="B1651">
        <v>1</v>
      </c>
      <c r="C1651">
        <f>IF(loocv_results__4[[#This Row],[y_pred_prob]]&gt;$C$1,1,0)</f>
        <v>1</v>
      </c>
      <c r="D1651">
        <v>0.97971900000000001</v>
      </c>
      <c r="E16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51">
        <f>IF(AND(loocv_results__4[[#This Row],[y_true]]=0,loocv_results__4[[#This Row],[y_pred]]=0),1,0)</f>
        <v>0</v>
      </c>
      <c r="G1651">
        <f>IF(AND(loocv_results__4[[#This Row],[y_true]]=0,loocv_results__4[[#This Row],[y_pred]]=1),1,0)</f>
        <v>0</v>
      </c>
      <c r="H1651">
        <f>IF(AND(loocv_results__4[[#This Row],[y_true]]=1,loocv_results__4[[#This Row],[y_pred]]=0),1,0)</f>
        <v>0</v>
      </c>
      <c r="I1651">
        <f>IF(AND(loocv_results__4[[#This Row],[y_true]]=1,loocv_results__4[[#This Row],[y_pred]]=1),1,0)</f>
        <v>1</v>
      </c>
    </row>
    <row r="1652" spans="1:9" x14ac:dyDescent="0.25">
      <c r="A1652" s="1" t="s">
        <v>1063</v>
      </c>
      <c r="B1652">
        <v>1</v>
      </c>
      <c r="C1652">
        <f>IF(loocv_results__4[[#This Row],[y_pred_prob]]&gt;$C$1,1,0)</f>
        <v>1</v>
      </c>
      <c r="D1652">
        <v>0.99597495999999996</v>
      </c>
      <c r="E16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52">
        <f>IF(AND(loocv_results__4[[#This Row],[y_true]]=0,loocv_results__4[[#This Row],[y_pred]]=0),1,0)</f>
        <v>0</v>
      </c>
      <c r="G1652">
        <f>IF(AND(loocv_results__4[[#This Row],[y_true]]=0,loocv_results__4[[#This Row],[y_pred]]=1),1,0)</f>
        <v>0</v>
      </c>
      <c r="H1652">
        <f>IF(AND(loocv_results__4[[#This Row],[y_true]]=1,loocv_results__4[[#This Row],[y_pred]]=0),1,0)</f>
        <v>0</v>
      </c>
      <c r="I1652">
        <f>IF(AND(loocv_results__4[[#This Row],[y_true]]=1,loocv_results__4[[#This Row],[y_pred]]=1),1,0)</f>
        <v>1</v>
      </c>
    </row>
    <row r="1653" spans="1:9" x14ac:dyDescent="0.25">
      <c r="A1653" s="1" t="s">
        <v>1064</v>
      </c>
      <c r="B1653">
        <v>1</v>
      </c>
      <c r="C1653">
        <f>IF(loocv_results__4[[#This Row],[y_pred_prob]]&gt;$C$1,1,0)</f>
        <v>1</v>
      </c>
      <c r="D1653">
        <v>0.95994400000000002</v>
      </c>
      <c r="E16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53">
        <f>IF(AND(loocv_results__4[[#This Row],[y_true]]=0,loocv_results__4[[#This Row],[y_pred]]=0),1,0)</f>
        <v>0</v>
      </c>
      <c r="G1653">
        <f>IF(AND(loocv_results__4[[#This Row],[y_true]]=0,loocv_results__4[[#This Row],[y_pred]]=1),1,0)</f>
        <v>0</v>
      </c>
      <c r="H1653">
        <f>IF(AND(loocv_results__4[[#This Row],[y_true]]=1,loocv_results__4[[#This Row],[y_pred]]=0),1,0)</f>
        <v>0</v>
      </c>
      <c r="I1653">
        <f>IF(AND(loocv_results__4[[#This Row],[y_true]]=1,loocv_results__4[[#This Row],[y_pred]]=1),1,0)</f>
        <v>1</v>
      </c>
    </row>
    <row r="1654" spans="1:9" x14ac:dyDescent="0.25">
      <c r="A1654" s="1" t="s">
        <v>1065</v>
      </c>
      <c r="B1654">
        <v>1</v>
      </c>
      <c r="C1654">
        <f>IF(loocv_results__4[[#This Row],[y_pred_prob]]&gt;$C$1,1,0)</f>
        <v>1</v>
      </c>
      <c r="D1654">
        <v>0.98318492999999996</v>
      </c>
      <c r="E16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54">
        <f>IF(AND(loocv_results__4[[#This Row],[y_true]]=0,loocv_results__4[[#This Row],[y_pred]]=0),1,0)</f>
        <v>0</v>
      </c>
      <c r="G1654">
        <f>IF(AND(loocv_results__4[[#This Row],[y_true]]=0,loocv_results__4[[#This Row],[y_pred]]=1),1,0)</f>
        <v>0</v>
      </c>
      <c r="H1654">
        <f>IF(AND(loocv_results__4[[#This Row],[y_true]]=1,loocv_results__4[[#This Row],[y_pred]]=0),1,0)</f>
        <v>0</v>
      </c>
      <c r="I1654">
        <f>IF(AND(loocv_results__4[[#This Row],[y_true]]=1,loocv_results__4[[#This Row],[y_pred]]=1),1,0)</f>
        <v>1</v>
      </c>
    </row>
    <row r="1655" spans="1:9" x14ac:dyDescent="0.25">
      <c r="A1655" s="1" t="s">
        <v>1066</v>
      </c>
      <c r="B1655">
        <v>1</v>
      </c>
      <c r="C1655">
        <f>IF(loocv_results__4[[#This Row],[y_pred_prob]]&gt;$C$1,1,0)</f>
        <v>1</v>
      </c>
      <c r="D1655">
        <v>0.83139399999999997</v>
      </c>
      <c r="E16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55">
        <f>IF(AND(loocv_results__4[[#This Row],[y_true]]=0,loocv_results__4[[#This Row],[y_pred]]=0),1,0)</f>
        <v>0</v>
      </c>
      <c r="G1655">
        <f>IF(AND(loocv_results__4[[#This Row],[y_true]]=0,loocv_results__4[[#This Row],[y_pred]]=1),1,0)</f>
        <v>0</v>
      </c>
      <c r="H1655">
        <f>IF(AND(loocv_results__4[[#This Row],[y_true]]=1,loocv_results__4[[#This Row],[y_pred]]=0),1,0)</f>
        <v>0</v>
      </c>
      <c r="I1655">
        <f>IF(AND(loocv_results__4[[#This Row],[y_true]]=1,loocv_results__4[[#This Row],[y_pred]]=1),1,0)</f>
        <v>1</v>
      </c>
    </row>
    <row r="1656" spans="1:9" x14ac:dyDescent="0.25">
      <c r="A1656" s="1" t="s">
        <v>1067</v>
      </c>
      <c r="B1656">
        <v>1</v>
      </c>
      <c r="C1656">
        <f>IF(loocv_results__4[[#This Row],[y_pred_prob]]&gt;$C$1,1,0)</f>
        <v>1</v>
      </c>
      <c r="D1656">
        <v>0.98602579999999995</v>
      </c>
      <c r="E16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56">
        <f>IF(AND(loocv_results__4[[#This Row],[y_true]]=0,loocv_results__4[[#This Row],[y_pred]]=0),1,0)</f>
        <v>0</v>
      </c>
      <c r="G1656">
        <f>IF(AND(loocv_results__4[[#This Row],[y_true]]=0,loocv_results__4[[#This Row],[y_pred]]=1),1,0)</f>
        <v>0</v>
      </c>
      <c r="H1656">
        <f>IF(AND(loocv_results__4[[#This Row],[y_true]]=1,loocv_results__4[[#This Row],[y_pred]]=0),1,0)</f>
        <v>0</v>
      </c>
      <c r="I1656">
        <f>IF(AND(loocv_results__4[[#This Row],[y_true]]=1,loocv_results__4[[#This Row],[y_pred]]=1),1,0)</f>
        <v>1</v>
      </c>
    </row>
    <row r="1657" spans="1:9" x14ac:dyDescent="0.25">
      <c r="A1657" s="1" t="s">
        <v>1068</v>
      </c>
      <c r="B1657">
        <v>1</v>
      </c>
      <c r="C1657">
        <f>IF(loocv_results__4[[#This Row],[y_pred_prob]]&gt;$C$1,1,0)</f>
        <v>1</v>
      </c>
      <c r="D1657">
        <v>0.68270123000000005</v>
      </c>
      <c r="E16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57">
        <f>IF(AND(loocv_results__4[[#This Row],[y_true]]=0,loocv_results__4[[#This Row],[y_pred]]=0),1,0)</f>
        <v>0</v>
      </c>
      <c r="G1657">
        <f>IF(AND(loocv_results__4[[#This Row],[y_true]]=0,loocv_results__4[[#This Row],[y_pred]]=1),1,0)</f>
        <v>0</v>
      </c>
      <c r="H1657">
        <f>IF(AND(loocv_results__4[[#This Row],[y_true]]=1,loocv_results__4[[#This Row],[y_pred]]=0),1,0)</f>
        <v>0</v>
      </c>
      <c r="I1657">
        <f>IF(AND(loocv_results__4[[#This Row],[y_true]]=1,loocv_results__4[[#This Row],[y_pred]]=1),1,0)</f>
        <v>1</v>
      </c>
    </row>
    <row r="1658" spans="1:9" x14ac:dyDescent="0.25">
      <c r="A1658" s="1" t="s">
        <v>1070</v>
      </c>
      <c r="B1658">
        <v>1</v>
      </c>
      <c r="C1658">
        <f>IF(loocv_results__4[[#This Row],[y_pred_prob]]&gt;$C$1,1,0)</f>
        <v>1</v>
      </c>
      <c r="D1658">
        <v>0.92799909999999997</v>
      </c>
      <c r="E16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58">
        <f>IF(AND(loocv_results__4[[#This Row],[y_true]]=0,loocv_results__4[[#This Row],[y_pred]]=0),1,0)</f>
        <v>0</v>
      </c>
      <c r="G1658">
        <f>IF(AND(loocv_results__4[[#This Row],[y_true]]=0,loocv_results__4[[#This Row],[y_pred]]=1),1,0)</f>
        <v>0</v>
      </c>
      <c r="H1658">
        <f>IF(AND(loocv_results__4[[#This Row],[y_true]]=1,loocv_results__4[[#This Row],[y_pred]]=0),1,0)</f>
        <v>0</v>
      </c>
      <c r="I1658">
        <f>IF(AND(loocv_results__4[[#This Row],[y_true]]=1,loocv_results__4[[#This Row],[y_pred]]=1),1,0)</f>
        <v>1</v>
      </c>
    </row>
    <row r="1659" spans="1:9" x14ac:dyDescent="0.25">
      <c r="A1659" s="1" t="s">
        <v>1072</v>
      </c>
      <c r="B1659">
        <v>1</v>
      </c>
      <c r="C1659">
        <f>IF(loocv_results__4[[#This Row],[y_pred_prob]]&gt;$C$1,1,0)</f>
        <v>1</v>
      </c>
      <c r="D1659">
        <v>0.95763069999999995</v>
      </c>
      <c r="E16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59">
        <f>IF(AND(loocv_results__4[[#This Row],[y_true]]=0,loocv_results__4[[#This Row],[y_pred]]=0),1,0)</f>
        <v>0</v>
      </c>
      <c r="G1659">
        <f>IF(AND(loocv_results__4[[#This Row],[y_true]]=0,loocv_results__4[[#This Row],[y_pred]]=1),1,0)</f>
        <v>0</v>
      </c>
      <c r="H1659">
        <f>IF(AND(loocv_results__4[[#This Row],[y_true]]=1,loocv_results__4[[#This Row],[y_pred]]=0),1,0)</f>
        <v>0</v>
      </c>
      <c r="I1659">
        <f>IF(AND(loocv_results__4[[#This Row],[y_true]]=1,loocv_results__4[[#This Row],[y_pred]]=1),1,0)</f>
        <v>1</v>
      </c>
    </row>
    <row r="1660" spans="1:9" x14ac:dyDescent="0.25">
      <c r="A1660" s="1" t="s">
        <v>1074</v>
      </c>
      <c r="B1660">
        <v>1</v>
      </c>
      <c r="C1660">
        <f>IF(loocv_results__4[[#This Row],[y_pred_prob]]&gt;$C$1,1,0)</f>
        <v>1</v>
      </c>
      <c r="D1660">
        <v>0.97821409999999998</v>
      </c>
      <c r="E16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60">
        <f>IF(AND(loocv_results__4[[#This Row],[y_true]]=0,loocv_results__4[[#This Row],[y_pred]]=0),1,0)</f>
        <v>0</v>
      </c>
      <c r="G1660">
        <f>IF(AND(loocv_results__4[[#This Row],[y_true]]=0,loocv_results__4[[#This Row],[y_pred]]=1),1,0)</f>
        <v>0</v>
      </c>
      <c r="H1660">
        <f>IF(AND(loocv_results__4[[#This Row],[y_true]]=1,loocv_results__4[[#This Row],[y_pred]]=0),1,0)</f>
        <v>0</v>
      </c>
      <c r="I1660">
        <f>IF(AND(loocv_results__4[[#This Row],[y_true]]=1,loocv_results__4[[#This Row],[y_pred]]=1),1,0)</f>
        <v>1</v>
      </c>
    </row>
    <row r="1661" spans="1:9" x14ac:dyDescent="0.25">
      <c r="A1661" s="1" t="s">
        <v>1075</v>
      </c>
      <c r="B1661">
        <v>1</v>
      </c>
      <c r="C1661">
        <f>IF(loocv_results__4[[#This Row],[y_pred_prob]]&gt;$C$1,1,0)</f>
        <v>1</v>
      </c>
      <c r="D1661">
        <v>0.98164885999999996</v>
      </c>
      <c r="E16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61">
        <f>IF(AND(loocv_results__4[[#This Row],[y_true]]=0,loocv_results__4[[#This Row],[y_pred]]=0),1,0)</f>
        <v>0</v>
      </c>
      <c r="G1661">
        <f>IF(AND(loocv_results__4[[#This Row],[y_true]]=0,loocv_results__4[[#This Row],[y_pred]]=1),1,0)</f>
        <v>0</v>
      </c>
      <c r="H1661">
        <f>IF(AND(loocv_results__4[[#This Row],[y_true]]=1,loocv_results__4[[#This Row],[y_pred]]=0),1,0)</f>
        <v>0</v>
      </c>
      <c r="I1661">
        <f>IF(AND(loocv_results__4[[#This Row],[y_true]]=1,loocv_results__4[[#This Row],[y_pred]]=1),1,0)</f>
        <v>1</v>
      </c>
    </row>
    <row r="1662" spans="1:9" x14ac:dyDescent="0.25">
      <c r="A1662" s="1" t="s">
        <v>1076</v>
      </c>
      <c r="B1662">
        <v>1</v>
      </c>
      <c r="C1662">
        <f>IF(loocv_results__4[[#This Row],[y_pred_prob]]&gt;$C$1,1,0)</f>
        <v>1</v>
      </c>
      <c r="D1662">
        <v>0.99498929999999997</v>
      </c>
      <c r="E16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62">
        <f>IF(AND(loocv_results__4[[#This Row],[y_true]]=0,loocv_results__4[[#This Row],[y_pred]]=0),1,0)</f>
        <v>0</v>
      </c>
      <c r="G1662">
        <f>IF(AND(loocv_results__4[[#This Row],[y_true]]=0,loocv_results__4[[#This Row],[y_pred]]=1),1,0)</f>
        <v>0</v>
      </c>
      <c r="H1662">
        <f>IF(AND(loocv_results__4[[#This Row],[y_true]]=1,loocv_results__4[[#This Row],[y_pred]]=0),1,0)</f>
        <v>0</v>
      </c>
      <c r="I1662">
        <f>IF(AND(loocv_results__4[[#This Row],[y_true]]=1,loocv_results__4[[#This Row],[y_pred]]=1),1,0)</f>
        <v>1</v>
      </c>
    </row>
    <row r="1663" spans="1:9" x14ac:dyDescent="0.25">
      <c r="A1663" s="1" t="s">
        <v>1077</v>
      </c>
      <c r="B1663">
        <v>1</v>
      </c>
      <c r="C1663">
        <f>IF(loocv_results__4[[#This Row],[y_pred_prob]]&gt;$C$1,1,0)</f>
        <v>1</v>
      </c>
      <c r="D1663">
        <v>0.97301435000000003</v>
      </c>
      <c r="E16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63">
        <f>IF(AND(loocv_results__4[[#This Row],[y_true]]=0,loocv_results__4[[#This Row],[y_pred]]=0),1,0)</f>
        <v>0</v>
      </c>
      <c r="G1663">
        <f>IF(AND(loocv_results__4[[#This Row],[y_true]]=0,loocv_results__4[[#This Row],[y_pred]]=1),1,0)</f>
        <v>0</v>
      </c>
      <c r="H1663">
        <f>IF(AND(loocv_results__4[[#This Row],[y_true]]=1,loocv_results__4[[#This Row],[y_pred]]=0),1,0)</f>
        <v>0</v>
      </c>
      <c r="I1663">
        <f>IF(AND(loocv_results__4[[#This Row],[y_true]]=1,loocv_results__4[[#This Row],[y_pred]]=1),1,0)</f>
        <v>1</v>
      </c>
    </row>
    <row r="1664" spans="1:9" x14ac:dyDescent="0.25">
      <c r="A1664" s="1" t="s">
        <v>1078</v>
      </c>
      <c r="B1664">
        <v>1</v>
      </c>
      <c r="C1664">
        <f>IF(loocv_results__4[[#This Row],[y_pred_prob]]&gt;$C$1,1,0)</f>
        <v>1</v>
      </c>
      <c r="D1664">
        <v>0.97822255000000002</v>
      </c>
      <c r="E16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64">
        <f>IF(AND(loocv_results__4[[#This Row],[y_true]]=0,loocv_results__4[[#This Row],[y_pred]]=0),1,0)</f>
        <v>0</v>
      </c>
      <c r="G1664">
        <f>IF(AND(loocv_results__4[[#This Row],[y_true]]=0,loocv_results__4[[#This Row],[y_pred]]=1),1,0)</f>
        <v>0</v>
      </c>
      <c r="H1664">
        <f>IF(AND(loocv_results__4[[#This Row],[y_true]]=1,loocv_results__4[[#This Row],[y_pred]]=0),1,0)</f>
        <v>0</v>
      </c>
      <c r="I1664">
        <f>IF(AND(loocv_results__4[[#This Row],[y_true]]=1,loocv_results__4[[#This Row],[y_pred]]=1),1,0)</f>
        <v>1</v>
      </c>
    </row>
    <row r="1665" spans="1:9" x14ac:dyDescent="0.25">
      <c r="A1665" s="1" t="s">
        <v>1079</v>
      </c>
      <c r="B1665">
        <v>1</v>
      </c>
      <c r="C1665">
        <f>IF(loocv_results__4[[#This Row],[y_pred_prob]]&gt;$C$1,1,0)</f>
        <v>1</v>
      </c>
      <c r="D1665">
        <v>0.86551420000000001</v>
      </c>
      <c r="E16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65">
        <f>IF(AND(loocv_results__4[[#This Row],[y_true]]=0,loocv_results__4[[#This Row],[y_pred]]=0),1,0)</f>
        <v>0</v>
      </c>
      <c r="G1665">
        <f>IF(AND(loocv_results__4[[#This Row],[y_true]]=0,loocv_results__4[[#This Row],[y_pred]]=1),1,0)</f>
        <v>0</v>
      </c>
      <c r="H1665">
        <f>IF(AND(loocv_results__4[[#This Row],[y_true]]=1,loocv_results__4[[#This Row],[y_pred]]=0),1,0)</f>
        <v>0</v>
      </c>
      <c r="I1665">
        <f>IF(AND(loocv_results__4[[#This Row],[y_true]]=1,loocv_results__4[[#This Row],[y_pred]]=1),1,0)</f>
        <v>1</v>
      </c>
    </row>
    <row r="1666" spans="1:9" x14ac:dyDescent="0.25">
      <c r="A1666" s="1" t="s">
        <v>1080</v>
      </c>
      <c r="B1666">
        <v>1</v>
      </c>
      <c r="C1666">
        <f>IF(loocv_results__4[[#This Row],[y_pred_prob]]&gt;$C$1,1,0)</f>
        <v>1</v>
      </c>
      <c r="D1666">
        <v>0.84658279999999997</v>
      </c>
      <c r="E16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66">
        <f>IF(AND(loocv_results__4[[#This Row],[y_true]]=0,loocv_results__4[[#This Row],[y_pred]]=0),1,0)</f>
        <v>0</v>
      </c>
      <c r="G1666">
        <f>IF(AND(loocv_results__4[[#This Row],[y_true]]=0,loocv_results__4[[#This Row],[y_pred]]=1),1,0)</f>
        <v>0</v>
      </c>
      <c r="H1666">
        <f>IF(AND(loocv_results__4[[#This Row],[y_true]]=1,loocv_results__4[[#This Row],[y_pred]]=0),1,0)</f>
        <v>0</v>
      </c>
      <c r="I1666">
        <f>IF(AND(loocv_results__4[[#This Row],[y_true]]=1,loocv_results__4[[#This Row],[y_pred]]=1),1,0)</f>
        <v>1</v>
      </c>
    </row>
    <row r="1667" spans="1:9" x14ac:dyDescent="0.25">
      <c r="A1667" s="1" t="s">
        <v>1081</v>
      </c>
      <c r="B1667">
        <v>1</v>
      </c>
      <c r="C1667">
        <f>IF(loocv_results__4[[#This Row],[y_pred_prob]]&gt;$C$1,1,0)</f>
        <v>1</v>
      </c>
      <c r="D1667">
        <v>0.98762220000000001</v>
      </c>
      <c r="E16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67">
        <f>IF(AND(loocv_results__4[[#This Row],[y_true]]=0,loocv_results__4[[#This Row],[y_pred]]=0),1,0)</f>
        <v>0</v>
      </c>
      <c r="G1667">
        <f>IF(AND(loocv_results__4[[#This Row],[y_true]]=0,loocv_results__4[[#This Row],[y_pred]]=1),1,0)</f>
        <v>0</v>
      </c>
      <c r="H1667">
        <f>IF(AND(loocv_results__4[[#This Row],[y_true]]=1,loocv_results__4[[#This Row],[y_pred]]=0),1,0)</f>
        <v>0</v>
      </c>
      <c r="I1667">
        <f>IF(AND(loocv_results__4[[#This Row],[y_true]]=1,loocv_results__4[[#This Row],[y_pred]]=1),1,0)</f>
        <v>1</v>
      </c>
    </row>
    <row r="1668" spans="1:9" x14ac:dyDescent="0.25">
      <c r="A1668" s="1" t="s">
        <v>1082</v>
      </c>
      <c r="B1668">
        <v>1</v>
      </c>
      <c r="C1668">
        <f>IF(loocv_results__4[[#This Row],[y_pred_prob]]&gt;$C$1,1,0)</f>
        <v>1</v>
      </c>
      <c r="D1668">
        <v>0.95558834000000004</v>
      </c>
      <c r="E16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68">
        <f>IF(AND(loocv_results__4[[#This Row],[y_true]]=0,loocv_results__4[[#This Row],[y_pred]]=0),1,0)</f>
        <v>0</v>
      </c>
      <c r="G1668">
        <f>IF(AND(loocv_results__4[[#This Row],[y_true]]=0,loocv_results__4[[#This Row],[y_pred]]=1),1,0)</f>
        <v>0</v>
      </c>
      <c r="H1668">
        <f>IF(AND(loocv_results__4[[#This Row],[y_true]]=1,loocv_results__4[[#This Row],[y_pred]]=0),1,0)</f>
        <v>0</v>
      </c>
      <c r="I1668">
        <f>IF(AND(loocv_results__4[[#This Row],[y_true]]=1,loocv_results__4[[#This Row],[y_pred]]=1),1,0)</f>
        <v>1</v>
      </c>
    </row>
    <row r="1669" spans="1:9" x14ac:dyDescent="0.25">
      <c r="A1669" s="1" t="s">
        <v>1083</v>
      </c>
      <c r="B1669">
        <v>1</v>
      </c>
      <c r="C1669">
        <f>IF(loocv_results__4[[#This Row],[y_pred_prob]]&gt;$C$1,1,0)</f>
        <v>1</v>
      </c>
      <c r="D1669">
        <v>0.94000214000000004</v>
      </c>
      <c r="E16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69">
        <f>IF(AND(loocv_results__4[[#This Row],[y_true]]=0,loocv_results__4[[#This Row],[y_pred]]=0),1,0)</f>
        <v>0</v>
      </c>
      <c r="G1669">
        <f>IF(AND(loocv_results__4[[#This Row],[y_true]]=0,loocv_results__4[[#This Row],[y_pred]]=1),1,0)</f>
        <v>0</v>
      </c>
      <c r="H1669">
        <f>IF(AND(loocv_results__4[[#This Row],[y_true]]=1,loocv_results__4[[#This Row],[y_pred]]=0),1,0)</f>
        <v>0</v>
      </c>
      <c r="I1669">
        <f>IF(AND(loocv_results__4[[#This Row],[y_true]]=1,loocv_results__4[[#This Row],[y_pred]]=1),1,0)</f>
        <v>1</v>
      </c>
    </row>
    <row r="1670" spans="1:9" x14ac:dyDescent="0.25">
      <c r="A1670" s="1" t="s">
        <v>1084</v>
      </c>
      <c r="B1670">
        <v>1</v>
      </c>
      <c r="C1670">
        <f>IF(loocv_results__4[[#This Row],[y_pred_prob]]&gt;$C$1,1,0)</f>
        <v>1</v>
      </c>
      <c r="D1670">
        <v>0.99973964999999998</v>
      </c>
      <c r="E16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70">
        <f>IF(AND(loocv_results__4[[#This Row],[y_true]]=0,loocv_results__4[[#This Row],[y_pred]]=0),1,0)</f>
        <v>0</v>
      </c>
      <c r="G1670">
        <f>IF(AND(loocv_results__4[[#This Row],[y_true]]=0,loocv_results__4[[#This Row],[y_pred]]=1),1,0)</f>
        <v>0</v>
      </c>
      <c r="H1670">
        <f>IF(AND(loocv_results__4[[#This Row],[y_true]]=1,loocv_results__4[[#This Row],[y_pred]]=0),1,0)</f>
        <v>0</v>
      </c>
      <c r="I1670">
        <f>IF(AND(loocv_results__4[[#This Row],[y_true]]=1,loocv_results__4[[#This Row],[y_pred]]=1),1,0)</f>
        <v>1</v>
      </c>
    </row>
    <row r="1671" spans="1:9" x14ac:dyDescent="0.25">
      <c r="A1671" s="1" t="s">
        <v>1085</v>
      </c>
      <c r="B1671">
        <v>1</v>
      </c>
      <c r="C1671">
        <f>IF(loocv_results__4[[#This Row],[y_pred_prob]]&gt;$C$1,1,0)</f>
        <v>1</v>
      </c>
      <c r="D1671">
        <v>0.99681085000000003</v>
      </c>
      <c r="E16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71">
        <f>IF(AND(loocv_results__4[[#This Row],[y_true]]=0,loocv_results__4[[#This Row],[y_pred]]=0),1,0)</f>
        <v>0</v>
      </c>
      <c r="G1671">
        <f>IF(AND(loocv_results__4[[#This Row],[y_true]]=0,loocv_results__4[[#This Row],[y_pred]]=1),1,0)</f>
        <v>0</v>
      </c>
      <c r="H1671">
        <f>IF(AND(loocv_results__4[[#This Row],[y_true]]=1,loocv_results__4[[#This Row],[y_pred]]=0),1,0)</f>
        <v>0</v>
      </c>
      <c r="I1671">
        <f>IF(AND(loocv_results__4[[#This Row],[y_true]]=1,loocv_results__4[[#This Row],[y_pred]]=1),1,0)</f>
        <v>1</v>
      </c>
    </row>
    <row r="1672" spans="1:9" x14ac:dyDescent="0.25">
      <c r="A1672" s="1" t="s">
        <v>1086</v>
      </c>
      <c r="B1672">
        <v>1</v>
      </c>
      <c r="C1672">
        <f>IF(loocv_results__4[[#This Row],[y_pred_prob]]&gt;$C$1,1,0)</f>
        <v>1</v>
      </c>
      <c r="D1672">
        <v>0.97259510000000005</v>
      </c>
      <c r="E16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72">
        <f>IF(AND(loocv_results__4[[#This Row],[y_true]]=0,loocv_results__4[[#This Row],[y_pred]]=0),1,0)</f>
        <v>0</v>
      </c>
      <c r="G1672">
        <f>IF(AND(loocv_results__4[[#This Row],[y_true]]=0,loocv_results__4[[#This Row],[y_pred]]=1),1,0)</f>
        <v>0</v>
      </c>
      <c r="H1672">
        <f>IF(AND(loocv_results__4[[#This Row],[y_true]]=1,loocv_results__4[[#This Row],[y_pred]]=0),1,0)</f>
        <v>0</v>
      </c>
      <c r="I1672">
        <f>IF(AND(loocv_results__4[[#This Row],[y_true]]=1,loocv_results__4[[#This Row],[y_pred]]=1),1,0)</f>
        <v>1</v>
      </c>
    </row>
    <row r="1673" spans="1:9" x14ac:dyDescent="0.25">
      <c r="A1673" s="1" t="s">
        <v>1087</v>
      </c>
      <c r="B1673">
        <v>1</v>
      </c>
      <c r="C1673">
        <f>IF(loocv_results__4[[#This Row],[y_pred_prob]]&gt;$C$1,1,0)</f>
        <v>1</v>
      </c>
      <c r="D1673">
        <v>0.9992453</v>
      </c>
      <c r="E16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73">
        <f>IF(AND(loocv_results__4[[#This Row],[y_true]]=0,loocv_results__4[[#This Row],[y_pred]]=0),1,0)</f>
        <v>0</v>
      </c>
      <c r="G1673">
        <f>IF(AND(loocv_results__4[[#This Row],[y_true]]=0,loocv_results__4[[#This Row],[y_pred]]=1),1,0)</f>
        <v>0</v>
      </c>
      <c r="H1673">
        <f>IF(AND(loocv_results__4[[#This Row],[y_true]]=1,loocv_results__4[[#This Row],[y_pred]]=0),1,0)</f>
        <v>0</v>
      </c>
      <c r="I1673">
        <f>IF(AND(loocv_results__4[[#This Row],[y_true]]=1,loocv_results__4[[#This Row],[y_pred]]=1),1,0)</f>
        <v>1</v>
      </c>
    </row>
    <row r="1674" spans="1:9" x14ac:dyDescent="0.25">
      <c r="A1674" s="1" t="s">
        <v>1088</v>
      </c>
      <c r="B1674">
        <v>1</v>
      </c>
      <c r="C1674">
        <f>IF(loocv_results__4[[#This Row],[y_pred_prob]]&gt;$C$1,1,0)</f>
        <v>1</v>
      </c>
      <c r="D1674">
        <v>0.96268105999999998</v>
      </c>
      <c r="E16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74">
        <f>IF(AND(loocv_results__4[[#This Row],[y_true]]=0,loocv_results__4[[#This Row],[y_pred]]=0),1,0)</f>
        <v>0</v>
      </c>
      <c r="G1674">
        <f>IF(AND(loocv_results__4[[#This Row],[y_true]]=0,loocv_results__4[[#This Row],[y_pred]]=1),1,0)</f>
        <v>0</v>
      </c>
      <c r="H1674">
        <f>IF(AND(loocv_results__4[[#This Row],[y_true]]=1,loocv_results__4[[#This Row],[y_pred]]=0),1,0)</f>
        <v>0</v>
      </c>
      <c r="I1674">
        <f>IF(AND(loocv_results__4[[#This Row],[y_true]]=1,loocv_results__4[[#This Row],[y_pred]]=1),1,0)</f>
        <v>1</v>
      </c>
    </row>
    <row r="1675" spans="1:9" x14ac:dyDescent="0.25">
      <c r="A1675" s="1" t="s">
        <v>1089</v>
      </c>
      <c r="B1675">
        <v>1</v>
      </c>
      <c r="C1675">
        <f>IF(loocv_results__4[[#This Row],[y_pred_prob]]&gt;$C$1,1,0)</f>
        <v>1</v>
      </c>
      <c r="D1675">
        <v>0.96440090000000001</v>
      </c>
      <c r="E16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75">
        <f>IF(AND(loocv_results__4[[#This Row],[y_true]]=0,loocv_results__4[[#This Row],[y_pred]]=0),1,0)</f>
        <v>0</v>
      </c>
      <c r="G1675">
        <f>IF(AND(loocv_results__4[[#This Row],[y_true]]=0,loocv_results__4[[#This Row],[y_pred]]=1),1,0)</f>
        <v>0</v>
      </c>
      <c r="H1675">
        <f>IF(AND(loocv_results__4[[#This Row],[y_true]]=1,loocv_results__4[[#This Row],[y_pred]]=0),1,0)</f>
        <v>0</v>
      </c>
      <c r="I1675">
        <f>IF(AND(loocv_results__4[[#This Row],[y_true]]=1,loocv_results__4[[#This Row],[y_pred]]=1),1,0)</f>
        <v>1</v>
      </c>
    </row>
    <row r="1676" spans="1:9" x14ac:dyDescent="0.25">
      <c r="A1676" s="1" t="s">
        <v>1090</v>
      </c>
      <c r="B1676">
        <v>1</v>
      </c>
      <c r="C1676">
        <f>IF(loocv_results__4[[#This Row],[y_pred_prob]]&gt;$C$1,1,0)</f>
        <v>1</v>
      </c>
      <c r="D1676">
        <v>0.76280440000000005</v>
      </c>
      <c r="E16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76">
        <f>IF(AND(loocv_results__4[[#This Row],[y_true]]=0,loocv_results__4[[#This Row],[y_pred]]=0),1,0)</f>
        <v>0</v>
      </c>
      <c r="G1676">
        <f>IF(AND(loocv_results__4[[#This Row],[y_true]]=0,loocv_results__4[[#This Row],[y_pred]]=1),1,0)</f>
        <v>0</v>
      </c>
      <c r="H1676">
        <f>IF(AND(loocv_results__4[[#This Row],[y_true]]=1,loocv_results__4[[#This Row],[y_pred]]=0),1,0)</f>
        <v>0</v>
      </c>
      <c r="I1676">
        <f>IF(AND(loocv_results__4[[#This Row],[y_true]]=1,loocv_results__4[[#This Row],[y_pred]]=1),1,0)</f>
        <v>1</v>
      </c>
    </row>
    <row r="1677" spans="1:9" x14ac:dyDescent="0.25">
      <c r="A1677" s="1" t="s">
        <v>1092</v>
      </c>
      <c r="B1677">
        <v>1</v>
      </c>
      <c r="C1677">
        <f>IF(loocv_results__4[[#This Row],[y_pred_prob]]&gt;$C$1,1,0)</f>
        <v>1</v>
      </c>
      <c r="D1677">
        <v>0.98562424999999998</v>
      </c>
      <c r="E16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77">
        <f>IF(AND(loocv_results__4[[#This Row],[y_true]]=0,loocv_results__4[[#This Row],[y_pred]]=0),1,0)</f>
        <v>0</v>
      </c>
      <c r="G1677">
        <f>IF(AND(loocv_results__4[[#This Row],[y_true]]=0,loocv_results__4[[#This Row],[y_pred]]=1),1,0)</f>
        <v>0</v>
      </c>
      <c r="H1677">
        <f>IF(AND(loocv_results__4[[#This Row],[y_true]]=1,loocv_results__4[[#This Row],[y_pred]]=0),1,0)</f>
        <v>0</v>
      </c>
      <c r="I1677">
        <f>IF(AND(loocv_results__4[[#This Row],[y_true]]=1,loocv_results__4[[#This Row],[y_pred]]=1),1,0)</f>
        <v>1</v>
      </c>
    </row>
    <row r="1678" spans="1:9" x14ac:dyDescent="0.25">
      <c r="A1678" s="1" t="s">
        <v>1094</v>
      </c>
      <c r="B1678">
        <v>1</v>
      </c>
      <c r="C1678">
        <f>IF(loocv_results__4[[#This Row],[y_pred_prob]]&gt;$C$1,1,0)</f>
        <v>1</v>
      </c>
      <c r="D1678">
        <v>0.98310136999999997</v>
      </c>
      <c r="E16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78">
        <f>IF(AND(loocv_results__4[[#This Row],[y_true]]=0,loocv_results__4[[#This Row],[y_pred]]=0),1,0)</f>
        <v>0</v>
      </c>
      <c r="G1678">
        <f>IF(AND(loocv_results__4[[#This Row],[y_true]]=0,loocv_results__4[[#This Row],[y_pred]]=1),1,0)</f>
        <v>0</v>
      </c>
      <c r="H1678">
        <f>IF(AND(loocv_results__4[[#This Row],[y_true]]=1,loocv_results__4[[#This Row],[y_pred]]=0),1,0)</f>
        <v>0</v>
      </c>
      <c r="I1678">
        <f>IF(AND(loocv_results__4[[#This Row],[y_true]]=1,loocv_results__4[[#This Row],[y_pred]]=1),1,0)</f>
        <v>1</v>
      </c>
    </row>
    <row r="1679" spans="1:9" x14ac:dyDescent="0.25">
      <c r="A1679" s="1" t="s">
        <v>1096</v>
      </c>
      <c r="B1679">
        <v>1</v>
      </c>
      <c r="C1679">
        <f>IF(loocv_results__4[[#This Row],[y_pred_prob]]&gt;$C$1,1,0)</f>
        <v>1</v>
      </c>
      <c r="D1679">
        <v>0.98242306999999995</v>
      </c>
      <c r="E16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79">
        <f>IF(AND(loocv_results__4[[#This Row],[y_true]]=0,loocv_results__4[[#This Row],[y_pred]]=0),1,0)</f>
        <v>0</v>
      </c>
      <c r="G1679">
        <f>IF(AND(loocv_results__4[[#This Row],[y_true]]=0,loocv_results__4[[#This Row],[y_pred]]=1),1,0)</f>
        <v>0</v>
      </c>
      <c r="H1679">
        <f>IF(AND(loocv_results__4[[#This Row],[y_true]]=1,loocv_results__4[[#This Row],[y_pred]]=0),1,0)</f>
        <v>0</v>
      </c>
      <c r="I1679">
        <f>IF(AND(loocv_results__4[[#This Row],[y_true]]=1,loocv_results__4[[#This Row],[y_pred]]=1),1,0)</f>
        <v>1</v>
      </c>
    </row>
    <row r="1680" spans="1:9" x14ac:dyDescent="0.25">
      <c r="A1680" s="1" t="s">
        <v>1097</v>
      </c>
      <c r="B1680">
        <v>1</v>
      </c>
      <c r="C1680">
        <f>IF(loocv_results__4[[#This Row],[y_pred_prob]]&gt;$C$1,1,0)</f>
        <v>1</v>
      </c>
      <c r="D1680">
        <v>0.99758696999999996</v>
      </c>
      <c r="E16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80">
        <f>IF(AND(loocv_results__4[[#This Row],[y_true]]=0,loocv_results__4[[#This Row],[y_pred]]=0),1,0)</f>
        <v>0</v>
      </c>
      <c r="G1680">
        <f>IF(AND(loocv_results__4[[#This Row],[y_true]]=0,loocv_results__4[[#This Row],[y_pred]]=1),1,0)</f>
        <v>0</v>
      </c>
      <c r="H1680">
        <f>IF(AND(loocv_results__4[[#This Row],[y_true]]=1,loocv_results__4[[#This Row],[y_pred]]=0),1,0)</f>
        <v>0</v>
      </c>
      <c r="I1680">
        <f>IF(AND(loocv_results__4[[#This Row],[y_true]]=1,loocv_results__4[[#This Row],[y_pred]]=1),1,0)</f>
        <v>1</v>
      </c>
    </row>
    <row r="1681" spans="1:9" x14ac:dyDescent="0.25">
      <c r="A1681" s="1" t="s">
        <v>1098</v>
      </c>
      <c r="B1681">
        <v>1</v>
      </c>
      <c r="C1681">
        <f>IF(loocv_results__4[[#This Row],[y_pred_prob]]&gt;$C$1,1,0)</f>
        <v>1</v>
      </c>
      <c r="D1681">
        <v>0.99932443999999998</v>
      </c>
      <c r="E16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81">
        <f>IF(AND(loocv_results__4[[#This Row],[y_true]]=0,loocv_results__4[[#This Row],[y_pred]]=0),1,0)</f>
        <v>0</v>
      </c>
      <c r="G1681">
        <f>IF(AND(loocv_results__4[[#This Row],[y_true]]=0,loocv_results__4[[#This Row],[y_pred]]=1),1,0)</f>
        <v>0</v>
      </c>
      <c r="H1681">
        <f>IF(AND(loocv_results__4[[#This Row],[y_true]]=1,loocv_results__4[[#This Row],[y_pred]]=0),1,0)</f>
        <v>0</v>
      </c>
      <c r="I1681">
        <f>IF(AND(loocv_results__4[[#This Row],[y_true]]=1,loocv_results__4[[#This Row],[y_pred]]=1),1,0)</f>
        <v>1</v>
      </c>
    </row>
    <row r="1682" spans="1:9" x14ac:dyDescent="0.25">
      <c r="A1682" s="1" t="s">
        <v>1099</v>
      </c>
      <c r="B1682">
        <v>1</v>
      </c>
      <c r="C1682">
        <f>IF(loocv_results__4[[#This Row],[y_pred_prob]]&gt;$C$1,1,0)</f>
        <v>1</v>
      </c>
      <c r="D1682">
        <v>0.99544920000000003</v>
      </c>
      <c r="E16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82">
        <f>IF(AND(loocv_results__4[[#This Row],[y_true]]=0,loocv_results__4[[#This Row],[y_pred]]=0),1,0)</f>
        <v>0</v>
      </c>
      <c r="G1682">
        <f>IF(AND(loocv_results__4[[#This Row],[y_true]]=0,loocv_results__4[[#This Row],[y_pred]]=1),1,0)</f>
        <v>0</v>
      </c>
      <c r="H1682">
        <f>IF(AND(loocv_results__4[[#This Row],[y_true]]=1,loocv_results__4[[#This Row],[y_pred]]=0),1,0)</f>
        <v>0</v>
      </c>
      <c r="I1682">
        <f>IF(AND(loocv_results__4[[#This Row],[y_true]]=1,loocv_results__4[[#This Row],[y_pred]]=1),1,0)</f>
        <v>1</v>
      </c>
    </row>
    <row r="1683" spans="1:9" x14ac:dyDescent="0.25">
      <c r="A1683" s="1" t="s">
        <v>1100</v>
      </c>
      <c r="B1683">
        <v>1</v>
      </c>
      <c r="C1683">
        <f>IF(loocv_results__4[[#This Row],[y_pred_prob]]&gt;$C$1,1,0)</f>
        <v>1</v>
      </c>
      <c r="D1683">
        <v>0.99928410000000001</v>
      </c>
      <c r="E16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83">
        <f>IF(AND(loocv_results__4[[#This Row],[y_true]]=0,loocv_results__4[[#This Row],[y_pred]]=0),1,0)</f>
        <v>0</v>
      </c>
      <c r="G1683">
        <f>IF(AND(loocv_results__4[[#This Row],[y_true]]=0,loocv_results__4[[#This Row],[y_pred]]=1),1,0)</f>
        <v>0</v>
      </c>
      <c r="H1683">
        <f>IF(AND(loocv_results__4[[#This Row],[y_true]]=1,loocv_results__4[[#This Row],[y_pred]]=0),1,0)</f>
        <v>0</v>
      </c>
      <c r="I1683">
        <f>IF(AND(loocv_results__4[[#This Row],[y_true]]=1,loocv_results__4[[#This Row],[y_pred]]=1),1,0)</f>
        <v>1</v>
      </c>
    </row>
    <row r="1684" spans="1:9" x14ac:dyDescent="0.25">
      <c r="A1684" s="1" t="s">
        <v>1101</v>
      </c>
      <c r="B1684">
        <v>1</v>
      </c>
      <c r="C1684">
        <f>IF(loocv_results__4[[#This Row],[y_pred_prob]]&gt;$C$1,1,0)</f>
        <v>1</v>
      </c>
      <c r="D1684">
        <v>0.62048340000000002</v>
      </c>
      <c r="E16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84">
        <f>IF(AND(loocv_results__4[[#This Row],[y_true]]=0,loocv_results__4[[#This Row],[y_pred]]=0),1,0)</f>
        <v>0</v>
      </c>
      <c r="G1684">
        <f>IF(AND(loocv_results__4[[#This Row],[y_true]]=0,loocv_results__4[[#This Row],[y_pred]]=1),1,0)</f>
        <v>0</v>
      </c>
      <c r="H1684">
        <f>IF(AND(loocv_results__4[[#This Row],[y_true]]=1,loocv_results__4[[#This Row],[y_pred]]=0),1,0)</f>
        <v>0</v>
      </c>
      <c r="I1684">
        <f>IF(AND(loocv_results__4[[#This Row],[y_true]]=1,loocv_results__4[[#This Row],[y_pred]]=1),1,0)</f>
        <v>1</v>
      </c>
    </row>
    <row r="1685" spans="1:9" x14ac:dyDescent="0.25">
      <c r="A1685" s="1" t="s">
        <v>1102</v>
      </c>
      <c r="B1685">
        <v>1</v>
      </c>
      <c r="C1685">
        <f>IF(loocv_results__4[[#This Row],[y_pred_prob]]&gt;$C$1,1,0)</f>
        <v>1</v>
      </c>
      <c r="D1685">
        <v>0.88371754000000002</v>
      </c>
      <c r="E16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85">
        <f>IF(AND(loocv_results__4[[#This Row],[y_true]]=0,loocv_results__4[[#This Row],[y_pred]]=0),1,0)</f>
        <v>0</v>
      </c>
      <c r="G1685">
        <f>IF(AND(loocv_results__4[[#This Row],[y_true]]=0,loocv_results__4[[#This Row],[y_pred]]=1),1,0)</f>
        <v>0</v>
      </c>
      <c r="H1685">
        <f>IF(AND(loocv_results__4[[#This Row],[y_true]]=1,loocv_results__4[[#This Row],[y_pred]]=0),1,0)</f>
        <v>0</v>
      </c>
      <c r="I1685">
        <f>IF(AND(loocv_results__4[[#This Row],[y_true]]=1,loocv_results__4[[#This Row],[y_pred]]=1),1,0)</f>
        <v>1</v>
      </c>
    </row>
    <row r="1686" spans="1:9" x14ac:dyDescent="0.25">
      <c r="A1686" s="1" t="s">
        <v>1103</v>
      </c>
      <c r="B1686">
        <v>1</v>
      </c>
      <c r="C1686">
        <f>IF(loocv_results__4[[#This Row],[y_pred_prob]]&gt;$C$1,1,0)</f>
        <v>1</v>
      </c>
      <c r="D1686">
        <v>0.82842373999999996</v>
      </c>
      <c r="E16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86">
        <f>IF(AND(loocv_results__4[[#This Row],[y_true]]=0,loocv_results__4[[#This Row],[y_pred]]=0),1,0)</f>
        <v>0</v>
      </c>
      <c r="G1686">
        <f>IF(AND(loocv_results__4[[#This Row],[y_true]]=0,loocv_results__4[[#This Row],[y_pred]]=1),1,0)</f>
        <v>0</v>
      </c>
      <c r="H1686">
        <f>IF(AND(loocv_results__4[[#This Row],[y_true]]=1,loocv_results__4[[#This Row],[y_pred]]=0),1,0)</f>
        <v>0</v>
      </c>
      <c r="I1686">
        <f>IF(AND(loocv_results__4[[#This Row],[y_true]]=1,loocv_results__4[[#This Row],[y_pred]]=1),1,0)</f>
        <v>1</v>
      </c>
    </row>
    <row r="1687" spans="1:9" x14ac:dyDescent="0.25">
      <c r="A1687" s="1" t="s">
        <v>1104</v>
      </c>
      <c r="B1687">
        <v>1</v>
      </c>
      <c r="C1687">
        <f>IF(loocv_results__4[[#This Row],[y_pred_prob]]&gt;$C$1,1,0)</f>
        <v>1</v>
      </c>
      <c r="D1687">
        <v>0.5148102</v>
      </c>
      <c r="E16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87">
        <f>IF(AND(loocv_results__4[[#This Row],[y_true]]=0,loocv_results__4[[#This Row],[y_pred]]=0),1,0)</f>
        <v>0</v>
      </c>
      <c r="G1687">
        <f>IF(AND(loocv_results__4[[#This Row],[y_true]]=0,loocv_results__4[[#This Row],[y_pred]]=1),1,0)</f>
        <v>0</v>
      </c>
      <c r="H1687">
        <f>IF(AND(loocv_results__4[[#This Row],[y_true]]=1,loocv_results__4[[#This Row],[y_pred]]=0),1,0)</f>
        <v>0</v>
      </c>
      <c r="I1687">
        <f>IF(AND(loocv_results__4[[#This Row],[y_true]]=1,loocv_results__4[[#This Row],[y_pred]]=1),1,0)</f>
        <v>1</v>
      </c>
    </row>
    <row r="1688" spans="1:9" x14ac:dyDescent="0.25">
      <c r="A1688" s="1" t="s">
        <v>1105</v>
      </c>
      <c r="B1688">
        <v>1</v>
      </c>
      <c r="C1688">
        <f>IF(loocv_results__4[[#This Row],[y_pred_prob]]&gt;$C$1,1,0)</f>
        <v>1</v>
      </c>
      <c r="D1688">
        <v>0.93740577000000003</v>
      </c>
      <c r="E16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88">
        <f>IF(AND(loocv_results__4[[#This Row],[y_true]]=0,loocv_results__4[[#This Row],[y_pred]]=0),1,0)</f>
        <v>0</v>
      </c>
      <c r="G1688">
        <f>IF(AND(loocv_results__4[[#This Row],[y_true]]=0,loocv_results__4[[#This Row],[y_pred]]=1),1,0)</f>
        <v>0</v>
      </c>
      <c r="H1688">
        <f>IF(AND(loocv_results__4[[#This Row],[y_true]]=1,loocv_results__4[[#This Row],[y_pred]]=0),1,0)</f>
        <v>0</v>
      </c>
      <c r="I1688">
        <f>IF(AND(loocv_results__4[[#This Row],[y_true]]=1,loocv_results__4[[#This Row],[y_pred]]=1),1,0)</f>
        <v>1</v>
      </c>
    </row>
    <row r="1689" spans="1:9" x14ac:dyDescent="0.25">
      <c r="A1689" s="1" t="s">
        <v>1106</v>
      </c>
      <c r="B1689">
        <v>1</v>
      </c>
      <c r="C1689">
        <f>IF(loocv_results__4[[#This Row],[y_pred_prob]]&gt;$C$1,1,0)</f>
        <v>1</v>
      </c>
      <c r="D1689">
        <v>0.95610379999999995</v>
      </c>
      <c r="E16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89">
        <f>IF(AND(loocv_results__4[[#This Row],[y_true]]=0,loocv_results__4[[#This Row],[y_pred]]=0),1,0)</f>
        <v>0</v>
      </c>
      <c r="G1689">
        <f>IF(AND(loocv_results__4[[#This Row],[y_true]]=0,loocv_results__4[[#This Row],[y_pred]]=1),1,0)</f>
        <v>0</v>
      </c>
      <c r="H1689">
        <f>IF(AND(loocv_results__4[[#This Row],[y_true]]=1,loocv_results__4[[#This Row],[y_pred]]=0),1,0)</f>
        <v>0</v>
      </c>
      <c r="I1689">
        <f>IF(AND(loocv_results__4[[#This Row],[y_true]]=1,loocv_results__4[[#This Row],[y_pred]]=1),1,0)</f>
        <v>1</v>
      </c>
    </row>
    <row r="1690" spans="1:9" x14ac:dyDescent="0.25">
      <c r="A1690" s="1" t="s">
        <v>1107</v>
      </c>
      <c r="B1690">
        <v>1</v>
      </c>
      <c r="C1690">
        <f>IF(loocv_results__4[[#This Row],[y_pred_prob]]&gt;$C$1,1,0)</f>
        <v>1</v>
      </c>
      <c r="D1690">
        <v>0.99097455000000001</v>
      </c>
      <c r="E16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90">
        <f>IF(AND(loocv_results__4[[#This Row],[y_true]]=0,loocv_results__4[[#This Row],[y_pred]]=0),1,0)</f>
        <v>0</v>
      </c>
      <c r="G1690">
        <f>IF(AND(loocv_results__4[[#This Row],[y_true]]=0,loocv_results__4[[#This Row],[y_pred]]=1),1,0)</f>
        <v>0</v>
      </c>
      <c r="H1690">
        <f>IF(AND(loocv_results__4[[#This Row],[y_true]]=1,loocv_results__4[[#This Row],[y_pred]]=0),1,0)</f>
        <v>0</v>
      </c>
      <c r="I1690">
        <f>IF(AND(loocv_results__4[[#This Row],[y_true]]=1,loocv_results__4[[#This Row],[y_pred]]=1),1,0)</f>
        <v>1</v>
      </c>
    </row>
    <row r="1691" spans="1:9" x14ac:dyDescent="0.25">
      <c r="A1691" s="1" t="s">
        <v>1108</v>
      </c>
      <c r="B1691">
        <v>1</v>
      </c>
      <c r="C1691">
        <f>IF(loocv_results__4[[#This Row],[y_pred_prob]]&gt;$C$1,1,0)</f>
        <v>1</v>
      </c>
      <c r="D1691">
        <v>0.98640740000000005</v>
      </c>
      <c r="E16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91">
        <f>IF(AND(loocv_results__4[[#This Row],[y_true]]=0,loocv_results__4[[#This Row],[y_pred]]=0),1,0)</f>
        <v>0</v>
      </c>
      <c r="G1691">
        <f>IF(AND(loocv_results__4[[#This Row],[y_true]]=0,loocv_results__4[[#This Row],[y_pred]]=1),1,0)</f>
        <v>0</v>
      </c>
      <c r="H1691">
        <f>IF(AND(loocv_results__4[[#This Row],[y_true]]=1,loocv_results__4[[#This Row],[y_pred]]=0),1,0)</f>
        <v>0</v>
      </c>
      <c r="I1691">
        <f>IF(AND(loocv_results__4[[#This Row],[y_true]]=1,loocv_results__4[[#This Row],[y_pred]]=1),1,0)</f>
        <v>1</v>
      </c>
    </row>
    <row r="1692" spans="1:9" x14ac:dyDescent="0.25">
      <c r="A1692" s="1" t="s">
        <v>1109</v>
      </c>
      <c r="B1692">
        <v>1</v>
      </c>
      <c r="C1692">
        <f>IF(loocv_results__4[[#This Row],[y_pred_prob]]&gt;$C$1,1,0)</f>
        <v>1</v>
      </c>
      <c r="D1692">
        <v>0.52649009999999996</v>
      </c>
      <c r="E16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92">
        <f>IF(AND(loocv_results__4[[#This Row],[y_true]]=0,loocv_results__4[[#This Row],[y_pred]]=0),1,0)</f>
        <v>0</v>
      </c>
      <c r="G1692">
        <f>IF(AND(loocv_results__4[[#This Row],[y_true]]=0,loocv_results__4[[#This Row],[y_pred]]=1),1,0)</f>
        <v>0</v>
      </c>
      <c r="H1692">
        <f>IF(AND(loocv_results__4[[#This Row],[y_true]]=1,loocv_results__4[[#This Row],[y_pred]]=0),1,0)</f>
        <v>0</v>
      </c>
      <c r="I1692">
        <f>IF(AND(loocv_results__4[[#This Row],[y_true]]=1,loocv_results__4[[#This Row],[y_pred]]=1),1,0)</f>
        <v>1</v>
      </c>
    </row>
    <row r="1693" spans="1:9" x14ac:dyDescent="0.25">
      <c r="A1693" s="1" t="s">
        <v>1110</v>
      </c>
      <c r="B1693">
        <v>1</v>
      </c>
      <c r="C1693">
        <f>IF(loocv_results__4[[#This Row],[y_pred_prob]]&gt;$C$1,1,0)</f>
        <v>1</v>
      </c>
      <c r="D1693">
        <v>0.95335924999999999</v>
      </c>
      <c r="E16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93">
        <f>IF(AND(loocv_results__4[[#This Row],[y_true]]=0,loocv_results__4[[#This Row],[y_pred]]=0),1,0)</f>
        <v>0</v>
      </c>
      <c r="G1693">
        <f>IF(AND(loocv_results__4[[#This Row],[y_true]]=0,loocv_results__4[[#This Row],[y_pred]]=1),1,0)</f>
        <v>0</v>
      </c>
      <c r="H1693">
        <f>IF(AND(loocv_results__4[[#This Row],[y_true]]=1,loocv_results__4[[#This Row],[y_pred]]=0),1,0)</f>
        <v>0</v>
      </c>
      <c r="I1693">
        <f>IF(AND(loocv_results__4[[#This Row],[y_true]]=1,loocv_results__4[[#This Row],[y_pred]]=1),1,0)</f>
        <v>1</v>
      </c>
    </row>
    <row r="1694" spans="1:9" x14ac:dyDescent="0.25">
      <c r="A1694" s="1" t="s">
        <v>1111</v>
      </c>
      <c r="B1694">
        <v>1</v>
      </c>
      <c r="C1694">
        <f>IF(loocv_results__4[[#This Row],[y_pred_prob]]&gt;$C$1,1,0)</f>
        <v>1</v>
      </c>
      <c r="D1694">
        <v>0.98210240000000004</v>
      </c>
      <c r="E16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94">
        <f>IF(AND(loocv_results__4[[#This Row],[y_true]]=0,loocv_results__4[[#This Row],[y_pred]]=0),1,0)</f>
        <v>0</v>
      </c>
      <c r="G1694">
        <f>IF(AND(loocv_results__4[[#This Row],[y_true]]=0,loocv_results__4[[#This Row],[y_pred]]=1),1,0)</f>
        <v>0</v>
      </c>
      <c r="H1694">
        <f>IF(AND(loocv_results__4[[#This Row],[y_true]]=1,loocv_results__4[[#This Row],[y_pred]]=0),1,0)</f>
        <v>0</v>
      </c>
      <c r="I1694">
        <f>IF(AND(loocv_results__4[[#This Row],[y_true]]=1,loocv_results__4[[#This Row],[y_pred]]=1),1,0)</f>
        <v>1</v>
      </c>
    </row>
    <row r="1695" spans="1:9" x14ac:dyDescent="0.25">
      <c r="A1695" s="1" t="s">
        <v>1113</v>
      </c>
      <c r="B1695">
        <v>1</v>
      </c>
      <c r="C1695">
        <f>IF(loocv_results__4[[#This Row],[y_pred_prob]]&gt;$C$1,1,0)</f>
        <v>1</v>
      </c>
      <c r="D1695">
        <v>0.5276729</v>
      </c>
      <c r="E16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95">
        <f>IF(AND(loocv_results__4[[#This Row],[y_true]]=0,loocv_results__4[[#This Row],[y_pred]]=0),1,0)</f>
        <v>0</v>
      </c>
      <c r="G1695">
        <f>IF(AND(loocv_results__4[[#This Row],[y_true]]=0,loocv_results__4[[#This Row],[y_pred]]=1),1,0)</f>
        <v>0</v>
      </c>
      <c r="H1695">
        <f>IF(AND(loocv_results__4[[#This Row],[y_true]]=1,loocv_results__4[[#This Row],[y_pred]]=0),1,0)</f>
        <v>0</v>
      </c>
      <c r="I1695">
        <f>IF(AND(loocv_results__4[[#This Row],[y_true]]=1,loocv_results__4[[#This Row],[y_pred]]=1),1,0)</f>
        <v>1</v>
      </c>
    </row>
    <row r="1696" spans="1:9" x14ac:dyDescent="0.25">
      <c r="A1696" s="1" t="s">
        <v>1114</v>
      </c>
      <c r="B1696">
        <v>1</v>
      </c>
      <c r="C1696">
        <f>IF(loocv_results__4[[#This Row],[y_pred_prob]]&gt;$C$1,1,0)</f>
        <v>1</v>
      </c>
      <c r="D1696">
        <v>0.87296269999999998</v>
      </c>
      <c r="E16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96">
        <f>IF(AND(loocv_results__4[[#This Row],[y_true]]=0,loocv_results__4[[#This Row],[y_pred]]=0),1,0)</f>
        <v>0</v>
      </c>
      <c r="G1696">
        <f>IF(AND(loocv_results__4[[#This Row],[y_true]]=0,loocv_results__4[[#This Row],[y_pred]]=1),1,0)</f>
        <v>0</v>
      </c>
      <c r="H1696">
        <f>IF(AND(loocv_results__4[[#This Row],[y_true]]=1,loocv_results__4[[#This Row],[y_pred]]=0),1,0)</f>
        <v>0</v>
      </c>
      <c r="I1696">
        <f>IF(AND(loocv_results__4[[#This Row],[y_true]]=1,loocv_results__4[[#This Row],[y_pred]]=1),1,0)</f>
        <v>1</v>
      </c>
    </row>
    <row r="1697" spans="1:9" x14ac:dyDescent="0.25">
      <c r="A1697" s="1" t="s">
        <v>1115</v>
      </c>
      <c r="B1697">
        <v>1</v>
      </c>
      <c r="C1697">
        <f>IF(loocv_results__4[[#This Row],[y_pred_prob]]&gt;$C$1,1,0)</f>
        <v>1</v>
      </c>
      <c r="D1697">
        <v>0.97860575000000005</v>
      </c>
      <c r="E16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97">
        <f>IF(AND(loocv_results__4[[#This Row],[y_true]]=0,loocv_results__4[[#This Row],[y_pred]]=0),1,0)</f>
        <v>0</v>
      </c>
      <c r="G1697">
        <f>IF(AND(loocv_results__4[[#This Row],[y_true]]=0,loocv_results__4[[#This Row],[y_pred]]=1),1,0)</f>
        <v>0</v>
      </c>
      <c r="H1697">
        <f>IF(AND(loocv_results__4[[#This Row],[y_true]]=1,loocv_results__4[[#This Row],[y_pred]]=0),1,0)</f>
        <v>0</v>
      </c>
      <c r="I1697">
        <f>IF(AND(loocv_results__4[[#This Row],[y_true]]=1,loocv_results__4[[#This Row],[y_pred]]=1),1,0)</f>
        <v>1</v>
      </c>
    </row>
    <row r="1698" spans="1:9" x14ac:dyDescent="0.25">
      <c r="A1698" s="1" t="s">
        <v>1116</v>
      </c>
      <c r="B1698">
        <v>1</v>
      </c>
      <c r="C1698">
        <f>IF(loocv_results__4[[#This Row],[y_pred_prob]]&gt;$C$1,1,0)</f>
        <v>1</v>
      </c>
      <c r="D1698">
        <v>0.98625695999999996</v>
      </c>
      <c r="E16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98">
        <f>IF(AND(loocv_results__4[[#This Row],[y_true]]=0,loocv_results__4[[#This Row],[y_pred]]=0),1,0)</f>
        <v>0</v>
      </c>
      <c r="G1698">
        <f>IF(AND(loocv_results__4[[#This Row],[y_true]]=0,loocv_results__4[[#This Row],[y_pred]]=1),1,0)</f>
        <v>0</v>
      </c>
      <c r="H1698">
        <f>IF(AND(loocv_results__4[[#This Row],[y_true]]=1,loocv_results__4[[#This Row],[y_pred]]=0),1,0)</f>
        <v>0</v>
      </c>
      <c r="I1698">
        <f>IF(AND(loocv_results__4[[#This Row],[y_true]]=1,loocv_results__4[[#This Row],[y_pred]]=1),1,0)</f>
        <v>1</v>
      </c>
    </row>
    <row r="1699" spans="1:9" x14ac:dyDescent="0.25">
      <c r="A1699" s="1" t="s">
        <v>1117</v>
      </c>
      <c r="B1699">
        <v>1</v>
      </c>
      <c r="C1699">
        <f>IF(loocv_results__4[[#This Row],[y_pred_prob]]&gt;$C$1,1,0)</f>
        <v>1</v>
      </c>
      <c r="D1699">
        <v>0.98669390000000001</v>
      </c>
      <c r="E16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699">
        <f>IF(AND(loocv_results__4[[#This Row],[y_true]]=0,loocv_results__4[[#This Row],[y_pred]]=0),1,0)</f>
        <v>0</v>
      </c>
      <c r="G1699">
        <f>IF(AND(loocv_results__4[[#This Row],[y_true]]=0,loocv_results__4[[#This Row],[y_pred]]=1),1,0)</f>
        <v>0</v>
      </c>
      <c r="H1699">
        <f>IF(AND(loocv_results__4[[#This Row],[y_true]]=1,loocv_results__4[[#This Row],[y_pred]]=0),1,0)</f>
        <v>0</v>
      </c>
      <c r="I1699">
        <f>IF(AND(loocv_results__4[[#This Row],[y_true]]=1,loocv_results__4[[#This Row],[y_pred]]=1),1,0)</f>
        <v>1</v>
      </c>
    </row>
    <row r="1700" spans="1:9" x14ac:dyDescent="0.25">
      <c r="A1700" s="1" t="s">
        <v>1118</v>
      </c>
      <c r="B1700">
        <v>1</v>
      </c>
      <c r="C1700">
        <f>IF(loocv_results__4[[#This Row],[y_pred_prob]]&gt;$C$1,1,0)</f>
        <v>1</v>
      </c>
      <c r="D1700">
        <v>0.97226950000000001</v>
      </c>
      <c r="E17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00">
        <f>IF(AND(loocv_results__4[[#This Row],[y_true]]=0,loocv_results__4[[#This Row],[y_pred]]=0),1,0)</f>
        <v>0</v>
      </c>
      <c r="G1700">
        <f>IF(AND(loocv_results__4[[#This Row],[y_true]]=0,loocv_results__4[[#This Row],[y_pred]]=1),1,0)</f>
        <v>0</v>
      </c>
      <c r="H1700">
        <f>IF(AND(loocv_results__4[[#This Row],[y_true]]=1,loocv_results__4[[#This Row],[y_pred]]=0),1,0)</f>
        <v>0</v>
      </c>
      <c r="I1700">
        <f>IF(AND(loocv_results__4[[#This Row],[y_true]]=1,loocv_results__4[[#This Row],[y_pred]]=1),1,0)</f>
        <v>1</v>
      </c>
    </row>
    <row r="1701" spans="1:9" x14ac:dyDescent="0.25">
      <c r="A1701" s="1" t="s">
        <v>1119</v>
      </c>
      <c r="B1701">
        <v>1</v>
      </c>
      <c r="C1701">
        <f>IF(loocv_results__4[[#This Row],[y_pred_prob]]&gt;$C$1,1,0)</f>
        <v>1</v>
      </c>
      <c r="D1701">
        <v>0.98194740000000003</v>
      </c>
      <c r="E17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01">
        <f>IF(AND(loocv_results__4[[#This Row],[y_true]]=0,loocv_results__4[[#This Row],[y_pred]]=0),1,0)</f>
        <v>0</v>
      </c>
      <c r="G1701">
        <f>IF(AND(loocv_results__4[[#This Row],[y_true]]=0,loocv_results__4[[#This Row],[y_pred]]=1),1,0)</f>
        <v>0</v>
      </c>
      <c r="H1701">
        <f>IF(AND(loocv_results__4[[#This Row],[y_true]]=1,loocv_results__4[[#This Row],[y_pred]]=0),1,0)</f>
        <v>0</v>
      </c>
      <c r="I1701">
        <f>IF(AND(loocv_results__4[[#This Row],[y_true]]=1,loocv_results__4[[#This Row],[y_pred]]=1),1,0)</f>
        <v>1</v>
      </c>
    </row>
    <row r="1702" spans="1:9" x14ac:dyDescent="0.25">
      <c r="A1702" s="1" t="s">
        <v>1120</v>
      </c>
      <c r="B1702">
        <v>1</v>
      </c>
      <c r="C1702">
        <f>IF(loocv_results__4[[#This Row],[y_pred_prob]]&gt;$C$1,1,0)</f>
        <v>1</v>
      </c>
      <c r="D1702">
        <v>0.94715320000000003</v>
      </c>
      <c r="E17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02">
        <f>IF(AND(loocv_results__4[[#This Row],[y_true]]=0,loocv_results__4[[#This Row],[y_pred]]=0),1,0)</f>
        <v>0</v>
      </c>
      <c r="G1702">
        <f>IF(AND(loocv_results__4[[#This Row],[y_true]]=0,loocv_results__4[[#This Row],[y_pred]]=1),1,0)</f>
        <v>0</v>
      </c>
      <c r="H1702">
        <f>IF(AND(loocv_results__4[[#This Row],[y_true]]=1,loocv_results__4[[#This Row],[y_pred]]=0),1,0)</f>
        <v>0</v>
      </c>
      <c r="I1702">
        <f>IF(AND(loocv_results__4[[#This Row],[y_true]]=1,loocv_results__4[[#This Row],[y_pred]]=1),1,0)</f>
        <v>1</v>
      </c>
    </row>
    <row r="1703" spans="1:9" x14ac:dyDescent="0.25">
      <c r="A1703" s="1" t="s">
        <v>1121</v>
      </c>
      <c r="B1703">
        <v>1</v>
      </c>
      <c r="C1703">
        <f>IF(loocv_results__4[[#This Row],[y_pred_prob]]&gt;$C$1,1,0)</f>
        <v>1</v>
      </c>
      <c r="D1703">
        <v>0.78462493</v>
      </c>
      <c r="E17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03">
        <f>IF(AND(loocv_results__4[[#This Row],[y_true]]=0,loocv_results__4[[#This Row],[y_pred]]=0),1,0)</f>
        <v>0</v>
      </c>
      <c r="G1703">
        <f>IF(AND(loocv_results__4[[#This Row],[y_true]]=0,loocv_results__4[[#This Row],[y_pred]]=1),1,0)</f>
        <v>0</v>
      </c>
      <c r="H1703">
        <f>IF(AND(loocv_results__4[[#This Row],[y_true]]=1,loocv_results__4[[#This Row],[y_pred]]=0),1,0)</f>
        <v>0</v>
      </c>
      <c r="I1703">
        <f>IF(AND(loocv_results__4[[#This Row],[y_true]]=1,loocv_results__4[[#This Row],[y_pred]]=1),1,0)</f>
        <v>1</v>
      </c>
    </row>
    <row r="1704" spans="1:9" x14ac:dyDescent="0.25">
      <c r="A1704" s="1" t="s">
        <v>1122</v>
      </c>
      <c r="B1704">
        <v>1</v>
      </c>
      <c r="C1704">
        <f>IF(loocv_results__4[[#This Row],[y_pred_prob]]&gt;$C$1,1,0)</f>
        <v>1</v>
      </c>
      <c r="D1704">
        <v>0.96303620000000001</v>
      </c>
      <c r="E17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04">
        <f>IF(AND(loocv_results__4[[#This Row],[y_true]]=0,loocv_results__4[[#This Row],[y_pred]]=0),1,0)</f>
        <v>0</v>
      </c>
      <c r="G1704">
        <f>IF(AND(loocv_results__4[[#This Row],[y_true]]=0,loocv_results__4[[#This Row],[y_pred]]=1),1,0)</f>
        <v>0</v>
      </c>
      <c r="H1704">
        <f>IF(AND(loocv_results__4[[#This Row],[y_true]]=1,loocv_results__4[[#This Row],[y_pred]]=0),1,0)</f>
        <v>0</v>
      </c>
      <c r="I1704">
        <f>IF(AND(loocv_results__4[[#This Row],[y_true]]=1,loocv_results__4[[#This Row],[y_pred]]=1),1,0)</f>
        <v>1</v>
      </c>
    </row>
    <row r="1705" spans="1:9" x14ac:dyDescent="0.25">
      <c r="A1705" s="1" t="s">
        <v>1124</v>
      </c>
      <c r="B1705">
        <v>1</v>
      </c>
      <c r="C1705">
        <f>IF(loocv_results__4[[#This Row],[y_pred_prob]]&gt;$C$1,1,0)</f>
        <v>1</v>
      </c>
      <c r="D1705">
        <v>0.86380999999999997</v>
      </c>
      <c r="E17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05">
        <f>IF(AND(loocv_results__4[[#This Row],[y_true]]=0,loocv_results__4[[#This Row],[y_pred]]=0),1,0)</f>
        <v>0</v>
      </c>
      <c r="G1705">
        <f>IF(AND(loocv_results__4[[#This Row],[y_true]]=0,loocv_results__4[[#This Row],[y_pred]]=1),1,0)</f>
        <v>0</v>
      </c>
      <c r="H1705">
        <f>IF(AND(loocv_results__4[[#This Row],[y_true]]=1,loocv_results__4[[#This Row],[y_pred]]=0),1,0)</f>
        <v>0</v>
      </c>
      <c r="I1705">
        <f>IF(AND(loocv_results__4[[#This Row],[y_true]]=1,loocv_results__4[[#This Row],[y_pred]]=1),1,0)</f>
        <v>1</v>
      </c>
    </row>
    <row r="1706" spans="1:9" x14ac:dyDescent="0.25">
      <c r="A1706" s="1" t="s">
        <v>1125</v>
      </c>
      <c r="B1706">
        <v>1</v>
      </c>
      <c r="C1706">
        <f>IF(loocv_results__4[[#This Row],[y_pred_prob]]&gt;$C$1,1,0)</f>
        <v>1</v>
      </c>
      <c r="D1706">
        <v>0.95214283</v>
      </c>
      <c r="E17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06">
        <f>IF(AND(loocv_results__4[[#This Row],[y_true]]=0,loocv_results__4[[#This Row],[y_pred]]=0),1,0)</f>
        <v>0</v>
      </c>
      <c r="G1706">
        <f>IF(AND(loocv_results__4[[#This Row],[y_true]]=0,loocv_results__4[[#This Row],[y_pred]]=1),1,0)</f>
        <v>0</v>
      </c>
      <c r="H1706">
        <f>IF(AND(loocv_results__4[[#This Row],[y_true]]=1,loocv_results__4[[#This Row],[y_pred]]=0),1,0)</f>
        <v>0</v>
      </c>
      <c r="I1706">
        <f>IF(AND(loocv_results__4[[#This Row],[y_true]]=1,loocv_results__4[[#This Row],[y_pred]]=1),1,0)</f>
        <v>1</v>
      </c>
    </row>
    <row r="1707" spans="1:9" x14ac:dyDescent="0.25">
      <c r="A1707" s="1" t="s">
        <v>1126</v>
      </c>
      <c r="B1707">
        <v>1</v>
      </c>
      <c r="C1707">
        <f>IF(loocv_results__4[[#This Row],[y_pred_prob]]&gt;$C$1,1,0)</f>
        <v>1</v>
      </c>
      <c r="D1707">
        <v>0.99381213999999996</v>
      </c>
      <c r="E17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07">
        <f>IF(AND(loocv_results__4[[#This Row],[y_true]]=0,loocv_results__4[[#This Row],[y_pred]]=0),1,0)</f>
        <v>0</v>
      </c>
      <c r="G1707">
        <f>IF(AND(loocv_results__4[[#This Row],[y_true]]=0,loocv_results__4[[#This Row],[y_pred]]=1),1,0)</f>
        <v>0</v>
      </c>
      <c r="H1707">
        <f>IF(AND(loocv_results__4[[#This Row],[y_true]]=1,loocv_results__4[[#This Row],[y_pred]]=0),1,0)</f>
        <v>0</v>
      </c>
      <c r="I1707">
        <f>IF(AND(loocv_results__4[[#This Row],[y_true]]=1,loocv_results__4[[#This Row],[y_pred]]=1),1,0)</f>
        <v>1</v>
      </c>
    </row>
    <row r="1708" spans="1:9" x14ac:dyDescent="0.25">
      <c r="A1708" s="1" t="s">
        <v>1127</v>
      </c>
      <c r="B1708">
        <v>1</v>
      </c>
      <c r="C1708">
        <f>IF(loocv_results__4[[#This Row],[y_pred_prob]]&gt;$C$1,1,0)</f>
        <v>1</v>
      </c>
      <c r="D1708">
        <v>0.9856007</v>
      </c>
      <c r="E17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08">
        <f>IF(AND(loocv_results__4[[#This Row],[y_true]]=0,loocv_results__4[[#This Row],[y_pred]]=0),1,0)</f>
        <v>0</v>
      </c>
      <c r="G1708">
        <f>IF(AND(loocv_results__4[[#This Row],[y_true]]=0,loocv_results__4[[#This Row],[y_pred]]=1),1,0)</f>
        <v>0</v>
      </c>
      <c r="H1708">
        <f>IF(AND(loocv_results__4[[#This Row],[y_true]]=1,loocv_results__4[[#This Row],[y_pred]]=0),1,0)</f>
        <v>0</v>
      </c>
      <c r="I1708">
        <f>IF(AND(loocv_results__4[[#This Row],[y_true]]=1,loocv_results__4[[#This Row],[y_pred]]=1),1,0)</f>
        <v>1</v>
      </c>
    </row>
    <row r="1709" spans="1:9" x14ac:dyDescent="0.25">
      <c r="A1709" s="1" t="s">
        <v>1128</v>
      </c>
      <c r="B1709">
        <v>1</v>
      </c>
      <c r="C1709">
        <f>IF(loocv_results__4[[#This Row],[y_pred_prob]]&gt;$C$1,1,0)</f>
        <v>1</v>
      </c>
      <c r="D1709">
        <v>0.75936959999999998</v>
      </c>
      <c r="E17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09">
        <f>IF(AND(loocv_results__4[[#This Row],[y_true]]=0,loocv_results__4[[#This Row],[y_pred]]=0),1,0)</f>
        <v>0</v>
      </c>
      <c r="G1709">
        <f>IF(AND(loocv_results__4[[#This Row],[y_true]]=0,loocv_results__4[[#This Row],[y_pred]]=1),1,0)</f>
        <v>0</v>
      </c>
      <c r="H1709">
        <f>IF(AND(loocv_results__4[[#This Row],[y_true]]=1,loocv_results__4[[#This Row],[y_pred]]=0),1,0)</f>
        <v>0</v>
      </c>
      <c r="I1709">
        <f>IF(AND(loocv_results__4[[#This Row],[y_true]]=1,loocv_results__4[[#This Row],[y_pred]]=1),1,0)</f>
        <v>1</v>
      </c>
    </row>
    <row r="1710" spans="1:9" x14ac:dyDescent="0.25">
      <c r="A1710" s="1" t="s">
        <v>1129</v>
      </c>
      <c r="B1710">
        <v>1</v>
      </c>
      <c r="C1710">
        <f>IF(loocv_results__4[[#This Row],[y_pred_prob]]&gt;$C$1,1,0)</f>
        <v>1</v>
      </c>
      <c r="D1710">
        <v>0.67054904000000004</v>
      </c>
      <c r="E17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10">
        <f>IF(AND(loocv_results__4[[#This Row],[y_true]]=0,loocv_results__4[[#This Row],[y_pred]]=0),1,0)</f>
        <v>0</v>
      </c>
      <c r="G1710">
        <f>IF(AND(loocv_results__4[[#This Row],[y_true]]=0,loocv_results__4[[#This Row],[y_pred]]=1),1,0)</f>
        <v>0</v>
      </c>
      <c r="H1710">
        <f>IF(AND(loocv_results__4[[#This Row],[y_true]]=1,loocv_results__4[[#This Row],[y_pred]]=0),1,0)</f>
        <v>0</v>
      </c>
      <c r="I1710">
        <f>IF(AND(loocv_results__4[[#This Row],[y_true]]=1,loocv_results__4[[#This Row],[y_pred]]=1),1,0)</f>
        <v>1</v>
      </c>
    </row>
    <row r="1711" spans="1:9" x14ac:dyDescent="0.25">
      <c r="A1711" s="1" t="s">
        <v>1130</v>
      </c>
      <c r="B1711">
        <v>1</v>
      </c>
      <c r="C1711">
        <f>IF(loocv_results__4[[#This Row],[y_pred_prob]]&gt;$C$1,1,0)</f>
        <v>1</v>
      </c>
      <c r="D1711">
        <v>0.79389200000000004</v>
      </c>
      <c r="E17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11">
        <f>IF(AND(loocv_results__4[[#This Row],[y_true]]=0,loocv_results__4[[#This Row],[y_pred]]=0),1,0)</f>
        <v>0</v>
      </c>
      <c r="G1711">
        <f>IF(AND(loocv_results__4[[#This Row],[y_true]]=0,loocv_results__4[[#This Row],[y_pred]]=1),1,0)</f>
        <v>0</v>
      </c>
      <c r="H1711">
        <f>IF(AND(loocv_results__4[[#This Row],[y_true]]=1,loocv_results__4[[#This Row],[y_pred]]=0),1,0)</f>
        <v>0</v>
      </c>
      <c r="I1711">
        <f>IF(AND(loocv_results__4[[#This Row],[y_true]]=1,loocv_results__4[[#This Row],[y_pred]]=1),1,0)</f>
        <v>1</v>
      </c>
    </row>
    <row r="1712" spans="1:9" x14ac:dyDescent="0.25">
      <c r="A1712" s="1" t="s">
        <v>1131</v>
      </c>
      <c r="B1712">
        <v>1</v>
      </c>
      <c r="C1712">
        <f>IF(loocv_results__4[[#This Row],[y_pred_prob]]&gt;$C$1,1,0)</f>
        <v>1</v>
      </c>
      <c r="D1712">
        <v>0.6867335</v>
      </c>
      <c r="E17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12">
        <f>IF(AND(loocv_results__4[[#This Row],[y_true]]=0,loocv_results__4[[#This Row],[y_pred]]=0),1,0)</f>
        <v>0</v>
      </c>
      <c r="G1712">
        <f>IF(AND(loocv_results__4[[#This Row],[y_true]]=0,loocv_results__4[[#This Row],[y_pred]]=1),1,0)</f>
        <v>0</v>
      </c>
      <c r="H1712">
        <f>IF(AND(loocv_results__4[[#This Row],[y_true]]=1,loocv_results__4[[#This Row],[y_pred]]=0),1,0)</f>
        <v>0</v>
      </c>
      <c r="I1712">
        <f>IF(AND(loocv_results__4[[#This Row],[y_true]]=1,loocv_results__4[[#This Row],[y_pred]]=1),1,0)</f>
        <v>1</v>
      </c>
    </row>
    <row r="1713" spans="1:9" x14ac:dyDescent="0.25">
      <c r="A1713" s="1" t="s">
        <v>1132</v>
      </c>
      <c r="B1713">
        <v>1</v>
      </c>
      <c r="C1713">
        <f>IF(loocv_results__4[[#This Row],[y_pred_prob]]&gt;$C$1,1,0)</f>
        <v>1</v>
      </c>
      <c r="D1713">
        <v>0.78619932999999997</v>
      </c>
      <c r="E17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13">
        <f>IF(AND(loocv_results__4[[#This Row],[y_true]]=0,loocv_results__4[[#This Row],[y_pred]]=0),1,0)</f>
        <v>0</v>
      </c>
      <c r="G1713">
        <f>IF(AND(loocv_results__4[[#This Row],[y_true]]=0,loocv_results__4[[#This Row],[y_pred]]=1),1,0)</f>
        <v>0</v>
      </c>
      <c r="H1713">
        <f>IF(AND(loocv_results__4[[#This Row],[y_true]]=1,loocv_results__4[[#This Row],[y_pred]]=0),1,0)</f>
        <v>0</v>
      </c>
      <c r="I1713">
        <f>IF(AND(loocv_results__4[[#This Row],[y_true]]=1,loocv_results__4[[#This Row],[y_pred]]=1),1,0)</f>
        <v>1</v>
      </c>
    </row>
    <row r="1714" spans="1:9" x14ac:dyDescent="0.25">
      <c r="A1714" s="1" t="s">
        <v>1133</v>
      </c>
      <c r="B1714">
        <v>1</v>
      </c>
      <c r="C1714">
        <f>IF(loocv_results__4[[#This Row],[y_pred_prob]]&gt;$C$1,1,0)</f>
        <v>1</v>
      </c>
      <c r="D1714">
        <v>0.96715189999999995</v>
      </c>
      <c r="E17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14">
        <f>IF(AND(loocv_results__4[[#This Row],[y_true]]=0,loocv_results__4[[#This Row],[y_pred]]=0),1,0)</f>
        <v>0</v>
      </c>
      <c r="G1714">
        <f>IF(AND(loocv_results__4[[#This Row],[y_true]]=0,loocv_results__4[[#This Row],[y_pred]]=1),1,0)</f>
        <v>0</v>
      </c>
      <c r="H1714">
        <f>IF(AND(loocv_results__4[[#This Row],[y_true]]=1,loocv_results__4[[#This Row],[y_pred]]=0),1,0)</f>
        <v>0</v>
      </c>
      <c r="I1714">
        <f>IF(AND(loocv_results__4[[#This Row],[y_true]]=1,loocv_results__4[[#This Row],[y_pred]]=1),1,0)</f>
        <v>1</v>
      </c>
    </row>
    <row r="1715" spans="1:9" x14ac:dyDescent="0.25">
      <c r="A1715" s="1" t="s">
        <v>1134</v>
      </c>
      <c r="B1715">
        <v>1</v>
      </c>
      <c r="C1715">
        <f>IF(loocv_results__4[[#This Row],[y_pred_prob]]&gt;$C$1,1,0)</f>
        <v>1</v>
      </c>
      <c r="D1715">
        <v>0.96463690000000002</v>
      </c>
      <c r="E17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15">
        <f>IF(AND(loocv_results__4[[#This Row],[y_true]]=0,loocv_results__4[[#This Row],[y_pred]]=0),1,0)</f>
        <v>0</v>
      </c>
      <c r="G1715">
        <f>IF(AND(loocv_results__4[[#This Row],[y_true]]=0,loocv_results__4[[#This Row],[y_pred]]=1),1,0)</f>
        <v>0</v>
      </c>
      <c r="H1715">
        <f>IF(AND(loocv_results__4[[#This Row],[y_true]]=1,loocv_results__4[[#This Row],[y_pred]]=0),1,0)</f>
        <v>0</v>
      </c>
      <c r="I1715">
        <f>IF(AND(loocv_results__4[[#This Row],[y_true]]=1,loocv_results__4[[#This Row],[y_pred]]=1),1,0)</f>
        <v>1</v>
      </c>
    </row>
    <row r="1716" spans="1:9" x14ac:dyDescent="0.25">
      <c r="A1716" s="1" t="s">
        <v>1135</v>
      </c>
      <c r="B1716">
        <v>1</v>
      </c>
      <c r="C1716">
        <f>IF(loocv_results__4[[#This Row],[y_pred_prob]]&gt;$C$1,1,0)</f>
        <v>1</v>
      </c>
      <c r="D1716">
        <v>0.92956406000000003</v>
      </c>
      <c r="E17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16">
        <f>IF(AND(loocv_results__4[[#This Row],[y_true]]=0,loocv_results__4[[#This Row],[y_pred]]=0),1,0)</f>
        <v>0</v>
      </c>
      <c r="G1716">
        <f>IF(AND(loocv_results__4[[#This Row],[y_true]]=0,loocv_results__4[[#This Row],[y_pred]]=1),1,0)</f>
        <v>0</v>
      </c>
      <c r="H1716">
        <f>IF(AND(loocv_results__4[[#This Row],[y_true]]=1,loocv_results__4[[#This Row],[y_pred]]=0),1,0)</f>
        <v>0</v>
      </c>
      <c r="I1716">
        <f>IF(AND(loocv_results__4[[#This Row],[y_true]]=1,loocv_results__4[[#This Row],[y_pred]]=1),1,0)</f>
        <v>1</v>
      </c>
    </row>
    <row r="1717" spans="1:9" x14ac:dyDescent="0.25">
      <c r="A1717" s="1" t="s">
        <v>1136</v>
      </c>
      <c r="B1717">
        <v>1</v>
      </c>
      <c r="C1717">
        <f>IF(loocv_results__4[[#This Row],[y_pred_prob]]&gt;$C$1,1,0)</f>
        <v>1</v>
      </c>
      <c r="D1717">
        <v>0.99538389999999999</v>
      </c>
      <c r="E17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17">
        <f>IF(AND(loocv_results__4[[#This Row],[y_true]]=0,loocv_results__4[[#This Row],[y_pred]]=0),1,0)</f>
        <v>0</v>
      </c>
      <c r="G1717">
        <f>IF(AND(loocv_results__4[[#This Row],[y_true]]=0,loocv_results__4[[#This Row],[y_pred]]=1),1,0)</f>
        <v>0</v>
      </c>
      <c r="H1717">
        <f>IF(AND(loocv_results__4[[#This Row],[y_true]]=1,loocv_results__4[[#This Row],[y_pred]]=0),1,0)</f>
        <v>0</v>
      </c>
      <c r="I1717">
        <f>IF(AND(loocv_results__4[[#This Row],[y_true]]=1,loocv_results__4[[#This Row],[y_pred]]=1),1,0)</f>
        <v>1</v>
      </c>
    </row>
    <row r="1718" spans="1:9" x14ac:dyDescent="0.25">
      <c r="A1718" s="1" t="s">
        <v>1137</v>
      </c>
      <c r="B1718">
        <v>1</v>
      </c>
      <c r="C1718">
        <f>IF(loocv_results__4[[#This Row],[y_pred_prob]]&gt;$C$1,1,0)</f>
        <v>1</v>
      </c>
      <c r="D1718">
        <v>0.94101005999999998</v>
      </c>
      <c r="E17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18">
        <f>IF(AND(loocv_results__4[[#This Row],[y_true]]=0,loocv_results__4[[#This Row],[y_pred]]=0),1,0)</f>
        <v>0</v>
      </c>
      <c r="G1718">
        <f>IF(AND(loocv_results__4[[#This Row],[y_true]]=0,loocv_results__4[[#This Row],[y_pred]]=1),1,0)</f>
        <v>0</v>
      </c>
      <c r="H1718">
        <f>IF(AND(loocv_results__4[[#This Row],[y_true]]=1,loocv_results__4[[#This Row],[y_pred]]=0),1,0)</f>
        <v>0</v>
      </c>
      <c r="I1718">
        <f>IF(AND(loocv_results__4[[#This Row],[y_true]]=1,loocv_results__4[[#This Row],[y_pred]]=1),1,0)</f>
        <v>1</v>
      </c>
    </row>
    <row r="1719" spans="1:9" x14ac:dyDescent="0.25">
      <c r="A1719" s="1" t="s">
        <v>1138</v>
      </c>
      <c r="B1719">
        <v>1</v>
      </c>
      <c r="C1719">
        <f>IF(loocv_results__4[[#This Row],[y_pred_prob]]&gt;$C$1,1,0)</f>
        <v>1</v>
      </c>
      <c r="D1719">
        <v>0.93935822999999996</v>
      </c>
      <c r="E17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19">
        <f>IF(AND(loocv_results__4[[#This Row],[y_true]]=0,loocv_results__4[[#This Row],[y_pred]]=0),1,0)</f>
        <v>0</v>
      </c>
      <c r="G1719">
        <f>IF(AND(loocv_results__4[[#This Row],[y_true]]=0,loocv_results__4[[#This Row],[y_pred]]=1),1,0)</f>
        <v>0</v>
      </c>
      <c r="H1719">
        <f>IF(AND(loocv_results__4[[#This Row],[y_true]]=1,loocv_results__4[[#This Row],[y_pred]]=0),1,0)</f>
        <v>0</v>
      </c>
      <c r="I1719">
        <f>IF(AND(loocv_results__4[[#This Row],[y_true]]=1,loocv_results__4[[#This Row],[y_pred]]=1),1,0)</f>
        <v>1</v>
      </c>
    </row>
    <row r="1720" spans="1:9" x14ac:dyDescent="0.25">
      <c r="A1720" s="1" t="s">
        <v>1139</v>
      </c>
      <c r="B1720">
        <v>1</v>
      </c>
      <c r="C1720">
        <f>IF(loocv_results__4[[#This Row],[y_pred_prob]]&gt;$C$1,1,0)</f>
        <v>1</v>
      </c>
      <c r="D1720">
        <v>0.90971035</v>
      </c>
      <c r="E17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20">
        <f>IF(AND(loocv_results__4[[#This Row],[y_true]]=0,loocv_results__4[[#This Row],[y_pred]]=0),1,0)</f>
        <v>0</v>
      </c>
      <c r="G1720">
        <f>IF(AND(loocv_results__4[[#This Row],[y_true]]=0,loocv_results__4[[#This Row],[y_pred]]=1),1,0)</f>
        <v>0</v>
      </c>
      <c r="H1720">
        <f>IF(AND(loocv_results__4[[#This Row],[y_true]]=1,loocv_results__4[[#This Row],[y_pred]]=0),1,0)</f>
        <v>0</v>
      </c>
      <c r="I1720">
        <f>IF(AND(loocv_results__4[[#This Row],[y_true]]=1,loocv_results__4[[#This Row],[y_pred]]=1),1,0)</f>
        <v>1</v>
      </c>
    </row>
    <row r="1721" spans="1:9" x14ac:dyDescent="0.25">
      <c r="A1721" s="1" t="s">
        <v>1140</v>
      </c>
      <c r="B1721">
        <v>1</v>
      </c>
      <c r="C1721">
        <f>IF(loocv_results__4[[#This Row],[y_pred_prob]]&gt;$C$1,1,0)</f>
        <v>1</v>
      </c>
      <c r="D1721">
        <v>0.99028665000000005</v>
      </c>
      <c r="E17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21">
        <f>IF(AND(loocv_results__4[[#This Row],[y_true]]=0,loocv_results__4[[#This Row],[y_pred]]=0),1,0)</f>
        <v>0</v>
      </c>
      <c r="G1721">
        <f>IF(AND(loocv_results__4[[#This Row],[y_true]]=0,loocv_results__4[[#This Row],[y_pred]]=1),1,0)</f>
        <v>0</v>
      </c>
      <c r="H1721">
        <f>IF(AND(loocv_results__4[[#This Row],[y_true]]=1,loocv_results__4[[#This Row],[y_pred]]=0),1,0)</f>
        <v>0</v>
      </c>
      <c r="I1721">
        <f>IF(AND(loocv_results__4[[#This Row],[y_true]]=1,loocv_results__4[[#This Row],[y_pred]]=1),1,0)</f>
        <v>1</v>
      </c>
    </row>
    <row r="1722" spans="1:9" x14ac:dyDescent="0.25">
      <c r="A1722" s="1" t="s">
        <v>1141</v>
      </c>
      <c r="B1722">
        <v>1</v>
      </c>
      <c r="C1722">
        <f>IF(loocv_results__4[[#This Row],[y_pred_prob]]&gt;$C$1,1,0)</f>
        <v>1</v>
      </c>
      <c r="D1722">
        <v>0.89199119999999998</v>
      </c>
      <c r="E17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22">
        <f>IF(AND(loocv_results__4[[#This Row],[y_true]]=0,loocv_results__4[[#This Row],[y_pred]]=0),1,0)</f>
        <v>0</v>
      </c>
      <c r="G1722">
        <f>IF(AND(loocv_results__4[[#This Row],[y_true]]=0,loocv_results__4[[#This Row],[y_pred]]=1),1,0)</f>
        <v>0</v>
      </c>
      <c r="H1722">
        <f>IF(AND(loocv_results__4[[#This Row],[y_true]]=1,loocv_results__4[[#This Row],[y_pred]]=0),1,0)</f>
        <v>0</v>
      </c>
      <c r="I1722">
        <f>IF(AND(loocv_results__4[[#This Row],[y_true]]=1,loocv_results__4[[#This Row],[y_pred]]=1),1,0)</f>
        <v>1</v>
      </c>
    </row>
    <row r="1723" spans="1:9" x14ac:dyDescent="0.25">
      <c r="A1723" s="1" t="s">
        <v>1142</v>
      </c>
      <c r="B1723">
        <v>1</v>
      </c>
      <c r="C1723">
        <f>IF(loocv_results__4[[#This Row],[y_pred_prob]]&gt;$C$1,1,0)</f>
        <v>1</v>
      </c>
      <c r="D1723">
        <v>0.98961173999999996</v>
      </c>
      <c r="E17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23">
        <f>IF(AND(loocv_results__4[[#This Row],[y_true]]=0,loocv_results__4[[#This Row],[y_pred]]=0),1,0)</f>
        <v>0</v>
      </c>
      <c r="G1723">
        <f>IF(AND(loocv_results__4[[#This Row],[y_true]]=0,loocv_results__4[[#This Row],[y_pred]]=1),1,0)</f>
        <v>0</v>
      </c>
      <c r="H1723">
        <f>IF(AND(loocv_results__4[[#This Row],[y_true]]=1,loocv_results__4[[#This Row],[y_pred]]=0),1,0)</f>
        <v>0</v>
      </c>
      <c r="I1723">
        <f>IF(AND(loocv_results__4[[#This Row],[y_true]]=1,loocv_results__4[[#This Row],[y_pred]]=1),1,0)</f>
        <v>1</v>
      </c>
    </row>
    <row r="1724" spans="1:9" x14ac:dyDescent="0.25">
      <c r="A1724" s="1" t="s">
        <v>1143</v>
      </c>
      <c r="B1724">
        <v>1</v>
      </c>
      <c r="C1724">
        <f>IF(loocv_results__4[[#This Row],[y_pred_prob]]&gt;$C$1,1,0)</f>
        <v>1</v>
      </c>
      <c r="D1724">
        <v>0.97684466999999997</v>
      </c>
      <c r="E17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24">
        <f>IF(AND(loocv_results__4[[#This Row],[y_true]]=0,loocv_results__4[[#This Row],[y_pred]]=0),1,0)</f>
        <v>0</v>
      </c>
      <c r="G1724">
        <f>IF(AND(loocv_results__4[[#This Row],[y_true]]=0,loocv_results__4[[#This Row],[y_pred]]=1),1,0)</f>
        <v>0</v>
      </c>
      <c r="H1724">
        <f>IF(AND(loocv_results__4[[#This Row],[y_true]]=1,loocv_results__4[[#This Row],[y_pred]]=0),1,0)</f>
        <v>0</v>
      </c>
      <c r="I1724">
        <f>IF(AND(loocv_results__4[[#This Row],[y_true]]=1,loocv_results__4[[#This Row],[y_pred]]=1),1,0)</f>
        <v>1</v>
      </c>
    </row>
    <row r="1725" spans="1:9" x14ac:dyDescent="0.25">
      <c r="A1725" s="1" t="s">
        <v>1144</v>
      </c>
      <c r="B1725">
        <v>1</v>
      </c>
      <c r="C1725">
        <f>IF(loocv_results__4[[#This Row],[y_pred_prob]]&gt;$C$1,1,0)</f>
        <v>1</v>
      </c>
      <c r="D1725">
        <v>0.84640884000000005</v>
      </c>
      <c r="E17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25">
        <f>IF(AND(loocv_results__4[[#This Row],[y_true]]=0,loocv_results__4[[#This Row],[y_pred]]=0),1,0)</f>
        <v>0</v>
      </c>
      <c r="G1725">
        <f>IF(AND(loocv_results__4[[#This Row],[y_true]]=0,loocv_results__4[[#This Row],[y_pred]]=1),1,0)</f>
        <v>0</v>
      </c>
      <c r="H1725">
        <f>IF(AND(loocv_results__4[[#This Row],[y_true]]=1,loocv_results__4[[#This Row],[y_pred]]=0),1,0)</f>
        <v>0</v>
      </c>
      <c r="I1725">
        <f>IF(AND(loocv_results__4[[#This Row],[y_true]]=1,loocv_results__4[[#This Row],[y_pred]]=1),1,0)</f>
        <v>1</v>
      </c>
    </row>
    <row r="1726" spans="1:9" x14ac:dyDescent="0.25">
      <c r="A1726" s="1" t="s">
        <v>1146</v>
      </c>
      <c r="B1726">
        <v>1</v>
      </c>
      <c r="C1726">
        <f>IF(loocv_results__4[[#This Row],[y_pred_prob]]&gt;$C$1,1,0)</f>
        <v>1</v>
      </c>
      <c r="D1726">
        <v>0.9507002</v>
      </c>
      <c r="E17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26">
        <f>IF(AND(loocv_results__4[[#This Row],[y_true]]=0,loocv_results__4[[#This Row],[y_pred]]=0),1,0)</f>
        <v>0</v>
      </c>
      <c r="G1726">
        <f>IF(AND(loocv_results__4[[#This Row],[y_true]]=0,loocv_results__4[[#This Row],[y_pred]]=1),1,0)</f>
        <v>0</v>
      </c>
      <c r="H1726">
        <f>IF(AND(loocv_results__4[[#This Row],[y_true]]=1,loocv_results__4[[#This Row],[y_pred]]=0),1,0)</f>
        <v>0</v>
      </c>
      <c r="I1726">
        <f>IF(AND(loocv_results__4[[#This Row],[y_true]]=1,loocv_results__4[[#This Row],[y_pred]]=1),1,0)</f>
        <v>1</v>
      </c>
    </row>
    <row r="1727" spans="1:9" x14ac:dyDescent="0.25">
      <c r="A1727" s="1" t="s">
        <v>1147</v>
      </c>
      <c r="B1727">
        <v>1</v>
      </c>
      <c r="C1727">
        <f>IF(loocv_results__4[[#This Row],[y_pred_prob]]&gt;$C$1,1,0)</f>
        <v>1</v>
      </c>
      <c r="D1727">
        <v>0.99245744999999996</v>
      </c>
      <c r="E17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27">
        <f>IF(AND(loocv_results__4[[#This Row],[y_true]]=0,loocv_results__4[[#This Row],[y_pred]]=0),1,0)</f>
        <v>0</v>
      </c>
      <c r="G1727">
        <f>IF(AND(loocv_results__4[[#This Row],[y_true]]=0,loocv_results__4[[#This Row],[y_pred]]=1),1,0)</f>
        <v>0</v>
      </c>
      <c r="H1727">
        <f>IF(AND(loocv_results__4[[#This Row],[y_true]]=1,loocv_results__4[[#This Row],[y_pred]]=0),1,0)</f>
        <v>0</v>
      </c>
      <c r="I1727">
        <f>IF(AND(loocv_results__4[[#This Row],[y_true]]=1,loocv_results__4[[#This Row],[y_pred]]=1),1,0)</f>
        <v>1</v>
      </c>
    </row>
    <row r="1728" spans="1:9" x14ac:dyDescent="0.25">
      <c r="A1728" s="1" t="s">
        <v>1148</v>
      </c>
      <c r="B1728">
        <v>1</v>
      </c>
      <c r="C1728">
        <f>IF(loocv_results__4[[#This Row],[y_pred_prob]]&gt;$C$1,1,0)</f>
        <v>1</v>
      </c>
      <c r="D1728">
        <v>0.87437814000000003</v>
      </c>
      <c r="E17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28">
        <f>IF(AND(loocv_results__4[[#This Row],[y_true]]=0,loocv_results__4[[#This Row],[y_pred]]=0),1,0)</f>
        <v>0</v>
      </c>
      <c r="G1728">
        <f>IF(AND(loocv_results__4[[#This Row],[y_true]]=0,loocv_results__4[[#This Row],[y_pred]]=1),1,0)</f>
        <v>0</v>
      </c>
      <c r="H1728">
        <f>IF(AND(loocv_results__4[[#This Row],[y_true]]=1,loocv_results__4[[#This Row],[y_pred]]=0),1,0)</f>
        <v>0</v>
      </c>
      <c r="I1728">
        <f>IF(AND(loocv_results__4[[#This Row],[y_true]]=1,loocv_results__4[[#This Row],[y_pred]]=1),1,0)</f>
        <v>1</v>
      </c>
    </row>
    <row r="1729" spans="1:9" x14ac:dyDescent="0.25">
      <c r="A1729" s="1" t="s">
        <v>1149</v>
      </c>
      <c r="B1729">
        <v>1</v>
      </c>
      <c r="C1729">
        <f>IF(loocv_results__4[[#This Row],[y_pred_prob]]&gt;$C$1,1,0)</f>
        <v>1</v>
      </c>
      <c r="D1729">
        <v>0.62598500000000001</v>
      </c>
      <c r="E17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29">
        <f>IF(AND(loocv_results__4[[#This Row],[y_true]]=0,loocv_results__4[[#This Row],[y_pred]]=0),1,0)</f>
        <v>0</v>
      </c>
      <c r="G1729">
        <f>IF(AND(loocv_results__4[[#This Row],[y_true]]=0,loocv_results__4[[#This Row],[y_pred]]=1),1,0)</f>
        <v>0</v>
      </c>
      <c r="H1729">
        <f>IF(AND(loocv_results__4[[#This Row],[y_true]]=1,loocv_results__4[[#This Row],[y_pred]]=0),1,0)</f>
        <v>0</v>
      </c>
      <c r="I1729">
        <f>IF(AND(loocv_results__4[[#This Row],[y_true]]=1,loocv_results__4[[#This Row],[y_pred]]=1),1,0)</f>
        <v>1</v>
      </c>
    </row>
    <row r="1730" spans="1:9" x14ac:dyDescent="0.25">
      <c r="A1730" s="1" t="s">
        <v>1150</v>
      </c>
      <c r="B1730">
        <v>1</v>
      </c>
      <c r="C1730">
        <f>IF(loocv_results__4[[#This Row],[y_pred_prob]]&gt;$C$1,1,0)</f>
        <v>1</v>
      </c>
      <c r="D1730">
        <v>0.94860650000000002</v>
      </c>
      <c r="E17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30">
        <f>IF(AND(loocv_results__4[[#This Row],[y_true]]=0,loocv_results__4[[#This Row],[y_pred]]=0),1,0)</f>
        <v>0</v>
      </c>
      <c r="G1730">
        <f>IF(AND(loocv_results__4[[#This Row],[y_true]]=0,loocv_results__4[[#This Row],[y_pred]]=1),1,0)</f>
        <v>0</v>
      </c>
      <c r="H1730">
        <f>IF(AND(loocv_results__4[[#This Row],[y_true]]=1,loocv_results__4[[#This Row],[y_pred]]=0),1,0)</f>
        <v>0</v>
      </c>
      <c r="I1730">
        <f>IF(AND(loocv_results__4[[#This Row],[y_true]]=1,loocv_results__4[[#This Row],[y_pred]]=1),1,0)</f>
        <v>1</v>
      </c>
    </row>
    <row r="1731" spans="1:9" x14ac:dyDescent="0.25">
      <c r="A1731" s="1" t="s">
        <v>1151</v>
      </c>
      <c r="B1731">
        <v>1</v>
      </c>
      <c r="C1731">
        <f>IF(loocv_results__4[[#This Row],[y_pred_prob]]&gt;$C$1,1,0)</f>
        <v>1</v>
      </c>
      <c r="D1731">
        <v>0.81082849999999995</v>
      </c>
      <c r="E17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31">
        <f>IF(AND(loocv_results__4[[#This Row],[y_true]]=0,loocv_results__4[[#This Row],[y_pred]]=0),1,0)</f>
        <v>0</v>
      </c>
      <c r="G1731">
        <f>IF(AND(loocv_results__4[[#This Row],[y_true]]=0,loocv_results__4[[#This Row],[y_pred]]=1),1,0)</f>
        <v>0</v>
      </c>
      <c r="H1731">
        <f>IF(AND(loocv_results__4[[#This Row],[y_true]]=1,loocv_results__4[[#This Row],[y_pred]]=0),1,0)</f>
        <v>0</v>
      </c>
      <c r="I1731">
        <f>IF(AND(loocv_results__4[[#This Row],[y_true]]=1,loocv_results__4[[#This Row],[y_pred]]=1),1,0)</f>
        <v>1</v>
      </c>
    </row>
    <row r="1732" spans="1:9" x14ac:dyDescent="0.25">
      <c r="A1732" s="1" t="s">
        <v>1152</v>
      </c>
      <c r="B1732">
        <v>1</v>
      </c>
      <c r="C1732">
        <f>IF(loocv_results__4[[#This Row],[y_pred_prob]]&gt;$C$1,1,0)</f>
        <v>1</v>
      </c>
      <c r="D1732">
        <v>0.99611634000000004</v>
      </c>
      <c r="E17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32">
        <f>IF(AND(loocv_results__4[[#This Row],[y_true]]=0,loocv_results__4[[#This Row],[y_pred]]=0),1,0)</f>
        <v>0</v>
      </c>
      <c r="G1732">
        <f>IF(AND(loocv_results__4[[#This Row],[y_true]]=0,loocv_results__4[[#This Row],[y_pred]]=1),1,0)</f>
        <v>0</v>
      </c>
      <c r="H1732">
        <f>IF(AND(loocv_results__4[[#This Row],[y_true]]=1,loocv_results__4[[#This Row],[y_pred]]=0),1,0)</f>
        <v>0</v>
      </c>
      <c r="I1732">
        <f>IF(AND(loocv_results__4[[#This Row],[y_true]]=1,loocv_results__4[[#This Row],[y_pred]]=1),1,0)</f>
        <v>1</v>
      </c>
    </row>
    <row r="1733" spans="1:9" x14ac:dyDescent="0.25">
      <c r="A1733" s="1" t="s">
        <v>1153</v>
      </c>
      <c r="B1733">
        <v>1</v>
      </c>
      <c r="C1733">
        <f>IF(loocv_results__4[[#This Row],[y_pred_prob]]&gt;$C$1,1,0)</f>
        <v>1</v>
      </c>
      <c r="D1733">
        <v>0.99973800000000002</v>
      </c>
      <c r="E17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33">
        <f>IF(AND(loocv_results__4[[#This Row],[y_true]]=0,loocv_results__4[[#This Row],[y_pred]]=0),1,0)</f>
        <v>0</v>
      </c>
      <c r="G1733">
        <f>IF(AND(loocv_results__4[[#This Row],[y_true]]=0,loocv_results__4[[#This Row],[y_pred]]=1),1,0)</f>
        <v>0</v>
      </c>
      <c r="H1733">
        <f>IF(AND(loocv_results__4[[#This Row],[y_true]]=1,loocv_results__4[[#This Row],[y_pred]]=0),1,0)</f>
        <v>0</v>
      </c>
      <c r="I1733">
        <f>IF(AND(loocv_results__4[[#This Row],[y_true]]=1,loocv_results__4[[#This Row],[y_pred]]=1),1,0)</f>
        <v>1</v>
      </c>
    </row>
    <row r="1734" spans="1:9" x14ac:dyDescent="0.25">
      <c r="A1734" s="1" t="s">
        <v>1154</v>
      </c>
      <c r="B1734">
        <v>1</v>
      </c>
      <c r="C1734">
        <f>IF(loocv_results__4[[#This Row],[y_pred_prob]]&gt;$C$1,1,0)</f>
        <v>1</v>
      </c>
      <c r="D1734">
        <v>0.98477376000000005</v>
      </c>
      <c r="E17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34">
        <f>IF(AND(loocv_results__4[[#This Row],[y_true]]=0,loocv_results__4[[#This Row],[y_pred]]=0),1,0)</f>
        <v>0</v>
      </c>
      <c r="G1734">
        <f>IF(AND(loocv_results__4[[#This Row],[y_true]]=0,loocv_results__4[[#This Row],[y_pred]]=1),1,0)</f>
        <v>0</v>
      </c>
      <c r="H1734">
        <f>IF(AND(loocv_results__4[[#This Row],[y_true]]=1,loocv_results__4[[#This Row],[y_pred]]=0),1,0)</f>
        <v>0</v>
      </c>
      <c r="I1734">
        <f>IF(AND(loocv_results__4[[#This Row],[y_true]]=1,loocv_results__4[[#This Row],[y_pred]]=1),1,0)</f>
        <v>1</v>
      </c>
    </row>
    <row r="1735" spans="1:9" x14ac:dyDescent="0.25">
      <c r="A1735" s="1" t="s">
        <v>1155</v>
      </c>
      <c r="B1735">
        <v>1</v>
      </c>
      <c r="C1735">
        <f>IF(loocv_results__4[[#This Row],[y_pred_prob]]&gt;$C$1,1,0)</f>
        <v>1</v>
      </c>
      <c r="D1735">
        <v>0.79155945999999999</v>
      </c>
      <c r="E17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35">
        <f>IF(AND(loocv_results__4[[#This Row],[y_true]]=0,loocv_results__4[[#This Row],[y_pred]]=0),1,0)</f>
        <v>0</v>
      </c>
      <c r="G1735">
        <f>IF(AND(loocv_results__4[[#This Row],[y_true]]=0,loocv_results__4[[#This Row],[y_pred]]=1),1,0)</f>
        <v>0</v>
      </c>
      <c r="H1735">
        <f>IF(AND(loocv_results__4[[#This Row],[y_true]]=1,loocv_results__4[[#This Row],[y_pred]]=0),1,0)</f>
        <v>0</v>
      </c>
      <c r="I1735">
        <f>IF(AND(loocv_results__4[[#This Row],[y_true]]=1,loocv_results__4[[#This Row],[y_pred]]=1),1,0)</f>
        <v>1</v>
      </c>
    </row>
    <row r="1736" spans="1:9" x14ac:dyDescent="0.25">
      <c r="A1736" s="1" t="s">
        <v>1156</v>
      </c>
      <c r="B1736">
        <v>1</v>
      </c>
      <c r="C1736">
        <f>IF(loocv_results__4[[#This Row],[y_pred_prob]]&gt;$C$1,1,0)</f>
        <v>1</v>
      </c>
      <c r="D1736">
        <v>0.88944846</v>
      </c>
      <c r="E17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36">
        <f>IF(AND(loocv_results__4[[#This Row],[y_true]]=0,loocv_results__4[[#This Row],[y_pred]]=0),1,0)</f>
        <v>0</v>
      </c>
      <c r="G1736">
        <f>IF(AND(loocv_results__4[[#This Row],[y_true]]=0,loocv_results__4[[#This Row],[y_pred]]=1),1,0)</f>
        <v>0</v>
      </c>
      <c r="H1736">
        <f>IF(AND(loocv_results__4[[#This Row],[y_true]]=1,loocv_results__4[[#This Row],[y_pred]]=0),1,0)</f>
        <v>0</v>
      </c>
      <c r="I1736">
        <f>IF(AND(loocv_results__4[[#This Row],[y_true]]=1,loocv_results__4[[#This Row],[y_pred]]=1),1,0)</f>
        <v>1</v>
      </c>
    </row>
    <row r="1737" spans="1:9" x14ac:dyDescent="0.25">
      <c r="A1737" s="1" t="s">
        <v>1157</v>
      </c>
      <c r="B1737">
        <v>1</v>
      </c>
      <c r="C1737">
        <f>IF(loocv_results__4[[#This Row],[y_pred_prob]]&gt;$C$1,1,0)</f>
        <v>1</v>
      </c>
      <c r="D1737">
        <v>0.91443149999999995</v>
      </c>
      <c r="E17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37">
        <f>IF(AND(loocv_results__4[[#This Row],[y_true]]=0,loocv_results__4[[#This Row],[y_pred]]=0),1,0)</f>
        <v>0</v>
      </c>
      <c r="G1737">
        <f>IF(AND(loocv_results__4[[#This Row],[y_true]]=0,loocv_results__4[[#This Row],[y_pred]]=1),1,0)</f>
        <v>0</v>
      </c>
      <c r="H1737">
        <f>IF(AND(loocv_results__4[[#This Row],[y_true]]=1,loocv_results__4[[#This Row],[y_pred]]=0),1,0)</f>
        <v>0</v>
      </c>
      <c r="I1737">
        <f>IF(AND(loocv_results__4[[#This Row],[y_true]]=1,loocv_results__4[[#This Row],[y_pred]]=1),1,0)</f>
        <v>1</v>
      </c>
    </row>
    <row r="1738" spans="1:9" x14ac:dyDescent="0.25">
      <c r="A1738" s="1" t="s">
        <v>1158</v>
      </c>
      <c r="B1738">
        <v>1</v>
      </c>
      <c r="C1738">
        <f>IF(loocv_results__4[[#This Row],[y_pred_prob]]&gt;$C$1,1,0)</f>
        <v>1</v>
      </c>
      <c r="D1738">
        <v>0.77622190000000002</v>
      </c>
      <c r="E17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38">
        <f>IF(AND(loocv_results__4[[#This Row],[y_true]]=0,loocv_results__4[[#This Row],[y_pred]]=0),1,0)</f>
        <v>0</v>
      </c>
      <c r="G1738">
        <f>IF(AND(loocv_results__4[[#This Row],[y_true]]=0,loocv_results__4[[#This Row],[y_pred]]=1),1,0)</f>
        <v>0</v>
      </c>
      <c r="H1738">
        <f>IF(AND(loocv_results__4[[#This Row],[y_true]]=1,loocv_results__4[[#This Row],[y_pred]]=0),1,0)</f>
        <v>0</v>
      </c>
      <c r="I1738">
        <f>IF(AND(loocv_results__4[[#This Row],[y_true]]=1,loocv_results__4[[#This Row],[y_pred]]=1),1,0)</f>
        <v>1</v>
      </c>
    </row>
    <row r="1739" spans="1:9" x14ac:dyDescent="0.25">
      <c r="A1739" s="1" t="s">
        <v>1159</v>
      </c>
      <c r="B1739">
        <v>1</v>
      </c>
      <c r="C1739">
        <f>IF(loocv_results__4[[#This Row],[y_pred_prob]]&gt;$C$1,1,0)</f>
        <v>1</v>
      </c>
      <c r="D1739">
        <v>0.87245994999999998</v>
      </c>
      <c r="E17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39">
        <f>IF(AND(loocv_results__4[[#This Row],[y_true]]=0,loocv_results__4[[#This Row],[y_pred]]=0),1,0)</f>
        <v>0</v>
      </c>
      <c r="G1739">
        <f>IF(AND(loocv_results__4[[#This Row],[y_true]]=0,loocv_results__4[[#This Row],[y_pred]]=1),1,0)</f>
        <v>0</v>
      </c>
      <c r="H1739">
        <f>IF(AND(loocv_results__4[[#This Row],[y_true]]=1,loocv_results__4[[#This Row],[y_pred]]=0),1,0)</f>
        <v>0</v>
      </c>
      <c r="I1739">
        <f>IF(AND(loocv_results__4[[#This Row],[y_true]]=1,loocv_results__4[[#This Row],[y_pred]]=1),1,0)</f>
        <v>1</v>
      </c>
    </row>
    <row r="1740" spans="1:9" x14ac:dyDescent="0.25">
      <c r="A1740" s="1" t="s">
        <v>1160</v>
      </c>
      <c r="B1740">
        <v>1</v>
      </c>
      <c r="C1740">
        <f>IF(loocv_results__4[[#This Row],[y_pred_prob]]&gt;$C$1,1,0)</f>
        <v>1</v>
      </c>
      <c r="D1740">
        <v>0.97586819999999996</v>
      </c>
      <c r="E17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40">
        <f>IF(AND(loocv_results__4[[#This Row],[y_true]]=0,loocv_results__4[[#This Row],[y_pred]]=0),1,0)</f>
        <v>0</v>
      </c>
      <c r="G1740">
        <f>IF(AND(loocv_results__4[[#This Row],[y_true]]=0,loocv_results__4[[#This Row],[y_pred]]=1),1,0)</f>
        <v>0</v>
      </c>
      <c r="H1740">
        <f>IF(AND(loocv_results__4[[#This Row],[y_true]]=1,loocv_results__4[[#This Row],[y_pred]]=0),1,0)</f>
        <v>0</v>
      </c>
      <c r="I1740">
        <f>IF(AND(loocv_results__4[[#This Row],[y_true]]=1,loocv_results__4[[#This Row],[y_pred]]=1),1,0)</f>
        <v>1</v>
      </c>
    </row>
    <row r="1741" spans="1:9" x14ac:dyDescent="0.25">
      <c r="A1741" s="1" t="s">
        <v>1161</v>
      </c>
      <c r="B1741">
        <v>1</v>
      </c>
      <c r="C1741">
        <f>IF(loocv_results__4[[#This Row],[y_pred_prob]]&gt;$C$1,1,0)</f>
        <v>1</v>
      </c>
      <c r="D1741">
        <v>0.9334131</v>
      </c>
      <c r="E17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41">
        <f>IF(AND(loocv_results__4[[#This Row],[y_true]]=0,loocv_results__4[[#This Row],[y_pred]]=0),1,0)</f>
        <v>0</v>
      </c>
      <c r="G1741">
        <f>IF(AND(loocv_results__4[[#This Row],[y_true]]=0,loocv_results__4[[#This Row],[y_pred]]=1),1,0)</f>
        <v>0</v>
      </c>
      <c r="H1741">
        <f>IF(AND(loocv_results__4[[#This Row],[y_true]]=1,loocv_results__4[[#This Row],[y_pred]]=0),1,0)</f>
        <v>0</v>
      </c>
      <c r="I1741">
        <f>IF(AND(loocv_results__4[[#This Row],[y_true]]=1,loocv_results__4[[#This Row],[y_pred]]=1),1,0)</f>
        <v>1</v>
      </c>
    </row>
    <row r="1742" spans="1:9" x14ac:dyDescent="0.25">
      <c r="A1742" s="1" t="s">
        <v>1162</v>
      </c>
      <c r="B1742">
        <v>1</v>
      </c>
      <c r="C1742">
        <f>IF(loocv_results__4[[#This Row],[y_pred_prob]]&gt;$C$1,1,0)</f>
        <v>1</v>
      </c>
      <c r="D1742">
        <v>0.99216479999999996</v>
      </c>
      <c r="E17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42">
        <f>IF(AND(loocv_results__4[[#This Row],[y_true]]=0,loocv_results__4[[#This Row],[y_pred]]=0),1,0)</f>
        <v>0</v>
      </c>
      <c r="G1742">
        <f>IF(AND(loocv_results__4[[#This Row],[y_true]]=0,loocv_results__4[[#This Row],[y_pred]]=1),1,0)</f>
        <v>0</v>
      </c>
      <c r="H1742">
        <f>IF(AND(loocv_results__4[[#This Row],[y_true]]=1,loocv_results__4[[#This Row],[y_pred]]=0),1,0)</f>
        <v>0</v>
      </c>
      <c r="I1742">
        <f>IF(AND(loocv_results__4[[#This Row],[y_true]]=1,loocv_results__4[[#This Row],[y_pred]]=1),1,0)</f>
        <v>1</v>
      </c>
    </row>
    <row r="1743" spans="1:9" x14ac:dyDescent="0.25">
      <c r="A1743" s="1" t="s">
        <v>1163</v>
      </c>
      <c r="B1743">
        <v>1</v>
      </c>
      <c r="C1743">
        <f>IF(loocv_results__4[[#This Row],[y_pred_prob]]&gt;$C$1,1,0)</f>
        <v>1</v>
      </c>
      <c r="D1743">
        <v>0.90897644</v>
      </c>
      <c r="E17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43">
        <f>IF(AND(loocv_results__4[[#This Row],[y_true]]=0,loocv_results__4[[#This Row],[y_pred]]=0),1,0)</f>
        <v>0</v>
      </c>
      <c r="G1743">
        <f>IF(AND(loocv_results__4[[#This Row],[y_true]]=0,loocv_results__4[[#This Row],[y_pred]]=1),1,0)</f>
        <v>0</v>
      </c>
      <c r="H1743">
        <f>IF(AND(loocv_results__4[[#This Row],[y_true]]=1,loocv_results__4[[#This Row],[y_pred]]=0),1,0)</f>
        <v>0</v>
      </c>
      <c r="I1743">
        <f>IF(AND(loocv_results__4[[#This Row],[y_true]]=1,loocv_results__4[[#This Row],[y_pred]]=1),1,0)</f>
        <v>1</v>
      </c>
    </row>
    <row r="1744" spans="1:9" x14ac:dyDescent="0.25">
      <c r="A1744" s="1" t="s">
        <v>1164</v>
      </c>
      <c r="B1744">
        <v>1</v>
      </c>
      <c r="C1744">
        <f>IF(loocv_results__4[[#This Row],[y_pred_prob]]&gt;$C$1,1,0)</f>
        <v>1</v>
      </c>
      <c r="D1744">
        <v>0.99866973999999997</v>
      </c>
      <c r="E17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44">
        <f>IF(AND(loocv_results__4[[#This Row],[y_true]]=0,loocv_results__4[[#This Row],[y_pred]]=0),1,0)</f>
        <v>0</v>
      </c>
      <c r="G1744">
        <f>IF(AND(loocv_results__4[[#This Row],[y_true]]=0,loocv_results__4[[#This Row],[y_pred]]=1),1,0)</f>
        <v>0</v>
      </c>
      <c r="H1744">
        <f>IF(AND(loocv_results__4[[#This Row],[y_true]]=1,loocv_results__4[[#This Row],[y_pred]]=0),1,0)</f>
        <v>0</v>
      </c>
      <c r="I1744">
        <f>IF(AND(loocv_results__4[[#This Row],[y_true]]=1,loocv_results__4[[#This Row],[y_pred]]=1),1,0)</f>
        <v>1</v>
      </c>
    </row>
    <row r="1745" spans="1:9" x14ac:dyDescent="0.25">
      <c r="A1745" s="1" t="s">
        <v>1165</v>
      </c>
      <c r="B1745">
        <v>1</v>
      </c>
      <c r="C1745">
        <f>IF(loocv_results__4[[#This Row],[y_pred_prob]]&gt;$C$1,1,0)</f>
        <v>1</v>
      </c>
      <c r="D1745">
        <v>0.96786296000000005</v>
      </c>
      <c r="E17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45">
        <f>IF(AND(loocv_results__4[[#This Row],[y_true]]=0,loocv_results__4[[#This Row],[y_pred]]=0),1,0)</f>
        <v>0</v>
      </c>
      <c r="G1745">
        <f>IF(AND(loocv_results__4[[#This Row],[y_true]]=0,loocv_results__4[[#This Row],[y_pred]]=1),1,0)</f>
        <v>0</v>
      </c>
      <c r="H1745">
        <f>IF(AND(loocv_results__4[[#This Row],[y_true]]=1,loocv_results__4[[#This Row],[y_pred]]=0),1,0)</f>
        <v>0</v>
      </c>
      <c r="I1745">
        <f>IF(AND(loocv_results__4[[#This Row],[y_true]]=1,loocv_results__4[[#This Row],[y_pred]]=1),1,0)</f>
        <v>1</v>
      </c>
    </row>
    <row r="1746" spans="1:9" x14ac:dyDescent="0.25">
      <c r="A1746" s="1" t="s">
        <v>1166</v>
      </c>
      <c r="B1746">
        <v>1</v>
      </c>
      <c r="C1746">
        <f>IF(loocv_results__4[[#This Row],[y_pred_prob]]&gt;$C$1,1,0)</f>
        <v>1</v>
      </c>
      <c r="D1746">
        <v>0.98548882999999998</v>
      </c>
      <c r="E17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46">
        <f>IF(AND(loocv_results__4[[#This Row],[y_true]]=0,loocv_results__4[[#This Row],[y_pred]]=0),1,0)</f>
        <v>0</v>
      </c>
      <c r="G1746">
        <f>IF(AND(loocv_results__4[[#This Row],[y_true]]=0,loocv_results__4[[#This Row],[y_pred]]=1),1,0)</f>
        <v>0</v>
      </c>
      <c r="H1746">
        <f>IF(AND(loocv_results__4[[#This Row],[y_true]]=1,loocv_results__4[[#This Row],[y_pred]]=0),1,0)</f>
        <v>0</v>
      </c>
      <c r="I1746">
        <f>IF(AND(loocv_results__4[[#This Row],[y_true]]=1,loocv_results__4[[#This Row],[y_pred]]=1),1,0)</f>
        <v>1</v>
      </c>
    </row>
    <row r="1747" spans="1:9" x14ac:dyDescent="0.25">
      <c r="A1747" s="1" t="s">
        <v>1168</v>
      </c>
      <c r="B1747">
        <v>1</v>
      </c>
      <c r="C1747">
        <f>IF(loocv_results__4[[#This Row],[y_pred_prob]]&gt;$C$1,1,0)</f>
        <v>1</v>
      </c>
      <c r="D1747">
        <v>0.96317079999999999</v>
      </c>
      <c r="E17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47">
        <f>IF(AND(loocv_results__4[[#This Row],[y_true]]=0,loocv_results__4[[#This Row],[y_pred]]=0),1,0)</f>
        <v>0</v>
      </c>
      <c r="G1747">
        <f>IF(AND(loocv_results__4[[#This Row],[y_true]]=0,loocv_results__4[[#This Row],[y_pred]]=1),1,0)</f>
        <v>0</v>
      </c>
      <c r="H1747">
        <f>IF(AND(loocv_results__4[[#This Row],[y_true]]=1,loocv_results__4[[#This Row],[y_pred]]=0),1,0)</f>
        <v>0</v>
      </c>
      <c r="I1747">
        <f>IF(AND(loocv_results__4[[#This Row],[y_true]]=1,loocv_results__4[[#This Row],[y_pred]]=1),1,0)</f>
        <v>1</v>
      </c>
    </row>
    <row r="1748" spans="1:9" x14ac:dyDescent="0.25">
      <c r="A1748" s="1" t="s">
        <v>1169</v>
      </c>
      <c r="B1748">
        <v>1</v>
      </c>
      <c r="C1748">
        <f>IF(loocv_results__4[[#This Row],[y_pred_prob]]&gt;$C$1,1,0)</f>
        <v>1</v>
      </c>
      <c r="D1748">
        <v>0.96553754999999997</v>
      </c>
      <c r="E17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48">
        <f>IF(AND(loocv_results__4[[#This Row],[y_true]]=0,loocv_results__4[[#This Row],[y_pred]]=0),1,0)</f>
        <v>0</v>
      </c>
      <c r="G1748">
        <f>IF(AND(loocv_results__4[[#This Row],[y_true]]=0,loocv_results__4[[#This Row],[y_pred]]=1),1,0)</f>
        <v>0</v>
      </c>
      <c r="H1748">
        <f>IF(AND(loocv_results__4[[#This Row],[y_true]]=1,loocv_results__4[[#This Row],[y_pred]]=0),1,0)</f>
        <v>0</v>
      </c>
      <c r="I1748">
        <f>IF(AND(loocv_results__4[[#This Row],[y_true]]=1,loocv_results__4[[#This Row],[y_pred]]=1),1,0)</f>
        <v>1</v>
      </c>
    </row>
    <row r="1749" spans="1:9" x14ac:dyDescent="0.25">
      <c r="A1749" s="1" t="s">
        <v>1170</v>
      </c>
      <c r="B1749">
        <v>1</v>
      </c>
      <c r="C1749">
        <f>IF(loocv_results__4[[#This Row],[y_pred_prob]]&gt;$C$1,1,0)</f>
        <v>1</v>
      </c>
      <c r="D1749">
        <v>0.96130020000000005</v>
      </c>
      <c r="E17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49">
        <f>IF(AND(loocv_results__4[[#This Row],[y_true]]=0,loocv_results__4[[#This Row],[y_pred]]=0),1,0)</f>
        <v>0</v>
      </c>
      <c r="G1749">
        <f>IF(AND(loocv_results__4[[#This Row],[y_true]]=0,loocv_results__4[[#This Row],[y_pred]]=1),1,0)</f>
        <v>0</v>
      </c>
      <c r="H1749">
        <f>IF(AND(loocv_results__4[[#This Row],[y_true]]=1,loocv_results__4[[#This Row],[y_pred]]=0),1,0)</f>
        <v>0</v>
      </c>
      <c r="I1749">
        <f>IF(AND(loocv_results__4[[#This Row],[y_true]]=1,loocv_results__4[[#This Row],[y_pred]]=1),1,0)</f>
        <v>1</v>
      </c>
    </row>
    <row r="1750" spans="1:9" x14ac:dyDescent="0.25">
      <c r="A1750" s="1" t="s">
        <v>1171</v>
      </c>
      <c r="B1750">
        <v>1</v>
      </c>
      <c r="C1750">
        <f>IF(loocv_results__4[[#This Row],[y_pred_prob]]&gt;$C$1,1,0)</f>
        <v>1</v>
      </c>
      <c r="D1750">
        <v>0.7850549</v>
      </c>
      <c r="E17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50">
        <f>IF(AND(loocv_results__4[[#This Row],[y_true]]=0,loocv_results__4[[#This Row],[y_pred]]=0),1,0)</f>
        <v>0</v>
      </c>
      <c r="G1750">
        <f>IF(AND(loocv_results__4[[#This Row],[y_true]]=0,loocv_results__4[[#This Row],[y_pred]]=1),1,0)</f>
        <v>0</v>
      </c>
      <c r="H1750">
        <f>IF(AND(loocv_results__4[[#This Row],[y_true]]=1,loocv_results__4[[#This Row],[y_pred]]=0),1,0)</f>
        <v>0</v>
      </c>
      <c r="I1750">
        <f>IF(AND(loocv_results__4[[#This Row],[y_true]]=1,loocv_results__4[[#This Row],[y_pred]]=1),1,0)</f>
        <v>1</v>
      </c>
    </row>
    <row r="1751" spans="1:9" x14ac:dyDescent="0.25">
      <c r="A1751" s="1" t="s">
        <v>1172</v>
      </c>
      <c r="B1751">
        <v>1</v>
      </c>
      <c r="C1751">
        <f>IF(loocv_results__4[[#This Row],[y_pred_prob]]&gt;$C$1,1,0)</f>
        <v>1</v>
      </c>
      <c r="D1751">
        <v>0.99943099999999996</v>
      </c>
      <c r="E17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51">
        <f>IF(AND(loocv_results__4[[#This Row],[y_true]]=0,loocv_results__4[[#This Row],[y_pred]]=0),1,0)</f>
        <v>0</v>
      </c>
      <c r="G1751">
        <f>IF(AND(loocv_results__4[[#This Row],[y_true]]=0,loocv_results__4[[#This Row],[y_pred]]=1),1,0)</f>
        <v>0</v>
      </c>
      <c r="H1751">
        <f>IF(AND(loocv_results__4[[#This Row],[y_true]]=1,loocv_results__4[[#This Row],[y_pred]]=0),1,0)</f>
        <v>0</v>
      </c>
      <c r="I1751">
        <f>IF(AND(loocv_results__4[[#This Row],[y_true]]=1,loocv_results__4[[#This Row],[y_pred]]=1),1,0)</f>
        <v>1</v>
      </c>
    </row>
    <row r="1752" spans="1:9" x14ac:dyDescent="0.25">
      <c r="A1752" s="1" t="s">
        <v>1173</v>
      </c>
      <c r="B1752">
        <v>1</v>
      </c>
      <c r="C1752">
        <f>IF(loocv_results__4[[#This Row],[y_pred_prob]]&gt;$C$1,1,0)</f>
        <v>1</v>
      </c>
      <c r="D1752">
        <v>0.97770420000000002</v>
      </c>
      <c r="E17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52">
        <f>IF(AND(loocv_results__4[[#This Row],[y_true]]=0,loocv_results__4[[#This Row],[y_pred]]=0),1,0)</f>
        <v>0</v>
      </c>
      <c r="G1752">
        <f>IF(AND(loocv_results__4[[#This Row],[y_true]]=0,loocv_results__4[[#This Row],[y_pred]]=1),1,0)</f>
        <v>0</v>
      </c>
      <c r="H1752">
        <f>IF(AND(loocv_results__4[[#This Row],[y_true]]=1,loocv_results__4[[#This Row],[y_pred]]=0),1,0)</f>
        <v>0</v>
      </c>
      <c r="I1752">
        <f>IF(AND(loocv_results__4[[#This Row],[y_true]]=1,loocv_results__4[[#This Row],[y_pred]]=1),1,0)</f>
        <v>1</v>
      </c>
    </row>
    <row r="1753" spans="1:9" x14ac:dyDescent="0.25">
      <c r="A1753" s="1" t="s">
        <v>1174</v>
      </c>
      <c r="B1753">
        <v>1</v>
      </c>
      <c r="C1753">
        <f>IF(loocv_results__4[[#This Row],[y_pred_prob]]&gt;$C$1,1,0)</f>
        <v>1</v>
      </c>
      <c r="D1753">
        <v>0.77868000000000004</v>
      </c>
      <c r="E17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53">
        <f>IF(AND(loocv_results__4[[#This Row],[y_true]]=0,loocv_results__4[[#This Row],[y_pred]]=0),1,0)</f>
        <v>0</v>
      </c>
      <c r="G1753">
        <f>IF(AND(loocv_results__4[[#This Row],[y_true]]=0,loocv_results__4[[#This Row],[y_pred]]=1),1,0)</f>
        <v>0</v>
      </c>
      <c r="H1753">
        <f>IF(AND(loocv_results__4[[#This Row],[y_true]]=1,loocv_results__4[[#This Row],[y_pred]]=0),1,0)</f>
        <v>0</v>
      </c>
      <c r="I1753">
        <f>IF(AND(loocv_results__4[[#This Row],[y_true]]=1,loocv_results__4[[#This Row],[y_pred]]=1),1,0)</f>
        <v>1</v>
      </c>
    </row>
    <row r="1754" spans="1:9" x14ac:dyDescent="0.25">
      <c r="A1754" s="1" t="s">
        <v>1175</v>
      </c>
      <c r="B1754">
        <v>1</v>
      </c>
      <c r="C1754">
        <f>IF(loocv_results__4[[#This Row],[y_pred_prob]]&gt;$C$1,1,0)</f>
        <v>1</v>
      </c>
      <c r="D1754">
        <v>0.99956434999999999</v>
      </c>
      <c r="E17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54">
        <f>IF(AND(loocv_results__4[[#This Row],[y_true]]=0,loocv_results__4[[#This Row],[y_pred]]=0),1,0)</f>
        <v>0</v>
      </c>
      <c r="G1754">
        <f>IF(AND(loocv_results__4[[#This Row],[y_true]]=0,loocv_results__4[[#This Row],[y_pred]]=1),1,0)</f>
        <v>0</v>
      </c>
      <c r="H1754">
        <f>IF(AND(loocv_results__4[[#This Row],[y_true]]=1,loocv_results__4[[#This Row],[y_pred]]=0),1,0)</f>
        <v>0</v>
      </c>
      <c r="I1754">
        <f>IF(AND(loocv_results__4[[#This Row],[y_true]]=1,loocv_results__4[[#This Row],[y_pred]]=1),1,0)</f>
        <v>1</v>
      </c>
    </row>
    <row r="1755" spans="1:9" x14ac:dyDescent="0.25">
      <c r="A1755" s="1" t="s">
        <v>1176</v>
      </c>
      <c r="B1755">
        <v>1</v>
      </c>
      <c r="C1755">
        <f>IF(loocv_results__4[[#This Row],[y_pred_prob]]&gt;$C$1,1,0)</f>
        <v>1</v>
      </c>
      <c r="D1755">
        <v>0.82693784999999997</v>
      </c>
      <c r="E17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55">
        <f>IF(AND(loocv_results__4[[#This Row],[y_true]]=0,loocv_results__4[[#This Row],[y_pred]]=0),1,0)</f>
        <v>0</v>
      </c>
      <c r="G1755">
        <f>IF(AND(loocv_results__4[[#This Row],[y_true]]=0,loocv_results__4[[#This Row],[y_pred]]=1),1,0)</f>
        <v>0</v>
      </c>
      <c r="H1755">
        <f>IF(AND(loocv_results__4[[#This Row],[y_true]]=1,loocv_results__4[[#This Row],[y_pred]]=0),1,0)</f>
        <v>0</v>
      </c>
      <c r="I1755">
        <f>IF(AND(loocv_results__4[[#This Row],[y_true]]=1,loocv_results__4[[#This Row],[y_pred]]=1),1,0)</f>
        <v>1</v>
      </c>
    </row>
    <row r="1756" spans="1:9" x14ac:dyDescent="0.25">
      <c r="A1756" s="1" t="s">
        <v>1177</v>
      </c>
      <c r="B1756">
        <v>1</v>
      </c>
      <c r="C1756">
        <f>IF(loocv_results__4[[#This Row],[y_pred_prob]]&gt;$C$1,1,0)</f>
        <v>1</v>
      </c>
      <c r="D1756">
        <v>0.99835854999999996</v>
      </c>
      <c r="E17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56">
        <f>IF(AND(loocv_results__4[[#This Row],[y_true]]=0,loocv_results__4[[#This Row],[y_pred]]=0),1,0)</f>
        <v>0</v>
      </c>
      <c r="G1756">
        <f>IF(AND(loocv_results__4[[#This Row],[y_true]]=0,loocv_results__4[[#This Row],[y_pred]]=1),1,0)</f>
        <v>0</v>
      </c>
      <c r="H1756">
        <f>IF(AND(loocv_results__4[[#This Row],[y_true]]=1,loocv_results__4[[#This Row],[y_pred]]=0),1,0)</f>
        <v>0</v>
      </c>
      <c r="I1756">
        <f>IF(AND(loocv_results__4[[#This Row],[y_true]]=1,loocv_results__4[[#This Row],[y_pred]]=1),1,0)</f>
        <v>1</v>
      </c>
    </row>
    <row r="1757" spans="1:9" x14ac:dyDescent="0.25">
      <c r="A1757" s="1" t="s">
        <v>1178</v>
      </c>
      <c r="B1757">
        <v>1</v>
      </c>
      <c r="C1757">
        <f>IF(loocv_results__4[[#This Row],[y_pred_prob]]&gt;$C$1,1,0)</f>
        <v>1</v>
      </c>
      <c r="D1757">
        <v>0.65443313000000003</v>
      </c>
      <c r="E17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57">
        <f>IF(AND(loocv_results__4[[#This Row],[y_true]]=0,loocv_results__4[[#This Row],[y_pred]]=0),1,0)</f>
        <v>0</v>
      </c>
      <c r="G1757">
        <f>IF(AND(loocv_results__4[[#This Row],[y_true]]=0,loocv_results__4[[#This Row],[y_pred]]=1),1,0)</f>
        <v>0</v>
      </c>
      <c r="H1757">
        <f>IF(AND(loocv_results__4[[#This Row],[y_true]]=1,loocv_results__4[[#This Row],[y_pred]]=0),1,0)</f>
        <v>0</v>
      </c>
      <c r="I1757">
        <f>IF(AND(loocv_results__4[[#This Row],[y_true]]=1,loocv_results__4[[#This Row],[y_pred]]=1),1,0)</f>
        <v>1</v>
      </c>
    </row>
    <row r="1758" spans="1:9" x14ac:dyDescent="0.25">
      <c r="A1758" s="1" t="s">
        <v>1179</v>
      </c>
      <c r="B1758">
        <v>1</v>
      </c>
      <c r="C1758">
        <f>IF(loocv_results__4[[#This Row],[y_pred_prob]]&gt;$C$1,1,0)</f>
        <v>1</v>
      </c>
      <c r="D1758">
        <v>0.86535010000000001</v>
      </c>
      <c r="E17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58">
        <f>IF(AND(loocv_results__4[[#This Row],[y_true]]=0,loocv_results__4[[#This Row],[y_pred]]=0),1,0)</f>
        <v>0</v>
      </c>
      <c r="G1758">
        <f>IF(AND(loocv_results__4[[#This Row],[y_true]]=0,loocv_results__4[[#This Row],[y_pred]]=1),1,0)</f>
        <v>0</v>
      </c>
      <c r="H1758">
        <f>IF(AND(loocv_results__4[[#This Row],[y_true]]=1,loocv_results__4[[#This Row],[y_pred]]=0),1,0)</f>
        <v>0</v>
      </c>
      <c r="I1758">
        <f>IF(AND(loocv_results__4[[#This Row],[y_true]]=1,loocv_results__4[[#This Row],[y_pred]]=1),1,0)</f>
        <v>1</v>
      </c>
    </row>
    <row r="1759" spans="1:9" x14ac:dyDescent="0.25">
      <c r="A1759" s="1" t="s">
        <v>1180</v>
      </c>
      <c r="B1759">
        <v>1</v>
      </c>
      <c r="C1759">
        <f>IF(loocv_results__4[[#This Row],[y_pred_prob]]&gt;$C$1,1,0)</f>
        <v>1</v>
      </c>
      <c r="D1759">
        <v>0.88981204999999997</v>
      </c>
      <c r="E17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59">
        <f>IF(AND(loocv_results__4[[#This Row],[y_true]]=0,loocv_results__4[[#This Row],[y_pred]]=0),1,0)</f>
        <v>0</v>
      </c>
      <c r="G1759">
        <f>IF(AND(loocv_results__4[[#This Row],[y_true]]=0,loocv_results__4[[#This Row],[y_pred]]=1),1,0)</f>
        <v>0</v>
      </c>
      <c r="H1759">
        <f>IF(AND(loocv_results__4[[#This Row],[y_true]]=1,loocv_results__4[[#This Row],[y_pred]]=0),1,0)</f>
        <v>0</v>
      </c>
      <c r="I1759">
        <f>IF(AND(loocv_results__4[[#This Row],[y_true]]=1,loocv_results__4[[#This Row],[y_pred]]=1),1,0)</f>
        <v>1</v>
      </c>
    </row>
    <row r="1760" spans="1:9" x14ac:dyDescent="0.25">
      <c r="A1760" s="1" t="s">
        <v>1181</v>
      </c>
      <c r="B1760">
        <v>1</v>
      </c>
      <c r="C1760">
        <f>IF(loocv_results__4[[#This Row],[y_pred_prob]]&gt;$C$1,1,0)</f>
        <v>1</v>
      </c>
      <c r="D1760">
        <v>0.92044115000000004</v>
      </c>
      <c r="E17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60">
        <f>IF(AND(loocv_results__4[[#This Row],[y_true]]=0,loocv_results__4[[#This Row],[y_pred]]=0),1,0)</f>
        <v>0</v>
      </c>
      <c r="G1760">
        <f>IF(AND(loocv_results__4[[#This Row],[y_true]]=0,loocv_results__4[[#This Row],[y_pred]]=1),1,0)</f>
        <v>0</v>
      </c>
      <c r="H1760">
        <f>IF(AND(loocv_results__4[[#This Row],[y_true]]=1,loocv_results__4[[#This Row],[y_pred]]=0),1,0)</f>
        <v>0</v>
      </c>
      <c r="I1760">
        <f>IF(AND(loocv_results__4[[#This Row],[y_true]]=1,loocv_results__4[[#This Row],[y_pred]]=1),1,0)</f>
        <v>1</v>
      </c>
    </row>
    <row r="1761" spans="1:9" x14ac:dyDescent="0.25">
      <c r="A1761" s="1" t="s">
        <v>1182</v>
      </c>
      <c r="B1761">
        <v>1</v>
      </c>
      <c r="C1761">
        <f>IF(loocv_results__4[[#This Row],[y_pred_prob]]&gt;$C$1,1,0)</f>
        <v>1</v>
      </c>
      <c r="D1761">
        <v>0.99721400000000004</v>
      </c>
      <c r="E17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61">
        <f>IF(AND(loocv_results__4[[#This Row],[y_true]]=0,loocv_results__4[[#This Row],[y_pred]]=0),1,0)</f>
        <v>0</v>
      </c>
      <c r="G1761">
        <f>IF(AND(loocv_results__4[[#This Row],[y_true]]=0,loocv_results__4[[#This Row],[y_pred]]=1),1,0)</f>
        <v>0</v>
      </c>
      <c r="H1761">
        <f>IF(AND(loocv_results__4[[#This Row],[y_true]]=1,loocv_results__4[[#This Row],[y_pred]]=0),1,0)</f>
        <v>0</v>
      </c>
      <c r="I1761">
        <f>IF(AND(loocv_results__4[[#This Row],[y_true]]=1,loocv_results__4[[#This Row],[y_pred]]=1),1,0)</f>
        <v>1</v>
      </c>
    </row>
    <row r="1762" spans="1:9" x14ac:dyDescent="0.25">
      <c r="A1762" s="1" t="s">
        <v>1183</v>
      </c>
      <c r="B1762">
        <v>1</v>
      </c>
      <c r="C1762">
        <f>IF(loocv_results__4[[#This Row],[y_pred_prob]]&gt;$C$1,1,0)</f>
        <v>1</v>
      </c>
      <c r="D1762">
        <v>0.99727359999999998</v>
      </c>
      <c r="E17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62">
        <f>IF(AND(loocv_results__4[[#This Row],[y_true]]=0,loocv_results__4[[#This Row],[y_pred]]=0),1,0)</f>
        <v>0</v>
      </c>
      <c r="G1762">
        <f>IF(AND(loocv_results__4[[#This Row],[y_true]]=0,loocv_results__4[[#This Row],[y_pred]]=1),1,0)</f>
        <v>0</v>
      </c>
      <c r="H1762">
        <f>IF(AND(loocv_results__4[[#This Row],[y_true]]=1,loocv_results__4[[#This Row],[y_pred]]=0),1,0)</f>
        <v>0</v>
      </c>
      <c r="I1762">
        <f>IF(AND(loocv_results__4[[#This Row],[y_true]]=1,loocv_results__4[[#This Row],[y_pred]]=1),1,0)</f>
        <v>1</v>
      </c>
    </row>
    <row r="1763" spans="1:9" x14ac:dyDescent="0.25">
      <c r="A1763" s="1" t="s">
        <v>1184</v>
      </c>
      <c r="B1763">
        <v>1</v>
      </c>
      <c r="C1763">
        <f>IF(loocv_results__4[[#This Row],[y_pred_prob]]&gt;$C$1,1,0)</f>
        <v>1</v>
      </c>
      <c r="D1763">
        <v>0.99993889999999996</v>
      </c>
      <c r="E17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63">
        <f>IF(AND(loocv_results__4[[#This Row],[y_true]]=0,loocv_results__4[[#This Row],[y_pred]]=0),1,0)</f>
        <v>0</v>
      </c>
      <c r="G1763">
        <f>IF(AND(loocv_results__4[[#This Row],[y_true]]=0,loocv_results__4[[#This Row],[y_pred]]=1),1,0)</f>
        <v>0</v>
      </c>
      <c r="H1763">
        <f>IF(AND(loocv_results__4[[#This Row],[y_true]]=1,loocv_results__4[[#This Row],[y_pred]]=0),1,0)</f>
        <v>0</v>
      </c>
      <c r="I1763">
        <f>IF(AND(loocv_results__4[[#This Row],[y_true]]=1,loocv_results__4[[#This Row],[y_pred]]=1),1,0)</f>
        <v>1</v>
      </c>
    </row>
    <row r="1764" spans="1:9" x14ac:dyDescent="0.25">
      <c r="A1764" s="1" t="s">
        <v>1188</v>
      </c>
      <c r="B1764">
        <v>1</v>
      </c>
      <c r="C1764">
        <f>IF(loocv_results__4[[#This Row],[y_pred_prob]]&gt;$C$1,1,0)</f>
        <v>1</v>
      </c>
      <c r="D1764">
        <v>0.55523186999999996</v>
      </c>
      <c r="E17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64">
        <f>IF(AND(loocv_results__4[[#This Row],[y_true]]=0,loocv_results__4[[#This Row],[y_pred]]=0),1,0)</f>
        <v>0</v>
      </c>
      <c r="G1764">
        <f>IF(AND(loocv_results__4[[#This Row],[y_true]]=0,loocv_results__4[[#This Row],[y_pred]]=1),1,0)</f>
        <v>0</v>
      </c>
      <c r="H1764">
        <f>IF(AND(loocv_results__4[[#This Row],[y_true]]=1,loocv_results__4[[#This Row],[y_pred]]=0),1,0)</f>
        <v>0</v>
      </c>
      <c r="I1764">
        <f>IF(AND(loocv_results__4[[#This Row],[y_true]]=1,loocv_results__4[[#This Row],[y_pred]]=1),1,0)</f>
        <v>1</v>
      </c>
    </row>
    <row r="1765" spans="1:9" x14ac:dyDescent="0.25">
      <c r="A1765" s="1" t="s">
        <v>1189</v>
      </c>
      <c r="B1765">
        <v>1</v>
      </c>
      <c r="C1765">
        <f>IF(loocv_results__4[[#This Row],[y_pred_prob]]&gt;$C$1,1,0)</f>
        <v>1</v>
      </c>
      <c r="D1765">
        <v>0.59239390000000003</v>
      </c>
      <c r="E17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65">
        <f>IF(AND(loocv_results__4[[#This Row],[y_true]]=0,loocv_results__4[[#This Row],[y_pred]]=0),1,0)</f>
        <v>0</v>
      </c>
      <c r="G1765">
        <f>IF(AND(loocv_results__4[[#This Row],[y_true]]=0,loocv_results__4[[#This Row],[y_pred]]=1),1,0)</f>
        <v>0</v>
      </c>
      <c r="H1765">
        <f>IF(AND(loocv_results__4[[#This Row],[y_true]]=1,loocv_results__4[[#This Row],[y_pred]]=0),1,0)</f>
        <v>0</v>
      </c>
      <c r="I1765">
        <f>IF(AND(loocv_results__4[[#This Row],[y_true]]=1,loocv_results__4[[#This Row],[y_pred]]=1),1,0)</f>
        <v>1</v>
      </c>
    </row>
    <row r="1766" spans="1:9" x14ac:dyDescent="0.25">
      <c r="A1766" s="1" t="s">
        <v>1190</v>
      </c>
      <c r="B1766">
        <v>1</v>
      </c>
      <c r="C1766">
        <f>IF(loocv_results__4[[#This Row],[y_pred_prob]]&gt;$C$1,1,0)</f>
        <v>1</v>
      </c>
      <c r="D1766">
        <v>0.8350668</v>
      </c>
      <c r="E17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66">
        <f>IF(AND(loocv_results__4[[#This Row],[y_true]]=0,loocv_results__4[[#This Row],[y_pred]]=0),1,0)</f>
        <v>0</v>
      </c>
      <c r="G1766">
        <f>IF(AND(loocv_results__4[[#This Row],[y_true]]=0,loocv_results__4[[#This Row],[y_pred]]=1),1,0)</f>
        <v>0</v>
      </c>
      <c r="H1766">
        <f>IF(AND(loocv_results__4[[#This Row],[y_true]]=1,loocv_results__4[[#This Row],[y_pred]]=0),1,0)</f>
        <v>0</v>
      </c>
      <c r="I1766">
        <f>IF(AND(loocv_results__4[[#This Row],[y_true]]=1,loocv_results__4[[#This Row],[y_pred]]=1),1,0)</f>
        <v>1</v>
      </c>
    </row>
    <row r="1767" spans="1:9" x14ac:dyDescent="0.25">
      <c r="A1767" s="1" t="s">
        <v>1191</v>
      </c>
      <c r="B1767">
        <v>1</v>
      </c>
      <c r="C1767">
        <f>IF(loocv_results__4[[#This Row],[y_pred_prob]]&gt;$C$1,1,0)</f>
        <v>1</v>
      </c>
      <c r="D1767">
        <v>0.74924040000000003</v>
      </c>
      <c r="E17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67">
        <f>IF(AND(loocv_results__4[[#This Row],[y_true]]=0,loocv_results__4[[#This Row],[y_pred]]=0),1,0)</f>
        <v>0</v>
      </c>
      <c r="G1767">
        <f>IF(AND(loocv_results__4[[#This Row],[y_true]]=0,loocv_results__4[[#This Row],[y_pred]]=1),1,0)</f>
        <v>0</v>
      </c>
      <c r="H1767">
        <f>IF(AND(loocv_results__4[[#This Row],[y_true]]=1,loocv_results__4[[#This Row],[y_pred]]=0),1,0)</f>
        <v>0</v>
      </c>
      <c r="I1767">
        <f>IF(AND(loocv_results__4[[#This Row],[y_true]]=1,loocv_results__4[[#This Row],[y_pred]]=1),1,0)</f>
        <v>1</v>
      </c>
    </row>
    <row r="1768" spans="1:9" x14ac:dyDescent="0.25">
      <c r="A1768" s="1" t="s">
        <v>1192</v>
      </c>
      <c r="B1768">
        <v>1</v>
      </c>
      <c r="C1768">
        <f>IF(loocv_results__4[[#This Row],[y_pred_prob]]&gt;$C$1,1,0)</f>
        <v>1</v>
      </c>
      <c r="D1768">
        <v>0.67101420000000001</v>
      </c>
      <c r="E17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68">
        <f>IF(AND(loocv_results__4[[#This Row],[y_true]]=0,loocv_results__4[[#This Row],[y_pred]]=0),1,0)</f>
        <v>0</v>
      </c>
      <c r="G1768">
        <f>IF(AND(loocv_results__4[[#This Row],[y_true]]=0,loocv_results__4[[#This Row],[y_pred]]=1),1,0)</f>
        <v>0</v>
      </c>
      <c r="H1768">
        <f>IF(AND(loocv_results__4[[#This Row],[y_true]]=1,loocv_results__4[[#This Row],[y_pred]]=0),1,0)</f>
        <v>0</v>
      </c>
      <c r="I1768">
        <f>IF(AND(loocv_results__4[[#This Row],[y_true]]=1,loocv_results__4[[#This Row],[y_pred]]=1),1,0)</f>
        <v>1</v>
      </c>
    </row>
    <row r="1769" spans="1:9" x14ac:dyDescent="0.25">
      <c r="A1769" s="1" t="s">
        <v>1193</v>
      </c>
      <c r="B1769">
        <v>1</v>
      </c>
      <c r="C1769">
        <f>IF(loocv_results__4[[#This Row],[y_pred_prob]]&gt;$C$1,1,0)</f>
        <v>1</v>
      </c>
      <c r="D1769">
        <v>0.90665479999999998</v>
      </c>
      <c r="E17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69">
        <f>IF(AND(loocv_results__4[[#This Row],[y_true]]=0,loocv_results__4[[#This Row],[y_pred]]=0),1,0)</f>
        <v>0</v>
      </c>
      <c r="G1769">
        <f>IF(AND(loocv_results__4[[#This Row],[y_true]]=0,loocv_results__4[[#This Row],[y_pred]]=1),1,0)</f>
        <v>0</v>
      </c>
      <c r="H1769">
        <f>IF(AND(loocv_results__4[[#This Row],[y_true]]=1,loocv_results__4[[#This Row],[y_pred]]=0),1,0)</f>
        <v>0</v>
      </c>
      <c r="I1769">
        <f>IF(AND(loocv_results__4[[#This Row],[y_true]]=1,loocv_results__4[[#This Row],[y_pred]]=1),1,0)</f>
        <v>1</v>
      </c>
    </row>
    <row r="1770" spans="1:9" x14ac:dyDescent="0.25">
      <c r="A1770" s="1" t="s">
        <v>1194</v>
      </c>
      <c r="B1770">
        <v>1</v>
      </c>
      <c r="C1770">
        <f>IF(loocv_results__4[[#This Row],[y_pred_prob]]&gt;$C$1,1,0)</f>
        <v>1</v>
      </c>
      <c r="D1770">
        <v>0.91068285999999998</v>
      </c>
      <c r="E17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70">
        <f>IF(AND(loocv_results__4[[#This Row],[y_true]]=0,loocv_results__4[[#This Row],[y_pred]]=0),1,0)</f>
        <v>0</v>
      </c>
      <c r="G1770">
        <f>IF(AND(loocv_results__4[[#This Row],[y_true]]=0,loocv_results__4[[#This Row],[y_pred]]=1),1,0)</f>
        <v>0</v>
      </c>
      <c r="H1770">
        <f>IF(AND(loocv_results__4[[#This Row],[y_true]]=1,loocv_results__4[[#This Row],[y_pred]]=0),1,0)</f>
        <v>0</v>
      </c>
      <c r="I1770">
        <f>IF(AND(loocv_results__4[[#This Row],[y_true]]=1,loocv_results__4[[#This Row],[y_pred]]=1),1,0)</f>
        <v>1</v>
      </c>
    </row>
    <row r="1771" spans="1:9" x14ac:dyDescent="0.25">
      <c r="A1771" s="1" t="s">
        <v>1195</v>
      </c>
      <c r="B1771">
        <v>1</v>
      </c>
      <c r="C1771">
        <f>IF(loocv_results__4[[#This Row],[y_pred_prob]]&gt;$C$1,1,0)</f>
        <v>1</v>
      </c>
      <c r="D1771">
        <v>0.75601684999999996</v>
      </c>
      <c r="E17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71">
        <f>IF(AND(loocv_results__4[[#This Row],[y_true]]=0,loocv_results__4[[#This Row],[y_pred]]=0),1,0)</f>
        <v>0</v>
      </c>
      <c r="G1771">
        <f>IF(AND(loocv_results__4[[#This Row],[y_true]]=0,loocv_results__4[[#This Row],[y_pred]]=1),1,0)</f>
        <v>0</v>
      </c>
      <c r="H1771">
        <f>IF(AND(loocv_results__4[[#This Row],[y_true]]=1,loocv_results__4[[#This Row],[y_pred]]=0),1,0)</f>
        <v>0</v>
      </c>
      <c r="I1771">
        <f>IF(AND(loocv_results__4[[#This Row],[y_true]]=1,loocv_results__4[[#This Row],[y_pred]]=1),1,0)</f>
        <v>1</v>
      </c>
    </row>
    <row r="1772" spans="1:9" x14ac:dyDescent="0.25">
      <c r="A1772" s="1" t="s">
        <v>1201</v>
      </c>
      <c r="B1772">
        <v>1</v>
      </c>
      <c r="C1772">
        <f>IF(loocv_results__4[[#This Row],[y_pred_prob]]&gt;$C$1,1,0)</f>
        <v>1</v>
      </c>
      <c r="D1772">
        <v>0.97444147000000003</v>
      </c>
      <c r="E17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72">
        <f>IF(AND(loocv_results__4[[#This Row],[y_true]]=0,loocv_results__4[[#This Row],[y_pred]]=0),1,0)</f>
        <v>0</v>
      </c>
      <c r="G1772">
        <f>IF(AND(loocv_results__4[[#This Row],[y_true]]=0,loocv_results__4[[#This Row],[y_pred]]=1),1,0)</f>
        <v>0</v>
      </c>
      <c r="H1772">
        <f>IF(AND(loocv_results__4[[#This Row],[y_true]]=1,loocv_results__4[[#This Row],[y_pred]]=0),1,0)</f>
        <v>0</v>
      </c>
      <c r="I1772">
        <f>IF(AND(loocv_results__4[[#This Row],[y_true]]=1,loocv_results__4[[#This Row],[y_pred]]=1),1,0)</f>
        <v>1</v>
      </c>
    </row>
    <row r="1773" spans="1:9" x14ac:dyDescent="0.25">
      <c r="A1773" s="1" t="s">
        <v>1202</v>
      </c>
      <c r="B1773">
        <v>1</v>
      </c>
      <c r="C1773">
        <f>IF(loocv_results__4[[#This Row],[y_pred_prob]]&gt;$C$1,1,0)</f>
        <v>1</v>
      </c>
      <c r="D1773">
        <v>0.60051023999999997</v>
      </c>
      <c r="E17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73">
        <f>IF(AND(loocv_results__4[[#This Row],[y_true]]=0,loocv_results__4[[#This Row],[y_pred]]=0),1,0)</f>
        <v>0</v>
      </c>
      <c r="G1773">
        <f>IF(AND(loocv_results__4[[#This Row],[y_true]]=0,loocv_results__4[[#This Row],[y_pred]]=1),1,0)</f>
        <v>0</v>
      </c>
      <c r="H1773">
        <f>IF(AND(loocv_results__4[[#This Row],[y_true]]=1,loocv_results__4[[#This Row],[y_pred]]=0),1,0)</f>
        <v>0</v>
      </c>
      <c r="I1773">
        <f>IF(AND(loocv_results__4[[#This Row],[y_true]]=1,loocv_results__4[[#This Row],[y_pred]]=1),1,0)</f>
        <v>1</v>
      </c>
    </row>
    <row r="1774" spans="1:9" x14ac:dyDescent="0.25">
      <c r="A1774" s="1" t="s">
        <v>1203</v>
      </c>
      <c r="B1774">
        <v>1</v>
      </c>
      <c r="C1774">
        <f>IF(loocv_results__4[[#This Row],[y_pred_prob]]&gt;$C$1,1,0)</f>
        <v>1</v>
      </c>
      <c r="D1774">
        <v>0.65536547000000001</v>
      </c>
      <c r="E17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74">
        <f>IF(AND(loocv_results__4[[#This Row],[y_true]]=0,loocv_results__4[[#This Row],[y_pred]]=0),1,0)</f>
        <v>0</v>
      </c>
      <c r="G1774">
        <f>IF(AND(loocv_results__4[[#This Row],[y_true]]=0,loocv_results__4[[#This Row],[y_pred]]=1),1,0)</f>
        <v>0</v>
      </c>
      <c r="H1774">
        <f>IF(AND(loocv_results__4[[#This Row],[y_true]]=1,loocv_results__4[[#This Row],[y_pred]]=0),1,0)</f>
        <v>0</v>
      </c>
      <c r="I1774">
        <f>IF(AND(loocv_results__4[[#This Row],[y_true]]=1,loocv_results__4[[#This Row],[y_pred]]=1),1,0)</f>
        <v>1</v>
      </c>
    </row>
    <row r="1775" spans="1:9" x14ac:dyDescent="0.25">
      <c r="A1775" s="1" t="s">
        <v>1204</v>
      </c>
      <c r="B1775">
        <v>1</v>
      </c>
      <c r="C1775">
        <f>IF(loocv_results__4[[#This Row],[y_pred_prob]]&gt;$C$1,1,0)</f>
        <v>1</v>
      </c>
      <c r="D1775">
        <v>0.80009889999999995</v>
      </c>
      <c r="E17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75">
        <f>IF(AND(loocv_results__4[[#This Row],[y_true]]=0,loocv_results__4[[#This Row],[y_pred]]=0),1,0)</f>
        <v>0</v>
      </c>
      <c r="G1775">
        <f>IF(AND(loocv_results__4[[#This Row],[y_true]]=0,loocv_results__4[[#This Row],[y_pred]]=1),1,0)</f>
        <v>0</v>
      </c>
      <c r="H1775">
        <f>IF(AND(loocv_results__4[[#This Row],[y_true]]=1,loocv_results__4[[#This Row],[y_pred]]=0),1,0)</f>
        <v>0</v>
      </c>
      <c r="I1775">
        <f>IF(AND(loocv_results__4[[#This Row],[y_true]]=1,loocv_results__4[[#This Row],[y_pred]]=1),1,0)</f>
        <v>1</v>
      </c>
    </row>
    <row r="1776" spans="1:9" x14ac:dyDescent="0.25">
      <c r="A1776" s="1" t="s">
        <v>1205</v>
      </c>
      <c r="B1776">
        <v>1</v>
      </c>
      <c r="C1776">
        <f>IF(loocv_results__4[[#This Row],[y_pred_prob]]&gt;$C$1,1,0)</f>
        <v>1</v>
      </c>
      <c r="D1776">
        <v>0.99545382999999998</v>
      </c>
      <c r="E17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76">
        <f>IF(AND(loocv_results__4[[#This Row],[y_true]]=0,loocv_results__4[[#This Row],[y_pred]]=0),1,0)</f>
        <v>0</v>
      </c>
      <c r="G1776">
        <f>IF(AND(loocv_results__4[[#This Row],[y_true]]=0,loocv_results__4[[#This Row],[y_pred]]=1),1,0)</f>
        <v>0</v>
      </c>
      <c r="H1776">
        <f>IF(AND(loocv_results__4[[#This Row],[y_true]]=1,loocv_results__4[[#This Row],[y_pred]]=0),1,0)</f>
        <v>0</v>
      </c>
      <c r="I1776">
        <f>IF(AND(loocv_results__4[[#This Row],[y_true]]=1,loocv_results__4[[#This Row],[y_pred]]=1),1,0)</f>
        <v>1</v>
      </c>
    </row>
    <row r="1777" spans="1:9" x14ac:dyDescent="0.25">
      <c r="A1777" s="1" t="s">
        <v>1206</v>
      </c>
      <c r="B1777">
        <v>1</v>
      </c>
      <c r="C1777">
        <f>IF(loocv_results__4[[#This Row],[y_pred_prob]]&gt;$C$1,1,0)</f>
        <v>1</v>
      </c>
      <c r="D1777">
        <v>0.99717623</v>
      </c>
      <c r="E17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77">
        <f>IF(AND(loocv_results__4[[#This Row],[y_true]]=0,loocv_results__4[[#This Row],[y_pred]]=0),1,0)</f>
        <v>0</v>
      </c>
      <c r="G1777">
        <f>IF(AND(loocv_results__4[[#This Row],[y_true]]=0,loocv_results__4[[#This Row],[y_pred]]=1),1,0)</f>
        <v>0</v>
      </c>
      <c r="H1777">
        <f>IF(AND(loocv_results__4[[#This Row],[y_true]]=1,loocv_results__4[[#This Row],[y_pred]]=0),1,0)</f>
        <v>0</v>
      </c>
      <c r="I1777">
        <f>IF(AND(loocv_results__4[[#This Row],[y_true]]=1,loocv_results__4[[#This Row],[y_pred]]=1),1,0)</f>
        <v>1</v>
      </c>
    </row>
    <row r="1778" spans="1:9" x14ac:dyDescent="0.25">
      <c r="A1778" s="1" t="s">
        <v>1207</v>
      </c>
      <c r="B1778">
        <v>1</v>
      </c>
      <c r="C1778">
        <f>IF(loocv_results__4[[#This Row],[y_pred_prob]]&gt;$C$1,1,0)</f>
        <v>1</v>
      </c>
      <c r="D1778">
        <v>0.73027896999999997</v>
      </c>
      <c r="E17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78">
        <f>IF(AND(loocv_results__4[[#This Row],[y_true]]=0,loocv_results__4[[#This Row],[y_pred]]=0),1,0)</f>
        <v>0</v>
      </c>
      <c r="G1778">
        <f>IF(AND(loocv_results__4[[#This Row],[y_true]]=0,loocv_results__4[[#This Row],[y_pred]]=1),1,0)</f>
        <v>0</v>
      </c>
      <c r="H1778">
        <f>IF(AND(loocv_results__4[[#This Row],[y_true]]=1,loocv_results__4[[#This Row],[y_pred]]=0),1,0)</f>
        <v>0</v>
      </c>
      <c r="I1778">
        <f>IF(AND(loocv_results__4[[#This Row],[y_true]]=1,loocv_results__4[[#This Row],[y_pred]]=1),1,0)</f>
        <v>1</v>
      </c>
    </row>
    <row r="1779" spans="1:9" x14ac:dyDescent="0.25">
      <c r="A1779" s="1" t="s">
        <v>1208</v>
      </c>
      <c r="B1779">
        <v>1</v>
      </c>
      <c r="C1779">
        <f>IF(loocv_results__4[[#This Row],[y_pred_prob]]&gt;$C$1,1,0)</f>
        <v>1</v>
      </c>
      <c r="D1779">
        <v>0.93071634000000003</v>
      </c>
      <c r="E17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79">
        <f>IF(AND(loocv_results__4[[#This Row],[y_true]]=0,loocv_results__4[[#This Row],[y_pred]]=0),1,0)</f>
        <v>0</v>
      </c>
      <c r="G1779">
        <f>IF(AND(loocv_results__4[[#This Row],[y_true]]=0,loocv_results__4[[#This Row],[y_pred]]=1),1,0)</f>
        <v>0</v>
      </c>
      <c r="H1779">
        <f>IF(AND(loocv_results__4[[#This Row],[y_true]]=1,loocv_results__4[[#This Row],[y_pred]]=0),1,0)</f>
        <v>0</v>
      </c>
      <c r="I1779">
        <f>IF(AND(loocv_results__4[[#This Row],[y_true]]=1,loocv_results__4[[#This Row],[y_pred]]=1),1,0)</f>
        <v>1</v>
      </c>
    </row>
    <row r="1780" spans="1:9" x14ac:dyDescent="0.25">
      <c r="A1780" s="1" t="s">
        <v>1209</v>
      </c>
      <c r="B1780">
        <v>1</v>
      </c>
      <c r="C1780">
        <f>IF(loocv_results__4[[#This Row],[y_pred_prob]]&gt;$C$1,1,0)</f>
        <v>1</v>
      </c>
      <c r="D1780">
        <v>0.93600340000000004</v>
      </c>
      <c r="E17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80">
        <f>IF(AND(loocv_results__4[[#This Row],[y_true]]=0,loocv_results__4[[#This Row],[y_pred]]=0),1,0)</f>
        <v>0</v>
      </c>
      <c r="G1780">
        <f>IF(AND(loocv_results__4[[#This Row],[y_true]]=0,loocv_results__4[[#This Row],[y_pred]]=1),1,0)</f>
        <v>0</v>
      </c>
      <c r="H1780">
        <f>IF(AND(loocv_results__4[[#This Row],[y_true]]=1,loocv_results__4[[#This Row],[y_pred]]=0),1,0)</f>
        <v>0</v>
      </c>
      <c r="I1780">
        <f>IF(AND(loocv_results__4[[#This Row],[y_true]]=1,loocv_results__4[[#This Row],[y_pred]]=1),1,0)</f>
        <v>1</v>
      </c>
    </row>
    <row r="1781" spans="1:9" x14ac:dyDescent="0.25">
      <c r="A1781" s="1" t="s">
        <v>1210</v>
      </c>
      <c r="B1781">
        <v>1</v>
      </c>
      <c r="C1781">
        <f>IF(loocv_results__4[[#This Row],[y_pred_prob]]&gt;$C$1,1,0)</f>
        <v>1</v>
      </c>
      <c r="D1781">
        <v>0.98835134999999996</v>
      </c>
      <c r="E17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81">
        <f>IF(AND(loocv_results__4[[#This Row],[y_true]]=0,loocv_results__4[[#This Row],[y_pred]]=0),1,0)</f>
        <v>0</v>
      </c>
      <c r="G1781">
        <f>IF(AND(loocv_results__4[[#This Row],[y_true]]=0,loocv_results__4[[#This Row],[y_pred]]=1),1,0)</f>
        <v>0</v>
      </c>
      <c r="H1781">
        <f>IF(AND(loocv_results__4[[#This Row],[y_true]]=1,loocv_results__4[[#This Row],[y_pred]]=0),1,0)</f>
        <v>0</v>
      </c>
      <c r="I1781">
        <f>IF(AND(loocv_results__4[[#This Row],[y_true]]=1,loocv_results__4[[#This Row],[y_pred]]=1),1,0)</f>
        <v>1</v>
      </c>
    </row>
    <row r="1782" spans="1:9" x14ac:dyDescent="0.25">
      <c r="A1782" s="1" t="s">
        <v>1211</v>
      </c>
      <c r="B1782">
        <v>1</v>
      </c>
      <c r="C1782">
        <f>IF(loocv_results__4[[#This Row],[y_pred_prob]]&gt;$C$1,1,0)</f>
        <v>1</v>
      </c>
      <c r="D1782">
        <v>0.99492513999999999</v>
      </c>
      <c r="E17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82">
        <f>IF(AND(loocv_results__4[[#This Row],[y_true]]=0,loocv_results__4[[#This Row],[y_pred]]=0),1,0)</f>
        <v>0</v>
      </c>
      <c r="G1782">
        <f>IF(AND(loocv_results__4[[#This Row],[y_true]]=0,loocv_results__4[[#This Row],[y_pred]]=1),1,0)</f>
        <v>0</v>
      </c>
      <c r="H1782">
        <f>IF(AND(loocv_results__4[[#This Row],[y_true]]=1,loocv_results__4[[#This Row],[y_pred]]=0),1,0)</f>
        <v>0</v>
      </c>
      <c r="I1782">
        <f>IF(AND(loocv_results__4[[#This Row],[y_true]]=1,loocv_results__4[[#This Row],[y_pred]]=1),1,0)</f>
        <v>1</v>
      </c>
    </row>
    <row r="1783" spans="1:9" x14ac:dyDescent="0.25">
      <c r="A1783" s="1" t="s">
        <v>1212</v>
      </c>
      <c r="B1783">
        <v>1</v>
      </c>
      <c r="C1783">
        <f>IF(loocv_results__4[[#This Row],[y_pred_prob]]&gt;$C$1,1,0)</f>
        <v>1</v>
      </c>
      <c r="D1783">
        <v>0.99664235000000001</v>
      </c>
      <c r="E17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83">
        <f>IF(AND(loocv_results__4[[#This Row],[y_true]]=0,loocv_results__4[[#This Row],[y_pred]]=0),1,0)</f>
        <v>0</v>
      </c>
      <c r="G1783">
        <f>IF(AND(loocv_results__4[[#This Row],[y_true]]=0,loocv_results__4[[#This Row],[y_pred]]=1),1,0)</f>
        <v>0</v>
      </c>
      <c r="H1783">
        <f>IF(AND(loocv_results__4[[#This Row],[y_true]]=1,loocv_results__4[[#This Row],[y_pred]]=0),1,0)</f>
        <v>0</v>
      </c>
      <c r="I1783">
        <f>IF(AND(loocv_results__4[[#This Row],[y_true]]=1,loocv_results__4[[#This Row],[y_pred]]=1),1,0)</f>
        <v>1</v>
      </c>
    </row>
    <row r="1784" spans="1:9" x14ac:dyDescent="0.25">
      <c r="A1784" s="1" t="s">
        <v>1213</v>
      </c>
      <c r="B1784">
        <v>1</v>
      </c>
      <c r="C1784">
        <f>IF(loocv_results__4[[#This Row],[y_pred_prob]]&gt;$C$1,1,0)</f>
        <v>1</v>
      </c>
      <c r="D1784">
        <v>0.98732070000000005</v>
      </c>
      <c r="E17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84">
        <f>IF(AND(loocv_results__4[[#This Row],[y_true]]=0,loocv_results__4[[#This Row],[y_pred]]=0),1,0)</f>
        <v>0</v>
      </c>
      <c r="G1784">
        <f>IF(AND(loocv_results__4[[#This Row],[y_true]]=0,loocv_results__4[[#This Row],[y_pred]]=1),1,0)</f>
        <v>0</v>
      </c>
      <c r="H1784">
        <f>IF(AND(loocv_results__4[[#This Row],[y_true]]=1,loocv_results__4[[#This Row],[y_pred]]=0),1,0)</f>
        <v>0</v>
      </c>
      <c r="I1784">
        <f>IF(AND(loocv_results__4[[#This Row],[y_true]]=1,loocv_results__4[[#This Row],[y_pred]]=1),1,0)</f>
        <v>1</v>
      </c>
    </row>
    <row r="1785" spans="1:9" x14ac:dyDescent="0.25">
      <c r="A1785" s="1" t="s">
        <v>1214</v>
      </c>
      <c r="B1785">
        <v>1</v>
      </c>
      <c r="C1785">
        <f>IF(loocv_results__4[[#This Row],[y_pred_prob]]&gt;$C$1,1,0)</f>
        <v>1</v>
      </c>
      <c r="D1785">
        <v>0.99913669999999999</v>
      </c>
      <c r="E17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85">
        <f>IF(AND(loocv_results__4[[#This Row],[y_true]]=0,loocv_results__4[[#This Row],[y_pred]]=0),1,0)</f>
        <v>0</v>
      </c>
      <c r="G1785">
        <f>IF(AND(loocv_results__4[[#This Row],[y_true]]=0,loocv_results__4[[#This Row],[y_pred]]=1),1,0)</f>
        <v>0</v>
      </c>
      <c r="H1785">
        <f>IF(AND(loocv_results__4[[#This Row],[y_true]]=1,loocv_results__4[[#This Row],[y_pred]]=0),1,0)</f>
        <v>0</v>
      </c>
      <c r="I1785">
        <f>IF(AND(loocv_results__4[[#This Row],[y_true]]=1,loocv_results__4[[#This Row],[y_pred]]=1),1,0)</f>
        <v>1</v>
      </c>
    </row>
    <row r="1786" spans="1:9" x14ac:dyDescent="0.25">
      <c r="A1786" s="1" t="s">
        <v>1215</v>
      </c>
      <c r="B1786">
        <v>1</v>
      </c>
      <c r="C1786">
        <f>IF(loocv_results__4[[#This Row],[y_pred_prob]]&gt;$C$1,1,0)</f>
        <v>1</v>
      </c>
      <c r="D1786">
        <v>0.92146240000000001</v>
      </c>
      <c r="E17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86">
        <f>IF(AND(loocv_results__4[[#This Row],[y_true]]=0,loocv_results__4[[#This Row],[y_pred]]=0),1,0)</f>
        <v>0</v>
      </c>
      <c r="G1786">
        <f>IF(AND(loocv_results__4[[#This Row],[y_true]]=0,loocv_results__4[[#This Row],[y_pred]]=1),1,0)</f>
        <v>0</v>
      </c>
      <c r="H1786">
        <f>IF(AND(loocv_results__4[[#This Row],[y_true]]=1,loocv_results__4[[#This Row],[y_pred]]=0),1,0)</f>
        <v>0</v>
      </c>
      <c r="I1786">
        <f>IF(AND(loocv_results__4[[#This Row],[y_true]]=1,loocv_results__4[[#This Row],[y_pred]]=1),1,0)</f>
        <v>1</v>
      </c>
    </row>
    <row r="1787" spans="1:9" x14ac:dyDescent="0.25">
      <c r="A1787" s="1" t="s">
        <v>1216</v>
      </c>
      <c r="B1787">
        <v>1</v>
      </c>
      <c r="C1787">
        <f>IF(loocv_results__4[[#This Row],[y_pred_prob]]&gt;$C$1,1,0)</f>
        <v>1</v>
      </c>
      <c r="D1787">
        <v>0.9921818</v>
      </c>
      <c r="E17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87">
        <f>IF(AND(loocv_results__4[[#This Row],[y_true]]=0,loocv_results__4[[#This Row],[y_pred]]=0),1,0)</f>
        <v>0</v>
      </c>
      <c r="G1787">
        <f>IF(AND(loocv_results__4[[#This Row],[y_true]]=0,loocv_results__4[[#This Row],[y_pred]]=1),1,0)</f>
        <v>0</v>
      </c>
      <c r="H1787">
        <f>IF(AND(loocv_results__4[[#This Row],[y_true]]=1,loocv_results__4[[#This Row],[y_pred]]=0),1,0)</f>
        <v>0</v>
      </c>
      <c r="I1787">
        <f>IF(AND(loocv_results__4[[#This Row],[y_true]]=1,loocv_results__4[[#This Row],[y_pred]]=1),1,0)</f>
        <v>1</v>
      </c>
    </row>
    <row r="1788" spans="1:9" x14ac:dyDescent="0.25">
      <c r="A1788" s="1" t="s">
        <v>1217</v>
      </c>
      <c r="B1788">
        <v>1</v>
      </c>
      <c r="C1788">
        <f>IF(loocv_results__4[[#This Row],[y_pred_prob]]&gt;$C$1,1,0)</f>
        <v>1</v>
      </c>
      <c r="D1788">
        <v>0.99884194000000004</v>
      </c>
      <c r="E17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88">
        <f>IF(AND(loocv_results__4[[#This Row],[y_true]]=0,loocv_results__4[[#This Row],[y_pred]]=0),1,0)</f>
        <v>0</v>
      </c>
      <c r="G1788">
        <f>IF(AND(loocv_results__4[[#This Row],[y_true]]=0,loocv_results__4[[#This Row],[y_pred]]=1),1,0)</f>
        <v>0</v>
      </c>
      <c r="H1788">
        <f>IF(AND(loocv_results__4[[#This Row],[y_true]]=1,loocv_results__4[[#This Row],[y_pred]]=0),1,0)</f>
        <v>0</v>
      </c>
      <c r="I1788">
        <f>IF(AND(loocv_results__4[[#This Row],[y_true]]=1,loocv_results__4[[#This Row],[y_pred]]=1),1,0)</f>
        <v>1</v>
      </c>
    </row>
    <row r="1789" spans="1:9" x14ac:dyDescent="0.25">
      <c r="A1789" s="1" t="s">
        <v>1219</v>
      </c>
      <c r="B1789">
        <v>1</v>
      </c>
      <c r="C1789">
        <f>IF(loocv_results__4[[#This Row],[y_pred_prob]]&gt;$C$1,1,0)</f>
        <v>1</v>
      </c>
      <c r="D1789">
        <v>0.87033510000000003</v>
      </c>
      <c r="E17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89">
        <f>IF(AND(loocv_results__4[[#This Row],[y_true]]=0,loocv_results__4[[#This Row],[y_pred]]=0),1,0)</f>
        <v>0</v>
      </c>
      <c r="G1789">
        <f>IF(AND(loocv_results__4[[#This Row],[y_true]]=0,loocv_results__4[[#This Row],[y_pred]]=1),1,0)</f>
        <v>0</v>
      </c>
      <c r="H1789">
        <f>IF(AND(loocv_results__4[[#This Row],[y_true]]=1,loocv_results__4[[#This Row],[y_pred]]=0),1,0)</f>
        <v>0</v>
      </c>
      <c r="I1789">
        <f>IF(AND(loocv_results__4[[#This Row],[y_true]]=1,loocv_results__4[[#This Row],[y_pred]]=1),1,0)</f>
        <v>1</v>
      </c>
    </row>
    <row r="1790" spans="1:9" x14ac:dyDescent="0.25">
      <c r="A1790" s="1" t="s">
        <v>1220</v>
      </c>
      <c r="B1790">
        <v>1</v>
      </c>
      <c r="C1790">
        <f>IF(loocv_results__4[[#This Row],[y_pred_prob]]&gt;$C$1,1,0)</f>
        <v>1</v>
      </c>
      <c r="D1790">
        <v>0.98271030000000004</v>
      </c>
      <c r="E17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90">
        <f>IF(AND(loocv_results__4[[#This Row],[y_true]]=0,loocv_results__4[[#This Row],[y_pred]]=0),1,0)</f>
        <v>0</v>
      </c>
      <c r="G1790">
        <f>IF(AND(loocv_results__4[[#This Row],[y_true]]=0,loocv_results__4[[#This Row],[y_pred]]=1),1,0)</f>
        <v>0</v>
      </c>
      <c r="H1790">
        <f>IF(AND(loocv_results__4[[#This Row],[y_true]]=1,loocv_results__4[[#This Row],[y_pred]]=0),1,0)</f>
        <v>0</v>
      </c>
      <c r="I1790">
        <f>IF(AND(loocv_results__4[[#This Row],[y_true]]=1,loocv_results__4[[#This Row],[y_pred]]=1),1,0)</f>
        <v>1</v>
      </c>
    </row>
    <row r="1791" spans="1:9" x14ac:dyDescent="0.25">
      <c r="A1791" s="1" t="s">
        <v>1221</v>
      </c>
      <c r="B1791">
        <v>1</v>
      </c>
      <c r="C1791">
        <f>IF(loocv_results__4[[#This Row],[y_pred_prob]]&gt;$C$1,1,0)</f>
        <v>1</v>
      </c>
      <c r="D1791">
        <v>0.99661005000000003</v>
      </c>
      <c r="E17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91">
        <f>IF(AND(loocv_results__4[[#This Row],[y_true]]=0,loocv_results__4[[#This Row],[y_pred]]=0),1,0)</f>
        <v>0</v>
      </c>
      <c r="G1791">
        <f>IF(AND(loocv_results__4[[#This Row],[y_true]]=0,loocv_results__4[[#This Row],[y_pred]]=1),1,0)</f>
        <v>0</v>
      </c>
      <c r="H1791">
        <f>IF(AND(loocv_results__4[[#This Row],[y_true]]=1,loocv_results__4[[#This Row],[y_pred]]=0),1,0)</f>
        <v>0</v>
      </c>
      <c r="I1791">
        <f>IF(AND(loocv_results__4[[#This Row],[y_true]]=1,loocv_results__4[[#This Row],[y_pred]]=1),1,0)</f>
        <v>1</v>
      </c>
    </row>
    <row r="1792" spans="1:9" x14ac:dyDescent="0.25">
      <c r="A1792" s="1" t="s">
        <v>1222</v>
      </c>
      <c r="B1792">
        <v>1</v>
      </c>
      <c r="C1792">
        <f>IF(loocv_results__4[[#This Row],[y_pred_prob]]&gt;$C$1,1,0)</f>
        <v>1</v>
      </c>
      <c r="D1792">
        <v>0.97142550000000005</v>
      </c>
      <c r="E17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92">
        <f>IF(AND(loocv_results__4[[#This Row],[y_true]]=0,loocv_results__4[[#This Row],[y_pred]]=0),1,0)</f>
        <v>0</v>
      </c>
      <c r="G1792">
        <f>IF(AND(loocv_results__4[[#This Row],[y_true]]=0,loocv_results__4[[#This Row],[y_pred]]=1),1,0)</f>
        <v>0</v>
      </c>
      <c r="H1792">
        <f>IF(AND(loocv_results__4[[#This Row],[y_true]]=1,loocv_results__4[[#This Row],[y_pred]]=0),1,0)</f>
        <v>0</v>
      </c>
      <c r="I1792">
        <f>IF(AND(loocv_results__4[[#This Row],[y_true]]=1,loocv_results__4[[#This Row],[y_pred]]=1),1,0)</f>
        <v>1</v>
      </c>
    </row>
    <row r="1793" spans="1:9" x14ac:dyDescent="0.25">
      <c r="A1793" s="1" t="s">
        <v>1223</v>
      </c>
      <c r="B1793">
        <v>1</v>
      </c>
      <c r="C1793">
        <f>IF(loocv_results__4[[#This Row],[y_pred_prob]]&gt;$C$1,1,0)</f>
        <v>1</v>
      </c>
      <c r="D1793">
        <v>0.79072450000000005</v>
      </c>
      <c r="E17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93">
        <f>IF(AND(loocv_results__4[[#This Row],[y_true]]=0,loocv_results__4[[#This Row],[y_pred]]=0),1,0)</f>
        <v>0</v>
      </c>
      <c r="G1793">
        <f>IF(AND(loocv_results__4[[#This Row],[y_true]]=0,loocv_results__4[[#This Row],[y_pred]]=1),1,0)</f>
        <v>0</v>
      </c>
      <c r="H1793">
        <f>IF(AND(loocv_results__4[[#This Row],[y_true]]=1,loocv_results__4[[#This Row],[y_pred]]=0),1,0)</f>
        <v>0</v>
      </c>
      <c r="I1793">
        <f>IF(AND(loocv_results__4[[#This Row],[y_true]]=1,loocv_results__4[[#This Row],[y_pred]]=1),1,0)</f>
        <v>1</v>
      </c>
    </row>
    <row r="1794" spans="1:9" x14ac:dyDescent="0.25">
      <c r="A1794" s="1" t="s">
        <v>1224</v>
      </c>
      <c r="B1794">
        <v>1</v>
      </c>
      <c r="C1794">
        <f>IF(loocv_results__4[[#This Row],[y_pred_prob]]&gt;$C$1,1,0)</f>
        <v>1</v>
      </c>
      <c r="D1794">
        <v>0.82195070000000003</v>
      </c>
      <c r="E17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94">
        <f>IF(AND(loocv_results__4[[#This Row],[y_true]]=0,loocv_results__4[[#This Row],[y_pred]]=0),1,0)</f>
        <v>0</v>
      </c>
      <c r="G1794">
        <f>IF(AND(loocv_results__4[[#This Row],[y_true]]=0,loocv_results__4[[#This Row],[y_pred]]=1),1,0)</f>
        <v>0</v>
      </c>
      <c r="H1794">
        <f>IF(AND(loocv_results__4[[#This Row],[y_true]]=1,loocv_results__4[[#This Row],[y_pred]]=0),1,0)</f>
        <v>0</v>
      </c>
      <c r="I1794">
        <f>IF(AND(loocv_results__4[[#This Row],[y_true]]=1,loocv_results__4[[#This Row],[y_pred]]=1),1,0)</f>
        <v>1</v>
      </c>
    </row>
    <row r="1795" spans="1:9" x14ac:dyDescent="0.25">
      <c r="A1795" s="1" t="s">
        <v>1225</v>
      </c>
      <c r="B1795">
        <v>1</v>
      </c>
      <c r="C1795">
        <f>IF(loocv_results__4[[#This Row],[y_pred_prob]]&gt;$C$1,1,0)</f>
        <v>1</v>
      </c>
      <c r="D1795">
        <v>0.93193579999999998</v>
      </c>
      <c r="E17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95">
        <f>IF(AND(loocv_results__4[[#This Row],[y_true]]=0,loocv_results__4[[#This Row],[y_pred]]=0),1,0)</f>
        <v>0</v>
      </c>
      <c r="G1795">
        <f>IF(AND(loocv_results__4[[#This Row],[y_true]]=0,loocv_results__4[[#This Row],[y_pred]]=1),1,0)</f>
        <v>0</v>
      </c>
      <c r="H1795">
        <f>IF(AND(loocv_results__4[[#This Row],[y_true]]=1,loocv_results__4[[#This Row],[y_pred]]=0),1,0)</f>
        <v>0</v>
      </c>
      <c r="I1795">
        <f>IF(AND(loocv_results__4[[#This Row],[y_true]]=1,loocv_results__4[[#This Row],[y_pred]]=1),1,0)</f>
        <v>1</v>
      </c>
    </row>
    <row r="1796" spans="1:9" x14ac:dyDescent="0.25">
      <c r="A1796" s="1" t="s">
        <v>1226</v>
      </c>
      <c r="B1796">
        <v>1</v>
      </c>
      <c r="C1796">
        <f>IF(loocv_results__4[[#This Row],[y_pred_prob]]&gt;$C$1,1,0)</f>
        <v>1</v>
      </c>
      <c r="D1796">
        <v>0.94854885</v>
      </c>
      <c r="E17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96">
        <f>IF(AND(loocv_results__4[[#This Row],[y_true]]=0,loocv_results__4[[#This Row],[y_pred]]=0),1,0)</f>
        <v>0</v>
      </c>
      <c r="G1796">
        <f>IF(AND(loocv_results__4[[#This Row],[y_true]]=0,loocv_results__4[[#This Row],[y_pred]]=1),1,0)</f>
        <v>0</v>
      </c>
      <c r="H1796">
        <f>IF(AND(loocv_results__4[[#This Row],[y_true]]=1,loocv_results__4[[#This Row],[y_pred]]=0),1,0)</f>
        <v>0</v>
      </c>
      <c r="I1796">
        <f>IF(AND(loocv_results__4[[#This Row],[y_true]]=1,loocv_results__4[[#This Row],[y_pred]]=1),1,0)</f>
        <v>1</v>
      </c>
    </row>
    <row r="1797" spans="1:9" x14ac:dyDescent="0.25">
      <c r="A1797" s="1" t="s">
        <v>1229</v>
      </c>
      <c r="B1797">
        <v>1</v>
      </c>
      <c r="C1797">
        <f>IF(loocv_results__4[[#This Row],[y_pred_prob]]&gt;$C$1,1,0)</f>
        <v>1</v>
      </c>
      <c r="D1797">
        <v>0.91031709999999999</v>
      </c>
      <c r="E179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97">
        <f>IF(AND(loocv_results__4[[#This Row],[y_true]]=0,loocv_results__4[[#This Row],[y_pred]]=0),1,0)</f>
        <v>0</v>
      </c>
      <c r="G1797">
        <f>IF(AND(loocv_results__4[[#This Row],[y_true]]=0,loocv_results__4[[#This Row],[y_pred]]=1),1,0)</f>
        <v>0</v>
      </c>
      <c r="H1797">
        <f>IF(AND(loocv_results__4[[#This Row],[y_true]]=1,loocv_results__4[[#This Row],[y_pred]]=0),1,0)</f>
        <v>0</v>
      </c>
      <c r="I1797">
        <f>IF(AND(loocv_results__4[[#This Row],[y_true]]=1,loocv_results__4[[#This Row],[y_pred]]=1),1,0)</f>
        <v>1</v>
      </c>
    </row>
    <row r="1798" spans="1:9" x14ac:dyDescent="0.25">
      <c r="A1798" s="1" t="s">
        <v>1230</v>
      </c>
      <c r="B1798">
        <v>1</v>
      </c>
      <c r="C1798">
        <f>IF(loocv_results__4[[#This Row],[y_pred_prob]]&gt;$C$1,1,0)</f>
        <v>1</v>
      </c>
      <c r="D1798">
        <v>0.93682909999999997</v>
      </c>
      <c r="E179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98">
        <f>IF(AND(loocv_results__4[[#This Row],[y_true]]=0,loocv_results__4[[#This Row],[y_pred]]=0),1,0)</f>
        <v>0</v>
      </c>
      <c r="G1798">
        <f>IF(AND(loocv_results__4[[#This Row],[y_true]]=0,loocv_results__4[[#This Row],[y_pred]]=1),1,0)</f>
        <v>0</v>
      </c>
      <c r="H1798">
        <f>IF(AND(loocv_results__4[[#This Row],[y_true]]=1,loocv_results__4[[#This Row],[y_pred]]=0),1,0)</f>
        <v>0</v>
      </c>
      <c r="I1798">
        <f>IF(AND(loocv_results__4[[#This Row],[y_true]]=1,loocv_results__4[[#This Row],[y_pred]]=1),1,0)</f>
        <v>1</v>
      </c>
    </row>
    <row r="1799" spans="1:9" x14ac:dyDescent="0.25">
      <c r="A1799" s="1" t="s">
        <v>1231</v>
      </c>
      <c r="B1799">
        <v>1</v>
      </c>
      <c r="C1799">
        <f>IF(loocv_results__4[[#This Row],[y_pred_prob]]&gt;$C$1,1,0)</f>
        <v>1</v>
      </c>
      <c r="D1799">
        <v>0.97702230000000001</v>
      </c>
      <c r="E179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799">
        <f>IF(AND(loocv_results__4[[#This Row],[y_true]]=0,loocv_results__4[[#This Row],[y_pred]]=0),1,0)</f>
        <v>0</v>
      </c>
      <c r="G1799">
        <f>IF(AND(loocv_results__4[[#This Row],[y_true]]=0,loocv_results__4[[#This Row],[y_pred]]=1),1,0)</f>
        <v>0</v>
      </c>
      <c r="H1799">
        <f>IF(AND(loocv_results__4[[#This Row],[y_true]]=1,loocv_results__4[[#This Row],[y_pred]]=0),1,0)</f>
        <v>0</v>
      </c>
      <c r="I1799">
        <f>IF(AND(loocv_results__4[[#This Row],[y_true]]=1,loocv_results__4[[#This Row],[y_pred]]=1),1,0)</f>
        <v>1</v>
      </c>
    </row>
    <row r="1800" spans="1:9" x14ac:dyDescent="0.25">
      <c r="A1800" s="1" t="s">
        <v>1232</v>
      </c>
      <c r="B1800">
        <v>1</v>
      </c>
      <c r="C1800">
        <f>IF(loocv_results__4[[#This Row],[y_pred_prob]]&gt;$C$1,1,0)</f>
        <v>1</v>
      </c>
      <c r="D1800">
        <v>0.95849839999999997</v>
      </c>
      <c r="E180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00">
        <f>IF(AND(loocv_results__4[[#This Row],[y_true]]=0,loocv_results__4[[#This Row],[y_pred]]=0),1,0)</f>
        <v>0</v>
      </c>
      <c r="G1800">
        <f>IF(AND(loocv_results__4[[#This Row],[y_true]]=0,loocv_results__4[[#This Row],[y_pred]]=1),1,0)</f>
        <v>0</v>
      </c>
      <c r="H1800">
        <f>IF(AND(loocv_results__4[[#This Row],[y_true]]=1,loocv_results__4[[#This Row],[y_pred]]=0),1,0)</f>
        <v>0</v>
      </c>
      <c r="I1800">
        <f>IF(AND(loocv_results__4[[#This Row],[y_true]]=1,loocv_results__4[[#This Row],[y_pred]]=1),1,0)</f>
        <v>1</v>
      </c>
    </row>
    <row r="1801" spans="1:9" x14ac:dyDescent="0.25">
      <c r="A1801" s="1" t="s">
        <v>1233</v>
      </c>
      <c r="B1801">
        <v>1</v>
      </c>
      <c r="C1801">
        <f>IF(loocv_results__4[[#This Row],[y_pred_prob]]&gt;$C$1,1,0)</f>
        <v>1</v>
      </c>
      <c r="D1801">
        <v>0.87068500000000004</v>
      </c>
      <c r="E180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01">
        <f>IF(AND(loocv_results__4[[#This Row],[y_true]]=0,loocv_results__4[[#This Row],[y_pred]]=0),1,0)</f>
        <v>0</v>
      </c>
      <c r="G1801">
        <f>IF(AND(loocv_results__4[[#This Row],[y_true]]=0,loocv_results__4[[#This Row],[y_pred]]=1),1,0)</f>
        <v>0</v>
      </c>
      <c r="H1801">
        <f>IF(AND(loocv_results__4[[#This Row],[y_true]]=1,loocv_results__4[[#This Row],[y_pred]]=0),1,0)</f>
        <v>0</v>
      </c>
      <c r="I1801">
        <f>IF(AND(loocv_results__4[[#This Row],[y_true]]=1,loocv_results__4[[#This Row],[y_pred]]=1),1,0)</f>
        <v>1</v>
      </c>
    </row>
    <row r="1802" spans="1:9" x14ac:dyDescent="0.25">
      <c r="A1802" s="1" t="s">
        <v>1234</v>
      </c>
      <c r="B1802">
        <v>1</v>
      </c>
      <c r="C1802">
        <f>IF(loocv_results__4[[#This Row],[y_pred_prob]]&gt;$C$1,1,0)</f>
        <v>1</v>
      </c>
      <c r="D1802">
        <v>0.84569729999999999</v>
      </c>
      <c r="E180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02">
        <f>IF(AND(loocv_results__4[[#This Row],[y_true]]=0,loocv_results__4[[#This Row],[y_pred]]=0),1,0)</f>
        <v>0</v>
      </c>
      <c r="G1802">
        <f>IF(AND(loocv_results__4[[#This Row],[y_true]]=0,loocv_results__4[[#This Row],[y_pred]]=1),1,0)</f>
        <v>0</v>
      </c>
      <c r="H1802">
        <f>IF(AND(loocv_results__4[[#This Row],[y_true]]=1,loocv_results__4[[#This Row],[y_pred]]=0),1,0)</f>
        <v>0</v>
      </c>
      <c r="I1802">
        <f>IF(AND(loocv_results__4[[#This Row],[y_true]]=1,loocv_results__4[[#This Row],[y_pred]]=1),1,0)</f>
        <v>1</v>
      </c>
    </row>
    <row r="1803" spans="1:9" x14ac:dyDescent="0.25">
      <c r="A1803" s="1" t="s">
        <v>1236</v>
      </c>
      <c r="B1803">
        <v>1</v>
      </c>
      <c r="C1803">
        <f>IF(loocv_results__4[[#This Row],[y_pred_prob]]&gt;$C$1,1,0)</f>
        <v>1</v>
      </c>
      <c r="D1803">
        <v>0.85662746000000001</v>
      </c>
      <c r="E180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03">
        <f>IF(AND(loocv_results__4[[#This Row],[y_true]]=0,loocv_results__4[[#This Row],[y_pred]]=0),1,0)</f>
        <v>0</v>
      </c>
      <c r="G1803">
        <f>IF(AND(loocv_results__4[[#This Row],[y_true]]=0,loocv_results__4[[#This Row],[y_pred]]=1),1,0)</f>
        <v>0</v>
      </c>
      <c r="H1803">
        <f>IF(AND(loocv_results__4[[#This Row],[y_true]]=1,loocv_results__4[[#This Row],[y_pred]]=0),1,0)</f>
        <v>0</v>
      </c>
      <c r="I1803">
        <f>IF(AND(loocv_results__4[[#This Row],[y_true]]=1,loocv_results__4[[#This Row],[y_pred]]=1),1,0)</f>
        <v>1</v>
      </c>
    </row>
    <row r="1804" spans="1:9" x14ac:dyDescent="0.25">
      <c r="A1804" s="1" t="s">
        <v>1237</v>
      </c>
      <c r="B1804">
        <v>1</v>
      </c>
      <c r="C1804">
        <f>IF(loocv_results__4[[#This Row],[y_pred_prob]]&gt;$C$1,1,0)</f>
        <v>1</v>
      </c>
      <c r="D1804">
        <v>0.99832129999999997</v>
      </c>
      <c r="E180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04">
        <f>IF(AND(loocv_results__4[[#This Row],[y_true]]=0,loocv_results__4[[#This Row],[y_pred]]=0),1,0)</f>
        <v>0</v>
      </c>
      <c r="G1804">
        <f>IF(AND(loocv_results__4[[#This Row],[y_true]]=0,loocv_results__4[[#This Row],[y_pred]]=1),1,0)</f>
        <v>0</v>
      </c>
      <c r="H1804">
        <f>IF(AND(loocv_results__4[[#This Row],[y_true]]=1,loocv_results__4[[#This Row],[y_pred]]=0),1,0)</f>
        <v>0</v>
      </c>
      <c r="I1804">
        <f>IF(AND(loocv_results__4[[#This Row],[y_true]]=1,loocv_results__4[[#This Row],[y_pred]]=1),1,0)</f>
        <v>1</v>
      </c>
    </row>
    <row r="1805" spans="1:9" x14ac:dyDescent="0.25">
      <c r="A1805" s="1" t="s">
        <v>1238</v>
      </c>
      <c r="B1805">
        <v>1</v>
      </c>
      <c r="C1805">
        <f>IF(loocv_results__4[[#This Row],[y_pred_prob]]&gt;$C$1,1,0)</f>
        <v>1</v>
      </c>
      <c r="D1805">
        <v>0.99420830000000004</v>
      </c>
      <c r="E180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05">
        <f>IF(AND(loocv_results__4[[#This Row],[y_true]]=0,loocv_results__4[[#This Row],[y_pred]]=0),1,0)</f>
        <v>0</v>
      </c>
      <c r="G1805">
        <f>IF(AND(loocv_results__4[[#This Row],[y_true]]=0,loocv_results__4[[#This Row],[y_pred]]=1),1,0)</f>
        <v>0</v>
      </c>
      <c r="H1805">
        <f>IF(AND(loocv_results__4[[#This Row],[y_true]]=1,loocv_results__4[[#This Row],[y_pred]]=0),1,0)</f>
        <v>0</v>
      </c>
      <c r="I1805">
        <f>IF(AND(loocv_results__4[[#This Row],[y_true]]=1,loocv_results__4[[#This Row],[y_pred]]=1),1,0)</f>
        <v>1</v>
      </c>
    </row>
    <row r="1806" spans="1:9" x14ac:dyDescent="0.25">
      <c r="A1806" s="1" t="s">
        <v>1239</v>
      </c>
      <c r="B1806">
        <v>1</v>
      </c>
      <c r="C1806">
        <f>IF(loocv_results__4[[#This Row],[y_pred_prob]]&gt;$C$1,1,0)</f>
        <v>1</v>
      </c>
      <c r="D1806">
        <v>0.83467550000000001</v>
      </c>
      <c r="E180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06">
        <f>IF(AND(loocv_results__4[[#This Row],[y_true]]=0,loocv_results__4[[#This Row],[y_pred]]=0),1,0)</f>
        <v>0</v>
      </c>
      <c r="G1806">
        <f>IF(AND(loocv_results__4[[#This Row],[y_true]]=0,loocv_results__4[[#This Row],[y_pred]]=1),1,0)</f>
        <v>0</v>
      </c>
      <c r="H1806">
        <f>IF(AND(loocv_results__4[[#This Row],[y_true]]=1,loocv_results__4[[#This Row],[y_pred]]=0),1,0)</f>
        <v>0</v>
      </c>
      <c r="I1806">
        <f>IF(AND(loocv_results__4[[#This Row],[y_true]]=1,loocv_results__4[[#This Row],[y_pred]]=1),1,0)</f>
        <v>1</v>
      </c>
    </row>
    <row r="1807" spans="1:9" x14ac:dyDescent="0.25">
      <c r="A1807" s="1" t="s">
        <v>1240</v>
      </c>
      <c r="B1807">
        <v>1</v>
      </c>
      <c r="C1807">
        <f>IF(loocv_results__4[[#This Row],[y_pred_prob]]&gt;$C$1,1,0)</f>
        <v>1</v>
      </c>
      <c r="D1807">
        <v>0.99464744000000005</v>
      </c>
      <c r="E180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07">
        <f>IF(AND(loocv_results__4[[#This Row],[y_true]]=0,loocv_results__4[[#This Row],[y_pred]]=0),1,0)</f>
        <v>0</v>
      </c>
      <c r="G1807">
        <f>IF(AND(loocv_results__4[[#This Row],[y_true]]=0,loocv_results__4[[#This Row],[y_pred]]=1),1,0)</f>
        <v>0</v>
      </c>
      <c r="H1807">
        <f>IF(AND(loocv_results__4[[#This Row],[y_true]]=1,loocv_results__4[[#This Row],[y_pred]]=0),1,0)</f>
        <v>0</v>
      </c>
      <c r="I1807">
        <f>IF(AND(loocv_results__4[[#This Row],[y_true]]=1,loocv_results__4[[#This Row],[y_pred]]=1),1,0)</f>
        <v>1</v>
      </c>
    </row>
    <row r="1808" spans="1:9" x14ac:dyDescent="0.25">
      <c r="A1808" s="1" t="s">
        <v>1242</v>
      </c>
      <c r="B1808">
        <v>1</v>
      </c>
      <c r="C1808">
        <f>IF(loocv_results__4[[#This Row],[y_pred_prob]]&gt;$C$1,1,0)</f>
        <v>1</v>
      </c>
      <c r="D1808">
        <v>0.85504305000000003</v>
      </c>
      <c r="E180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08">
        <f>IF(AND(loocv_results__4[[#This Row],[y_true]]=0,loocv_results__4[[#This Row],[y_pred]]=0),1,0)</f>
        <v>0</v>
      </c>
      <c r="G1808">
        <f>IF(AND(loocv_results__4[[#This Row],[y_true]]=0,loocv_results__4[[#This Row],[y_pred]]=1),1,0)</f>
        <v>0</v>
      </c>
      <c r="H1808">
        <f>IF(AND(loocv_results__4[[#This Row],[y_true]]=1,loocv_results__4[[#This Row],[y_pred]]=0),1,0)</f>
        <v>0</v>
      </c>
      <c r="I1808">
        <f>IF(AND(loocv_results__4[[#This Row],[y_true]]=1,loocv_results__4[[#This Row],[y_pred]]=1),1,0)</f>
        <v>1</v>
      </c>
    </row>
    <row r="1809" spans="1:9" x14ac:dyDescent="0.25">
      <c r="A1809" s="1" t="s">
        <v>1243</v>
      </c>
      <c r="B1809">
        <v>1</v>
      </c>
      <c r="C1809">
        <f>IF(loocv_results__4[[#This Row],[y_pred_prob]]&gt;$C$1,1,0)</f>
        <v>1</v>
      </c>
      <c r="D1809">
        <v>0.86214150000000001</v>
      </c>
      <c r="E180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09">
        <f>IF(AND(loocv_results__4[[#This Row],[y_true]]=0,loocv_results__4[[#This Row],[y_pred]]=0),1,0)</f>
        <v>0</v>
      </c>
      <c r="G1809">
        <f>IF(AND(loocv_results__4[[#This Row],[y_true]]=0,loocv_results__4[[#This Row],[y_pred]]=1),1,0)</f>
        <v>0</v>
      </c>
      <c r="H1809">
        <f>IF(AND(loocv_results__4[[#This Row],[y_true]]=1,loocv_results__4[[#This Row],[y_pred]]=0),1,0)</f>
        <v>0</v>
      </c>
      <c r="I1809">
        <f>IF(AND(loocv_results__4[[#This Row],[y_true]]=1,loocv_results__4[[#This Row],[y_pred]]=1),1,0)</f>
        <v>1</v>
      </c>
    </row>
    <row r="1810" spans="1:9" x14ac:dyDescent="0.25">
      <c r="A1810" s="1" t="s">
        <v>1244</v>
      </c>
      <c r="B1810">
        <v>1</v>
      </c>
      <c r="C1810">
        <f>IF(loocv_results__4[[#This Row],[y_pred_prob]]&gt;$C$1,1,0)</f>
        <v>1</v>
      </c>
      <c r="D1810">
        <v>0.99334670000000003</v>
      </c>
      <c r="E181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10">
        <f>IF(AND(loocv_results__4[[#This Row],[y_true]]=0,loocv_results__4[[#This Row],[y_pred]]=0),1,0)</f>
        <v>0</v>
      </c>
      <c r="G1810">
        <f>IF(AND(loocv_results__4[[#This Row],[y_true]]=0,loocv_results__4[[#This Row],[y_pred]]=1),1,0)</f>
        <v>0</v>
      </c>
      <c r="H1810">
        <f>IF(AND(loocv_results__4[[#This Row],[y_true]]=1,loocv_results__4[[#This Row],[y_pred]]=0),1,0)</f>
        <v>0</v>
      </c>
      <c r="I1810">
        <f>IF(AND(loocv_results__4[[#This Row],[y_true]]=1,loocv_results__4[[#This Row],[y_pred]]=1),1,0)</f>
        <v>1</v>
      </c>
    </row>
    <row r="1811" spans="1:9" x14ac:dyDescent="0.25">
      <c r="A1811" s="1" t="s">
        <v>1245</v>
      </c>
      <c r="B1811">
        <v>1</v>
      </c>
      <c r="C1811">
        <f>IF(loocv_results__4[[#This Row],[y_pred_prob]]&gt;$C$1,1,0)</f>
        <v>1</v>
      </c>
      <c r="D1811">
        <v>0.71630539999999998</v>
      </c>
      <c r="E181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11">
        <f>IF(AND(loocv_results__4[[#This Row],[y_true]]=0,loocv_results__4[[#This Row],[y_pred]]=0),1,0)</f>
        <v>0</v>
      </c>
      <c r="G1811">
        <f>IF(AND(loocv_results__4[[#This Row],[y_true]]=0,loocv_results__4[[#This Row],[y_pred]]=1),1,0)</f>
        <v>0</v>
      </c>
      <c r="H1811">
        <f>IF(AND(loocv_results__4[[#This Row],[y_true]]=1,loocv_results__4[[#This Row],[y_pred]]=0),1,0)</f>
        <v>0</v>
      </c>
      <c r="I1811">
        <f>IF(AND(loocv_results__4[[#This Row],[y_true]]=1,loocv_results__4[[#This Row],[y_pred]]=1),1,0)</f>
        <v>1</v>
      </c>
    </row>
    <row r="1812" spans="1:9" x14ac:dyDescent="0.25">
      <c r="A1812" s="1" t="s">
        <v>1246</v>
      </c>
      <c r="B1812">
        <v>1</v>
      </c>
      <c r="C1812">
        <f>IF(loocv_results__4[[#This Row],[y_pred_prob]]&gt;$C$1,1,0)</f>
        <v>1</v>
      </c>
      <c r="D1812">
        <v>0.50843119999999997</v>
      </c>
      <c r="E181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12">
        <f>IF(AND(loocv_results__4[[#This Row],[y_true]]=0,loocv_results__4[[#This Row],[y_pred]]=0),1,0)</f>
        <v>0</v>
      </c>
      <c r="G1812">
        <f>IF(AND(loocv_results__4[[#This Row],[y_true]]=0,loocv_results__4[[#This Row],[y_pred]]=1),1,0)</f>
        <v>0</v>
      </c>
      <c r="H1812">
        <f>IF(AND(loocv_results__4[[#This Row],[y_true]]=1,loocv_results__4[[#This Row],[y_pred]]=0),1,0)</f>
        <v>0</v>
      </c>
      <c r="I1812">
        <f>IF(AND(loocv_results__4[[#This Row],[y_true]]=1,loocv_results__4[[#This Row],[y_pred]]=1),1,0)</f>
        <v>1</v>
      </c>
    </row>
    <row r="1813" spans="1:9" x14ac:dyDescent="0.25">
      <c r="A1813" s="1" t="s">
        <v>1247</v>
      </c>
      <c r="B1813">
        <v>1</v>
      </c>
      <c r="C1813">
        <f>IF(loocv_results__4[[#This Row],[y_pred_prob]]&gt;$C$1,1,0)</f>
        <v>1</v>
      </c>
      <c r="D1813">
        <v>0.95779234000000002</v>
      </c>
      <c r="E181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13">
        <f>IF(AND(loocv_results__4[[#This Row],[y_true]]=0,loocv_results__4[[#This Row],[y_pred]]=0),1,0)</f>
        <v>0</v>
      </c>
      <c r="G1813">
        <f>IF(AND(loocv_results__4[[#This Row],[y_true]]=0,loocv_results__4[[#This Row],[y_pred]]=1),1,0)</f>
        <v>0</v>
      </c>
      <c r="H1813">
        <f>IF(AND(loocv_results__4[[#This Row],[y_true]]=1,loocv_results__4[[#This Row],[y_pred]]=0),1,0)</f>
        <v>0</v>
      </c>
      <c r="I1813">
        <f>IF(AND(loocv_results__4[[#This Row],[y_true]]=1,loocv_results__4[[#This Row],[y_pred]]=1),1,0)</f>
        <v>1</v>
      </c>
    </row>
    <row r="1814" spans="1:9" x14ac:dyDescent="0.25">
      <c r="A1814" s="1" t="s">
        <v>1251</v>
      </c>
      <c r="B1814">
        <v>1</v>
      </c>
      <c r="C1814">
        <f>IF(loocv_results__4[[#This Row],[y_pred_prob]]&gt;$C$1,1,0)</f>
        <v>1</v>
      </c>
      <c r="D1814">
        <v>0.87804335</v>
      </c>
      <c r="E181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14">
        <f>IF(AND(loocv_results__4[[#This Row],[y_true]]=0,loocv_results__4[[#This Row],[y_pred]]=0),1,0)</f>
        <v>0</v>
      </c>
      <c r="G1814">
        <f>IF(AND(loocv_results__4[[#This Row],[y_true]]=0,loocv_results__4[[#This Row],[y_pred]]=1),1,0)</f>
        <v>0</v>
      </c>
      <c r="H1814">
        <f>IF(AND(loocv_results__4[[#This Row],[y_true]]=1,loocv_results__4[[#This Row],[y_pred]]=0),1,0)</f>
        <v>0</v>
      </c>
      <c r="I1814">
        <f>IF(AND(loocv_results__4[[#This Row],[y_true]]=1,loocv_results__4[[#This Row],[y_pred]]=1),1,0)</f>
        <v>1</v>
      </c>
    </row>
    <row r="1815" spans="1:9" x14ac:dyDescent="0.25">
      <c r="A1815" s="1" t="s">
        <v>1252</v>
      </c>
      <c r="B1815">
        <v>1</v>
      </c>
      <c r="C1815">
        <f>IF(loocv_results__4[[#This Row],[y_pred_prob]]&gt;$C$1,1,0)</f>
        <v>1</v>
      </c>
      <c r="D1815">
        <v>0.99904084000000004</v>
      </c>
      <c r="E181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15">
        <f>IF(AND(loocv_results__4[[#This Row],[y_true]]=0,loocv_results__4[[#This Row],[y_pred]]=0),1,0)</f>
        <v>0</v>
      </c>
      <c r="G1815">
        <f>IF(AND(loocv_results__4[[#This Row],[y_true]]=0,loocv_results__4[[#This Row],[y_pred]]=1),1,0)</f>
        <v>0</v>
      </c>
      <c r="H1815">
        <f>IF(AND(loocv_results__4[[#This Row],[y_true]]=1,loocv_results__4[[#This Row],[y_pred]]=0),1,0)</f>
        <v>0</v>
      </c>
      <c r="I1815">
        <f>IF(AND(loocv_results__4[[#This Row],[y_true]]=1,loocv_results__4[[#This Row],[y_pred]]=1),1,0)</f>
        <v>1</v>
      </c>
    </row>
    <row r="1816" spans="1:9" x14ac:dyDescent="0.25">
      <c r="A1816" s="1" t="s">
        <v>1256</v>
      </c>
      <c r="B1816">
        <v>1</v>
      </c>
      <c r="C1816">
        <f>IF(loocv_results__4[[#This Row],[y_pred_prob]]&gt;$C$1,1,0)</f>
        <v>1</v>
      </c>
      <c r="D1816">
        <v>0.86247090000000004</v>
      </c>
      <c r="E181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16">
        <f>IF(AND(loocv_results__4[[#This Row],[y_true]]=0,loocv_results__4[[#This Row],[y_pred]]=0),1,0)</f>
        <v>0</v>
      </c>
      <c r="G1816">
        <f>IF(AND(loocv_results__4[[#This Row],[y_true]]=0,loocv_results__4[[#This Row],[y_pred]]=1),1,0)</f>
        <v>0</v>
      </c>
      <c r="H1816">
        <f>IF(AND(loocv_results__4[[#This Row],[y_true]]=1,loocv_results__4[[#This Row],[y_pred]]=0),1,0)</f>
        <v>0</v>
      </c>
      <c r="I1816">
        <f>IF(AND(loocv_results__4[[#This Row],[y_true]]=1,loocv_results__4[[#This Row],[y_pred]]=1),1,0)</f>
        <v>1</v>
      </c>
    </row>
    <row r="1817" spans="1:9" x14ac:dyDescent="0.25">
      <c r="A1817" s="1" t="s">
        <v>1257</v>
      </c>
      <c r="B1817">
        <v>1</v>
      </c>
      <c r="C1817">
        <f>IF(loocv_results__4[[#This Row],[y_pred_prob]]&gt;$C$1,1,0)</f>
        <v>1</v>
      </c>
      <c r="D1817">
        <v>0.77436530000000003</v>
      </c>
      <c r="E181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17">
        <f>IF(AND(loocv_results__4[[#This Row],[y_true]]=0,loocv_results__4[[#This Row],[y_pred]]=0),1,0)</f>
        <v>0</v>
      </c>
      <c r="G1817">
        <f>IF(AND(loocv_results__4[[#This Row],[y_true]]=0,loocv_results__4[[#This Row],[y_pred]]=1),1,0)</f>
        <v>0</v>
      </c>
      <c r="H1817">
        <f>IF(AND(loocv_results__4[[#This Row],[y_true]]=1,loocv_results__4[[#This Row],[y_pred]]=0),1,0)</f>
        <v>0</v>
      </c>
      <c r="I1817">
        <f>IF(AND(loocv_results__4[[#This Row],[y_true]]=1,loocv_results__4[[#This Row],[y_pred]]=1),1,0)</f>
        <v>1</v>
      </c>
    </row>
    <row r="1818" spans="1:9" x14ac:dyDescent="0.25">
      <c r="A1818" s="1" t="s">
        <v>1258</v>
      </c>
      <c r="B1818">
        <v>1</v>
      </c>
      <c r="C1818">
        <f>IF(loocv_results__4[[#This Row],[y_pred_prob]]&gt;$C$1,1,0)</f>
        <v>1</v>
      </c>
      <c r="D1818">
        <v>0.78285919999999998</v>
      </c>
      <c r="E181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18">
        <f>IF(AND(loocv_results__4[[#This Row],[y_true]]=0,loocv_results__4[[#This Row],[y_pred]]=0),1,0)</f>
        <v>0</v>
      </c>
      <c r="G1818">
        <f>IF(AND(loocv_results__4[[#This Row],[y_true]]=0,loocv_results__4[[#This Row],[y_pred]]=1),1,0)</f>
        <v>0</v>
      </c>
      <c r="H1818">
        <f>IF(AND(loocv_results__4[[#This Row],[y_true]]=1,loocv_results__4[[#This Row],[y_pred]]=0),1,0)</f>
        <v>0</v>
      </c>
      <c r="I1818">
        <f>IF(AND(loocv_results__4[[#This Row],[y_true]]=1,loocv_results__4[[#This Row],[y_pred]]=1),1,0)</f>
        <v>1</v>
      </c>
    </row>
    <row r="1819" spans="1:9" x14ac:dyDescent="0.25">
      <c r="A1819" s="1" t="s">
        <v>1259</v>
      </c>
      <c r="B1819">
        <v>1</v>
      </c>
      <c r="C1819">
        <f>IF(loocv_results__4[[#This Row],[y_pred_prob]]&gt;$C$1,1,0)</f>
        <v>1</v>
      </c>
      <c r="D1819">
        <v>0.86742319999999995</v>
      </c>
      <c r="E181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19">
        <f>IF(AND(loocv_results__4[[#This Row],[y_true]]=0,loocv_results__4[[#This Row],[y_pred]]=0),1,0)</f>
        <v>0</v>
      </c>
      <c r="G1819">
        <f>IF(AND(loocv_results__4[[#This Row],[y_true]]=0,loocv_results__4[[#This Row],[y_pred]]=1),1,0)</f>
        <v>0</v>
      </c>
      <c r="H1819">
        <f>IF(AND(loocv_results__4[[#This Row],[y_true]]=1,loocv_results__4[[#This Row],[y_pred]]=0),1,0)</f>
        <v>0</v>
      </c>
      <c r="I1819">
        <f>IF(AND(loocv_results__4[[#This Row],[y_true]]=1,loocv_results__4[[#This Row],[y_pred]]=1),1,0)</f>
        <v>1</v>
      </c>
    </row>
    <row r="1820" spans="1:9" x14ac:dyDescent="0.25">
      <c r="A1820" s="1" t="s">
        <v>1260</v>
      </c>
      <c r="B1820">
        <v>1</v>
      </c>
      <c r="C1820">
        <f>IF(loocv_results__4[[#This Row],[y_pred_prob]]&gt;$C$1,1,0)</f>
        <v>1</v>
      </c>
      <c r="D1820">
        <v>0.95629109999999995</v>
      </c>
      <c r="E182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20">
        <f>IF(AND(loocv_results__4[[#This Row],[y_true]]=0,loocv_results__4[[#This Row],[y_pred]]=0),1,0)</f>
        <v>0</v>
      </c>
      <c r="G1820">
        <f>IF(AND(loocv_results__4[[#This Row],[y_true]]=0,loocv_results__4[[#This Row],[y_pred]]=1),1,0)</f>
        <v>0</v>
      </c>
      <c r="H1820">
        <f>IF(AND(loocv_results__4[[#This Row],[y_true]]=1,loocv_results__4[[#This Row],[y_pred]]=0),1,0)</f>
        <v>0</v>
      </c>
      <c r="I1820">
        <f>IF(AND(loocv_results__4[[#This Row],[y_true]]=1,loocv_results__4[[#This Row],[y_pred]]=1),1,0)</f>
        <v>1</v>
      </c>
    </row>
    <row r="1821" spans="1:9" x14ac:dyDescent="0.25">
      <c r="A1821" s="1" t="s">
        <v>1261</v>
      </c>
      <c r="B1821">
        <v>1</v>
      </c>
      <c r="C1821">
        <f>IF(loocv_results__4[[#This Row],[y_pred_prob]]&gt;$C$1,1,0)</f>
        <v>1</v>
      </c>
      <c r="D1821">
        <v>0.95317010000000002</v>
      </c>
      <c r="E182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21">
        <f>IF(AND(loocv_results__4[[#This Row],[y_true]]=0,loocv_results__4[[#This Row],[y_pred]]=0),1,0)</f>
        <v>0</v>
      </c>
      <c r="G1821">
        <f>IF(AND(loocv_results__4[[#This Row],[y_true]]=0,loocv_results__4[[#This Row],[y_pred]]=1),1,0)</f>
        <v>0</v>
      </c>
      <c r="H1821">
        <f>IF(AND(loocv_results__4[[#This Row],[y_true]]=1,loocv_results__4[[#This Row],[y_pred]]=0),1,0)</f>
        <v>0</v>
      </c>
      <c r="I1821">
        <f>IF(AND(loocv_results__4[[#This Row],[y_true]]=1,loocv_results__4[[#This Row],[y_pred]]=1),1,0)</f>
        <v>1</v>
      </c>
    </row>
    <row r="1822" spans="1:9" x14ac:dyDescent="0.25">
      <c r="A1822" s="1" t="s">
        <v>1262</v>
      </c>
      <c r="B1822">
        <v>1</v>
      </c>
      <c r="C1822">
        <f>IF(loocv_results__4[[#This Row],[y_pred_prob]]&gt;$C$1,1,0)</f>
        <v>1</v>
      </c>
      <c r="D1822">
        <v>0.72866315000000004</v>
      </c>
      <c r="E182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22">
        <f>IF(AND(loocv_results__4[[#This Row],[y_true]]=0,loocv_results__4[[#This Row],[y_pred]]=0),1,0)</f>
        <v>0</v>
      </c>
      <c r="G1822">
        <f>IF(AND(loocv_results__4[[#This Row],[y_true]]=0,loocv_results__4[[#This Row],[y_pred]]=1),1,0)</f>
        <v>0</v>
      </c>
      <c r="H1822">
        <f>IF(AND(loocv_results__4[[#This Row],[y_true]]=1,loocv_results__4[[#This Row],[y_pred]]=0),1,0)</f>
        <v>0</v>
      </c>
      <c r="I1822">
        <f>IF(AND(loocv_results__4[[#This Row],[y_true]]=1,loocv_results__4[[#This Row],[y_pred]]=1),1,0)</f>
        <v>1</v>
      </c>
    </row>
    <row r="1823" spans="1:9" x14ac:dyDescent="0.25">
      <c r="A1823" s="1" t="s">
        <v>1263</v>
      </c>
      <c r="B1823">
        <v>1</v>
      </c>
      <c r="C1823">
        <f>IF(loocv_results__4[[#This Row],[y_pred_prob]]&gt;$C$1,1,0)</f>
        <v>1</v>
      </c>
      <c r="D1823">
        <v>0.810249</v>
      </c>
      <c r="E182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23">
        <f>IF(AND(loocv_results__4[[#This Row],[y_true]]=0,loocv_results__4[[#This Row],[y_pred]]=0),1,0)</f>
        <v>0</v>
      </c>
      <c r="G1823">
        <f>IF(AND(loocv_results__4[[#This Row],[y_true]]=0,loocv_results__4[[#This Row],[y_pred]]=1),1,0)</f>
        <v>0</v>
      </c>
      <c r="H1823">
        <f>IF(AND(loocv_results__4[[#This Row],[y_true]]=1,loocv_results__4[[#This Row],[y_pred]]=0),1,0)</f>
        <v>0</v>
      </c>
      <c r="I1823">
        <f>IF(AND(loocv_results__4[[#This Row],[y_true]]=1,loocv_results__4[[#This Row],[y_pred]]=1),1,0)</f>
        <v>1</v>
      </c>
    </row>
    <row r="1824" spans="1:9" x14ac:dyDescent="0.25">
      <c r="A1824" s="1" t="s">
        <v>1264</v>
      </c>
      <c r="B1824">
        <v>1</v>
      </c>
      <c r="C1824">
        <f>IF(loocv_results__4[[#This Row],[y_pred_prob]]&gt;$C$1,1,0)</f>
        <v>1</v>
      </c>
      <c r="D1824">
        <v>0.76919219999999999</v>
      </c>
      <c r="E182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24">
        <f>IF(AND(loocv_results__4[[#This Row],[y_true]]=0,loocv_results__4[[#This Row],[y_pred]]=0),1,0)</f>
        <v>0</v>
      </c>
      <c r="G1824">
        <f>IF(AND(loocv_results__4[[#This Row],[y_true]]=0,loocv_results__4[[#This Row],[y_pred]]=1),1,0)</f>
        <v>0</v>
      </c>
      <c r="H1824">
        <f>IF(AND(loocv_results__4[[#This Row],[y_true]]=1,loocv_results__4[[#This Row],[y_pred]]=0),1,0)</f>
        <v>0</v>
      </c>
      <c r="I1824">
        <f>IF(AND(loocv_results__4[[#This Row],[y_true]]=1,loocv_results__4[[#This Row],[y_pred]]=1),1,0)</f>
        <v>1</v>
      </c>
    </row>
    <row r="1825" spans="1:9" x14ac:dyDescent="0.25">
      <c r="A1825" s="1" t="s">
        <v>1265</v>
      </c>
      <c r="B1825">
        <v>1</v>
      </c>
      <c r="C1825">
        <f>IF(loocv_results__4[[#This Row],[y_pred_prob]]&gt;$C$1,1,0)</f>
        <v>1</v>
      </c>
      <c r="D1825">
        <v>0.67948160000000002</v>
      </c>
      <c r="E182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25">
        <f>IF(AND(loocv_results__4[[#This Row],[y_true]]=0,loocv_results__4[[#This Row],[y_pred]]=0),1,0)</f>
        <v>0</v>
      </c>
      <c r="G1825">
        <f>IF(AND(loocv_results__4[[#This Row],[y_true]]=0,loocv_results__4[[#This Row],[y_pred]]=1),1,0)</f>
        <v>0</v>
      </c>
      <c r="H1825">
        <f>IF(AND(loocv_results__4[[#This Row],[y_true]]=1,loocv_results__4[[#This Row],[y_pred]]=0),1,0)</f>
        <v>0</v>
      </c>
      <c r="I1825">
        <f>IF(AND(loocv_results__4[[#This Row],[y_true]]=1,loocv_results__4[[#This Row],[y_pred]]=1),1,0)</f>
        <v>1</v>
      </c>
    </row>
    <row r="1826" spans="1:9" x14ac:dyDescent="0.25">
      <c r="A1826" s="1" t="s">
        <v>1266</v>
      </c>
      <c r="B1826">
        <v>1</v>
      </c>
      <c r="C1826">
        <f>IF(loocv_results__4[[#This Row],[y_pred_prob]]&gt;$C$1,1,0)</f>
        <v>1</v>
      </c>
      <c r="D1826">
        <v>0.99415237000000001</v>
      </c>
      <c r="E182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26">
        <f>IF(AND(loocv_results__4[[#This Row],[y_true]]=0,loocv_results__4[[#This Row],[y_pred]]=0),1,0)</f>
        <v>0</v>
      </c>
      <c r="G1826">
        <f>IF(AND(loocv_results__4[[#This Row],[y_true]]=0,loocv_results__4[[#This Row],[y_pred]]=1),1,0)</f>
        <v>0</v>
      </c>
      <c r="H1826">
        <f>IF(AND(loocv_results__4[[#This Row],[y_true]]=1,loocv_results__4[[#This Row],[y_pred]]=0),1,0)</f>
        <v>0</v>
      </c>
      <c r="I1826">
        <f>IF(AND(loocv_results__4[[#This Row],[y_true]]=1,loocv_results__4[[#This Row],[y_pred]]=1),1,0)</f>
        <v>1</v>
      </c>
    </row>
    <row r="1827" spans="1:9" x14ac:dyDescent="0.25">
      <c r="A1827" s="1" t="s">
        <v>1267</v>
      </c>
      <c r="B1827">
        <v>1</v>
      </c>
      <c r="C1827">
        <f>IF(loocv_results__4[[#This Row],[y_pred_prob]]&gt;$C$1,1,0)</f>
        <v>1</v>
      </c>
      <c r="D1827">
        <v>0.70738129999999999</v>
      </c>
      <c r="E182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27">
        <f>IF(AND(loocv_results__4[[#This Row],[y_true]]=0,loocv_results__4[[#This Row],[y_pred]]=0),1,0)</f>
        <v>0</v>
      </c>
      <c r="G1827">
        <f>IF(AND(loocv_results__4[[#This Row],[y_true]]=0,loocv_results__4[[#This Row],[y_pred]]=1),1,0)</f>
        <v>0</v>
      </c>
      <c r="H1827">
        <f>IF(AND(loocv_results__4[[#This Row],[y_true]]=1,loocv_results__4[[#This Row],[y_pred]]=0),1,0)</f>
        <v>0</v>
      </c>
      <c r="I1827">
        <f>IF(AND(loocv_results__4[[#This Row],[y_true]]=1,loocv_results__4[[#This Row],[y_pred]]=1),1,0)</f>
        <v>1</v>
      </c>
    </row>
    <row r="1828" spans="1:9" x14ac:dyDescent="0.25">
      <c r="A1828" s="1" t="s">
        <v>1268</v>
      </c>
      <c r="B1828">
        <v>1</v>
      </c>
      <c r="C1828">
        <f>IF(loocv_results__4[[#This Row],[y_pred_prob]]&gt;$C$1,1,0)</f>
        <v>1</v>
      </c>
      <c r="D1828">
        <v>0.78218794000000003</v>
      </c>
      <c r="E182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28">
        <f>IF(AND(loocv_results__4[[#This Row],[y_true]]=0,loocv_results__4[[#This Row],[y_pred]]=0),1,0)</f>
        <v>0</v>
      </c>
      <c r="G1828">
        <f>IF(AND(loocv_results__4[[#This Row],[y_true]]=0,loocv_results__4[[#This Row],[y_pred]]=1),1,0)</f>
        <v>0</v>
      </c>
      <c r="H1828">
        <f>IF(AND(loocv_results__4[[#This Row],[y_true]]=1,loocv_results__4[[#This Row],[y_pred]]=0),1,0)</f>
        <v>0</v>
      </c>
      <c r="I1828">
        <f>IF(AND(loocv_results__4[[#This Row],[y_true]]=1,loocv_results__4[[#This Row],[y_pred]]=1),1,0)</f>
        <v>1</v>
      </c>
    </row>
    <row r="1829" spans="1:9" x14ac:dyDescent="0.25">
      <c r="A1829" s="1" t="s">
        <v>1269</v>
      </c>
      <c r="B1829">
        <v>1</v>
      </c>
      <c r="C1829">
        <f>IF(loocv_results__4[[#This Row],[y_pred_prob]]&gt;$C$1,1,0)</f>
        <v>1</v>
      </c>
      <c r="D1829">
        <v>0.99175190000000002</v>
      </c>
      <c r="E182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29">
        <f>IF(AND(loocv_results__4[[#This Row],[y_true]]=0,loocv_results__4[[#This Row],[y_pred]]=0),1,0)</f>
        <v>0</v>
      </c>
      <c r="G1829">
        <f>IF(AND(loocv_results__4[[#This Row],[y_true]]=0,loocv_results__4[[#This Row],[y_pred]]=1),1,0)</f>
        <v>0</v>
      </c>
      <c r="H1829">
        <f>IF(AND(loocv_results__4[[#This Row],[y_true]]=1,loocv_results__4[[#This Row],[y_pred]]=0),1,0)</f>
        <v>0</v>
      </c>
      <c r="I1829">
        <f>IF(AND(loocv_results__4[[#This Row],[y_true]]=1,loocv_results__4[[#This Row],[y_pred]]=1),1,0)</f>
        <v>1</v>
      </c>
    </row>
    <row r="1830" spans="1:9" x14ac:dyDescent="0.25">
      <c r="A1830" s="1" t="s">
        <v>1270</v>
      </c>
      <c r="B1830">
        <v>1</v>
      </c>
      <c r="C1830">
        <f>IF(loocv_results__4[[#This Row],[y_pred_prob]]&gt;$C$1,1,0)</f>
        <v>1</v>
      </c>
      <c r="D1830">
        <v>0.80370889999999995</v>
      </c>
      <c r="E183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30">
        <f>IF(AND(loocv_results__4[[#This Row],[y_true]]=0,loocv_results__4[[#This Row],[y_pred]]=0),1,0)</f>
        <v>0</v>
      </c>
      <c r="G1830">
        <f>IF(AND(loocv_results__4[[#This Row],[y_true]]=0,loocv_results__4[[#This Row],[y_pred]]=1),1,0)</f>
        <v>0</v>
      </c>
      <c r="H1830">
        <f>IF(AND(loocv_results__4[[#This Row],[y_true]]=1,loocv_results__4[[#This Row],[y_pred]]=0),1,0)</f>
        <v>0</v>
      </c>
      <c r="I1830">
        <f>IF(AND(loocv_results__4[[#This Row],[y_true]]=1,loocv_results__4[[#This Row],[y_pred]]=1),1,0)</f>
        <v>1</v>
      </c>
    </row>
    <row r="1831" spans="1:9" x14ac:dyDescent="0.25">
      <c r="A1831" s="1" t="s">
        <v>1271</v>
      </c>
      <c r="B1831">
        <v>1</v>
      </c>
      <c r="C1831">
        <f>IF(loocv_results__4[[#This Row],[y_pred_prob]]&gt;$C$1,1,0)</f>
        <v>1</v>
      </c>
      <c r="D1831">
        <v>0.71680164000000002</v>
      </c>
      <c r="E183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31">
        <f>IF(AND(loocv_results__4[[#This Row],[y_true]]=0,loocv_results__4[[#This Row],[y_pred]]=0),1,0)</f>
        <v>0</v>
      </c>
      <c r="G1831">
        <f>IF(AND(loocv_results__4[[#This Row],[y_true]]=0,loocv_results__4[[#This Row],[y_pred]]=1),1,0)</f>
        <v>0</v>
      </c>
      <c r="H1831">
        <f>IF(AND(loocv_results__4[[#This Row],[y_true]]=1,loocv_results__4[[#This Row],[y_pred]]=0),1,0)</f>
        <v>0</v>
      </c>
      <c r="I1831">
        <f>IF(AND(loocv_results__4[[#This Row],[y_true]]=1,loocv_results__4[[#This Row],[y_pred]]=1),1,0)</f>
        <v>1</v>
      </c>
    </row>
    <row r="1832" spans="1:9" x14ac:dyDescent="0.25">
      <c r="A1832" s="1" t="s">
        <v>1274</v>
      </c>
      <c r="B1832">
        <v>1</v>
      </c>
      <c r="C1832">
        <f>IF(loocv_results__4[[#This Row],[y_pred_prob]]&gt;$C$1,1,0)</f>
        <v>1</v>
      </c>
      <c r="D1832">
        <v>0.81617766999999997</v>
      </c>
      <c r="E183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32">
        <f>IF(AND(loocv_results__4[[#This Row],[y_true]]=0,loocv_results__4[[#This Row],[y_pred]]=0),1,0)</f>
        <v>0</v>
      </c>
      <c r="G1832">
        <f>IF(AND(loocv_results__4[[#This Row],[y_true]]=0,loocv_results__4[[#This Row],[y_pred]]=1),1,0)</f>
        <v>0</v>
      </c>
      <c r="H1832">
        <f>IF(AND(loocv_results__4[[#This Row],[y_true]]=1,loocv_results__4[[#This Row],[y_pred]]=0),1,0)</f>
        <v>0</v>
      </c>
      <c r="I1832">
        <f>IF(AND(loocv_results__4[[#This Row],[y_true]]=1,loocv_results__4[[#This Row],[y_pred]]=1),1,0)</f>
        <v>1</v>
      </c>
    </row>
    <row r="1833" spans="1:9" x14ac:dyDescent="0.25">
      <c r="A1833" s="1" t="s">
        <v>1279</v>
      </c>
      <c r="B1833">
        <v>1</v>
      </c>
      <c r="C1833">
        <f>IF(loocv_results__4[[#This Row],[y_pred_prob]]&gt;$C$1,1,0)</f>
        <v>1</v>
      </c>
      <c r="D1833">
        <v>0.82243705</v>
      </c>
      <c r="E183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33">
        <f>IF(AND(loocv_results__4[[#This Row],[y_true]]=0,loocv_results__4[[#This Row],[y_pred]]=0),1,0)</f>
        <v>0</v>
      </c>
      <c r="G1833">
        <f>IF(AND(loocv_results__4[[#This Row],[y_true]]=0,loocv_results__4[[#This Row],[y_pred]]=1),1,0)</f>
        <v>0</v>
      </c>
      <c r="H1833">
        <f>IF(AND(loocv_results__4[[#This Row],[y_true]]=1,loocv_results__4[[#This Row],[y_pred]]=0),1,0)</f>
        <v>0</v>
      </c>
      <c r="I1833">
        <f>IF(AND(loocv_results__4[[#This Row],[y_true]]=1,loocv_results__4[[#This Row],[y_pred]]=1),1,0)</f>
        <v>1</v>
      </c>
    </row>
    <row r="1834" spans="1:9" x14ac:dyDescent="0.25">
      <c r="A1834" s="1" t="s">
        <v>1280</v>
      </c>
      <c r="B1834">
        <v>1</v>
      </c>
      <c r="C1834">
        <f>IF(loocv_results__4[[#This Row],[y_pred_prob]]&gt;$C$1,1,0)</f>
        <v>1</v>
      </c>
      <c r="D1834">
        <v>0.53119649999999996</v>
      </c>
      <c r="E183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34">
        <f>IF(AND(loocv_results__4[[#This Row],[y_true]]=0,loocv_results__4[[#This Row],[y_pred]]=0),1,0)</f>
        <v>0</v>
      </c>
      <c r="G1834">
        <f>IF(AND(loocv_results__4[[#This Row],[y_true]]=0,loocv_results__4[[#This Row],[y_pred]]=1),1,0)</f>
        <v>0</v>
      </c>
      <c r="H1834">
        <f>IF(AND(loocv_results__4[[#This Row],[y_true]]=1,loocv_results__4[[#This Row],[y_pred]]=0),1,0)</f>
        <v>0</v>
      </c>
      <c r="I1834">
        <f>IF(AND(loocv_results__4[[#This Row],[y_true]]=1,loocv_results__4[[#This Row],[y_pred]]=1),1,0)</f>
        <v>1</v>
      </c>
    </row>
    <row r="1835" spans="1:9" x14ac:dyDescent="0.25">
      <c r="A1835" s="1" t="s">
        <v>1281</v>
      </c>
      <c r="B1835">
        <v>1</v>
      </c>
      <c r="C1835">
        <f>IF(loocv_results__4[[#This Row],[y_pred_prob]]&gt;$C$1,1,0)</f>
        <v>1</v>
      </c>
      <c r="D1835">
        <v>0.62353789999999998</v>
      </c>
      <c r="E183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35">
        <f>IF(AND(loocv_results__4[[#This Row],[y_true]]=0,loocv_results__4[[#This Row],[y_pred]]=0),1,0)</f>
        <v>0</v>
      </c>
      <c r="G1835">
        <f>IF(AND(loocv_results__4[[#This Row],[y_true]]=0,loocv_results__4[[#This Row],[y_pred]]=1),1,0)</f>
        <v>0</v>
      </c>
      <c r="H1835">
        <f>IF(AND(loocv_results__4[[#This Row],[y_true]]=1,loocv_results__4[[#This Row],[y_pred]]=0),1,0)</f>
        <v>0</v>
      </c>
      <c r="I1835">
        <f>IF(AND(loocv_results__4[[#This Row],[y_true]]=1,loocv_results__4[[#This Row],[y_pred]]=1),1,0)</f>
        <v>1</v>
      </c>
    </row>
    <row r="1836" spans="1:9" x14ac:dyDescent="0.25">
      <c r="A1836" s="1" t="s">
        <v>1283</v>
      </c>
      <c r="B1836">
        <v>1</v>
      </c>
      <c r="C1836">
        <f>IF(loocv_results__4[[#This Row],[y_pred_prob]]&gt;$C$1,1,0)</f>
        <v>1</v>
      </c>
      <c r="D1836">
        <v>0.62965274000000004</v>
      </c>
      <c r="E183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36">
        <f>IF(AND(loocv_results__4[[#This Row],[y_true]]=0,loocv_results__4[[#This Row],[y_pred]]=0),1,0)</f>
        <v>0</v>
      </c>
      <c r="G1836">
        <f>IF(AND(loocv_results__4[[#This Row],[y_true]]=0,loocv_results__4[[#This Row],[y_pred]]=1),1,0)</f>
        <v>0</v>
      </c>
      <c r="H1836">
        <f>IF(AND(loocv_results__4[[#This Row],[y_true]]=1,loocv_results__4[[#This Row],[y_pred]]=0),1,0)</f>
        <v>0</v>
      </c>
      <c r="I1836">
        <f>IF(AND(loocv_results__4[[#This Row],[y_true]]=1,loocv_results__4[[#This Row],[y_pred]]=1),1,0)</f>
        <v>1</v>
      </c>
    </row>
    <row r="1837" spans="1:9" x14ac:dyDescent="0.25">
      <c r="A1837" s="1" t="s">
        <v>1284</v>
      </c>
      <c r="B1837">
        <v>1</v>
      </c>
      <c r="C1837">
        <f>IF(loocv_results__4[[#This Row],[y_pred_prob]]&gt;$C$1,1,0)</f>
        <v>1</v>
      </c>
      <c r="D1837">
        <v>0.664883</v>
      </c>
      <c r="E183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37">
        <f>IF(AND(loocv_results__4[[#This Row],[y_true]]=0,loocv_results__4[[#This Row],[y_pred]]=0),1,0)</f>
        <v>0</v>
      </c>
      <c r="G1837">
        <f>IF(AND(loocv_results__4[[#This Row],[y_true]]=0,loocv_results__4[[#This Row],[y_pred]]=1),1,0)</f>
        <v>0</v>
      </c>
      <c r="H1837">
        <f>IF(AND(loocv_results__4[[#This Row],[y_true]]=1,loocv_results__4[[#This Row],[y_pred]]=0),1,0)</f>
        <v>0</v>
      </c>
      <c r="I1837">
        <f>IF(AND(loocv_results__4[[#This Row],[y_true]]=1,loocv_results__4[[#This Row],[y_pred]]=1),1,0)</f>
        <v>1</v>
      </c>
    </row>
    <row r="1838" spans="1:9" x14ac:dyDescent="0.25">
      <c r="A1838" s="1" t="s">
        <v>1285</v>
      </c>
      <c r="B1838">
        <v>1</v>
      </c>
      <c r="C1838">
        <f>IF(loocv_results__4[[#This Row],[y_pred_prob]]&gt;$C$1,1,0)</f>
        <v>1</v>
      </c>
      <c r="D1838">
        <v>0.59835720000000003</v>
      </c>
      <c r="E183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38">
        <f>IF(AND(loocv_results__4[[#This Row],[y_true]]=0,loocv_results__4[[#This Row],[y_pred]]=0),1,0)</f>
        <v>0</v>
      </c>
      <c r="G1838">
        <f>IF(AND(loocv_results__4[[#This Row],[y_true]]=0,loocv_results__4[[#This Row],[y_pred]]=1),1,0)</f>
        <v>0</v>
      </c>
      <c r="H1838">
        <f>IF(AND(loocv_results__4[[#This Row],[y_true]]=1,loocv_results__4[[#This Row],[y_pred]]=0),1,0)</f>
        <v>0</v>
      </c>
      <c r="I1838">
        <f>IF(AND(loocv_results__4[[#This Row],[y_true]]=1,loocv_results__4[[#This Row],[y_pred]]=1),1,0)</f>
        <v>1</v>
      </c>
    </row>
    <row r="1839" spans="1:9" x14ac:dyDescent="0.25">
      <c r="A1839" s="1" t="s">
        <v>1289</v>
      </c>
      <c r="B1839">
        <v>1</v>
      </c>
      <c r="C1839">
        <f>IF(loocv_results__4[[#This Row],[y_pred_prob]]&gt;$C$1,1,0)</f>
        <v>1</v>
      </c>
      <c r="D1839">
        <v>0.66914669999999998</v>
      </c>
      <c r="E183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39">
        <f>IF(AND(loocv_results__4[[#This Row],[y_true]]=0,loocv_results__4[[#This Row],[y_pred]]=0),1,0)</f>
        <v>0</v>
      </c>
      <c r="G1839">
        <f>IF(AND(loocv_results__4[[#This Row],[y_true]]=0,loocv_results__4[[#This Row],[y_pred]]=1),1,0)</f>
        <v>0</v>
      </c>
      <c r="H1839">
        <f>IF(AND(loocv_results__4[[#This Row],[y_true]]=1,loocv_results__4[[#This Row],[y_pred]]=0),1,0)</f>
        <v>0</v>
      </c>
      <c r="I1839">
        <f>IF(AND(loocv_results__4[[#This Row],[y_true]]=1,loocv_results__4[[#This Row],[y_pred]]=1),1,0)</f>
        <v>1</v>
      </c>
    </row>
    <row r="1840" spans="1:9" x14ac:dyDescent="0.25">
      <c r="A1840" s="1" t="s">
        <v>1290</v>
      </c>
      <c r="B1840">
        <v>1</v>
      </c>
      <c r="C1840">
        <f>IF(loocv_results__4[[#This Row],[y_pred_prob]]&gt;$C$1,1,0)</f>
        <v>1</v>
      </c>
      <c r="D1840">
        <v>0.99868809999999997</v>
      </c>
      <c r="E184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40">
        <f>IF(AND(loocv_results__4[[#This Row],[y_true]]=0,loocv_results__4[[#This Row],[y_pred]]=0),1,0)</f>
        <v>0</v>
      </c>
      <c r="G1840">
        <f>IF(AND(loocv_results__4[[#This Row],[y_true]]=0,loocv_results__4[[#This Row],[y_pred]]=1),1,0)</f>
        <v>0</v>
      </c>
      <c r="H1840">
        <f>IF(AND(loocv_results__4[[#This Row],[y_true]]=1,loocv_results__4[[#This Row],[y_pred]]=0),1,0)</f>
        <v>0</v>
      </c>
      <c r="I1840">
        <f>IF(AND(loocv_results__4[[#This Row],[y_true]]=1,loocv_results__4[[#This Row],[y_pred]]=1),1,0)</f>
        <v>1</v>
      </c>
    </row>
    <row r="1841" spans="1:9" x14ac:dyDescent="0.25">
      <c r="A1841" s="1" t="s">
        <v>1292</v>
      </c>
      <c r="B1841">
        <v>1</v>
      </c>
      <c r="C1841">
        <f>IF(loocv_results__4[[#This Row],[y_pred_prob]]&gt;$C$1,1,0)</f>
        <v>1</v>
      </c>
      <c r="D1841">
        <v>0.9922048</v>
      </c>
      <c r="E184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41">
        <f>IF(AND(loocv_results__4[[#This Row],[y_true]]=0,loocv_results__4[[#This Row],[y_pred]]=0),1,0)</f>
        <v>0</v>
      </c>
      <c r="G1841">
        <f>IF(AND(loocv_results__4[[#This Row],[y_true]]=0,loocv_results__4[[#This Row],[y_pred]]=1),1,0)</f>
        <v>0</v>
      </c>
      <c r="H1841">
        <f>IF(AND(loocv_results__4[[#This Row],[y_true]]=1,loocv_results__4[[#This Row],[y_pred]]=0),1,0)</f>
        <v>0</v>
      </c>
      <c r="I1841">
        <f>IF(AND(loocv_results__4[[#This Row],[y_true]]=1,loocv_results__4[[#This Row],[y_pred]]=1),1,0)</f>
        <v>1</v>
      </c>
    </row>
    <row r="1842" spans="1:9" x14ac:dyDescent="0.25">
      <c r="A1842" s="1" t="s">
        <v>1293</v>
      </c>
      <c r="B1842">
        <v>1</v>
      </c>
      <c r="C1842">
        <f>IF(loocv_results__4[[#This Row],[y_pred_prob]]&gt;$C$1,1,0)</f>
        <v>1</v>
      </c>
      <c r="D1842">
        <v>0.99999446000000003</v>
      </c>
      <c r="E184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42">
        <f>IF(AND(loocv_results__4[[#This Row],[y_true]]=0,loocv_results__4[[#This Row],[y_pred]]=0),1,0)</f>
        <v>0</v>
      </c>
      <c r="G1842">
        <f>IF(AND(loocv_results__4[[#This Row],[y_true]]=0,loocv_results__4[[#This Row],[y_pred]]=1),1,0)</f>
        <v>0</v>
      </c>
      <c r="H1842">
        <f>IF(AND(loocv_results__4[[#This Row],[y_true]]=1,loocv_results__4[[#This Row],[y_pred]]=0),1,0)</f>
        <v>0</v>
      </c>
      <c r="I1842">
        <f>IF(AND(loocv_results__4[[#This Row],[y_true]]=1,loocv_results__4[[#This Row],[y_pred]]=1),1,0)</f>
        <v>1</v>
      </c>
    </row>
    <row r="1843" spans="1:9" x14ac:dyDescent="0.25">
      <c r="A1843" s="1" t="s">
        <v>1294</v>
      </c>
      <c r="B1843">
        <v>1</v>
      </c>
      <c r="C1843">
        <f>IF(loocv_results__4[[#This Row],[y_pred_prob]]&gt;$C$1,1,0)</f>
        <v>1</v>
      </c>
      <c r="D1843">
        <v>0.9882668</v>
      </c>
      <c r="E184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43">
        <f>IF(AND(loocv_results__4[[#This Row],[y_true]]=0,loocv_results__4[[#This Row],[y_pred]]=0),1,0)</f>
        <v>0</v>
      </c>
      <c r="G1843">
        <f>IF(AND(loocv_results__4[[#This Row],[y_true]]=0,loocv_results__4[[#This Row],[y_pred]]=1),1,0)</f>
        <v>0</v>
      </c>
      <c r="H1843">
        <f>IF(AND(loocv_results__4[[#This Row],[y_true]]=1,loocv_results__4[[#This Row],[y_pred]]=0),1,0)</f>
        <v>0</v>
      </c>
      <c r="I1843">
        <f>IF(AND(loocv_results__4[[#This Row],[y_true]]=1,loocv_results__4[[#This Row],[y_pred]]=1),1,0)</f>
        <v>1</v>
      </c>
    </row>
    <row r="1844" spans="1:9" x14ac:dyDescent="0.25">
      <c r="A1844" s="1" t="s">
        <v>1295</v>
      </c>
      <c r="B1844">
        <v>1</v>
      </c>
      <c r="C1844">
        <f>IF(loocv_results__4[[#This Row],[y_pred_prob]]&gt;$C$1,1,0)</f>
        <v>1</v>
      </c>
      <c r="D1844">
        <v>0.97196499999999997</v>
      </c>
      <c r="E184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44">
        <f>IF(AND(loocv_results__4[[#This Row],[y_true]]=0,loocv_results__4[[#This Row],[y_pred]]=0),1,0)</f>
        <v>0</v>
      </c>
      <c r="G1844">
        <f>IF(AND(loocv_results__4[[#This Row],[y_true]]=0,loocv_results__4[[#This Row],[y_pred]]=1),1,0)</f>
        <v>0</v>
      </c>
      <c r="H1844">
        <f>IF(AND(loocv_results__4[[#This Row],[y_true]]=1,loocv_results__4[[#This Row],[y_pred]]=0),1,0)</f>
        <v>0</v>
      </c>
      <c r="I1844">
        <f>IF(AND(loocv_results__4[[#This Row],[y_true]]=1,loocv_results__4[[#This Row],[y_pred]]=1),1,0)</f>
        <v>1</v>
      </c>
    </row>
    <row r="1845" spans="1:9" x14ac:dyDescent="0.25">
      <c r="A1845" s="1" t="s">
        <v>1296</v>
      </c>
      <c r="B1845">
        <v>1</v>
      </c>
      <c r="C1845">
        <f>IF(loocv_results__4[[#This Row],[y_pred_prob]]&gt;$C$1,1,0)</f>
        <v>1</v>
      </c>
      <c r="D1845">
        <v>0.95955049999999997</v>
      </c>
      <c r="E184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45">
        <f>IF(AND(loocv_results__4[[#This Row],[y_true]]=0,loocv_results__4[[#This Row],[y_pred]]=0),1,0)</f>
        <v>0</v>
      </c>
      <c r="G1845">
        <f>IF(AND(loocv_results__4[[#This Row],[y_true]]=0,loocv_results__4[[#This Row],[y_pred]]=1),1,0)</f>
        <v>0</v>
      </c>
      <c r="H1845">
        <f>IF(AND(loocv_results__4[[#This Row],[y_true]]=1,loocv_results__4[[#This Row],[y_pred]]=0),1,0)</f>
        <v>0</v>
      </c>
      <c r="I1845">
        <f>IF(AND(loocv_results__4[[#This Row],[y_true]]=1,loocv_results__4[[#This Row],[y_pred]]=1),1,0)</f>
        <v>1</v>
      </c>
    </row>
    <row r="1846" spans="1:9" x14ac:dyDescent="0.25">
      <c r="A1846" s="1" t="s">
        <v>1298</v>
      </c>
      <c r="B1846">
        <v>1</v>
      </c>
      <c r="C1846">
        <f>IF(loocv_results__4[[#This Row],[y_pred_prob]]&gt;$C$1,1,0)</f>
        <v>1</v>
      </c>
      <c r="D1846">
        <v>0.70874225999999996</v>
      </c>
      <c r="E184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46">
        <f>IF(AND(loocv_results__4[[#This Row],[y_true]]=0,loocv_results__4[[#This Row],[y_pred]]=0),1,0)</f>
        <v>0</v>
      </c>
      <c r="G1846">
        <f>IF(AND(loocv_results__4[[#This Row],[y_true]]=0,loocv_results__4[[#This Row],[y_pred]]=1),1,0)</f>
        <v>0</v>
      </c>
      <c r="H1846">
        <f>IF(AND(loocv_results__4[[#This Row],[y_true]]=1,loocv_results__4[[#This Row],[y_pred]]=0),1,0)</f>
        <v>0</v>
      </c>
      <c r="I1846">
        <f>IF(AND(loocv_results__4[[#This Row],[y_true]]=1,loocv_results__4[[#This Row],[y_pred]]=1),1,0)</f>
        <v>1</v>
      </c>
    </row>
    <row r="1847" spans="1:9" x14ac:dyDescent="0.25">
      <c r="A1847" s="1" t="s">
        <v>1300</v>
      </c>
      <c r="B1847">
        <v>1</v>
      </c>
      <c r="C1847">
        <f>IF(loocv_results__4[[#This Row],[y_pred_prob]]&gt;$C$1,1,0)</f>
        <v>1</v>
      </c>
      <c r="D1847">
        <v>0.50457280000000004</v>
      </c>
      <c r="E184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47">
        <f>IF(AND(loocv_results__4[[#This Row],[y_true]]=0,loocv_results__4[[#This Row],[y_pred]]=0),1,0)</f>
        <v>0</v>
      </c>
      <c r="G1847">
        <f>IF(AND(loocv_results__4[[#This Row],[y_true]]=0,loocv_results__4[[#This Row],[y_pred]]=1),1,0)</f>
        <v>0</v>
      </c>
      <c r="H1847">
        <f>IF(AND(loocv_results__4[[#This Row],[y_true]]=1,loocv_results__4[[#This Row],[y_pred]]=0),1,0)</f>
        <v>0</v>
      </c>
      <c r="I1847">
        <f>IF(AND(loocv_results__4[[#This Row],[y_true]]=1,loocv_results__4[[#This Row],[y_pred]]=1),1,0)</f>
        <v>1</v>
      </c>
    </row>
    <row r="1848" spans="1:9" x14ac:dyDescent="0.25">
      <c r="A1848" s="1" t="s">
        <v>1305</v>
      </c>
      <c r="B1848">
        <v>1</v>
      </c>
      <c r="C1848">
        <f>IF(loocv_results__4[[#This Row],[y_pred_prob]]&gt;$C$1,1,0)</f>
        <v>1</v>
      </c>
      <c r="D1848">
        <v>0.91857149999999999</v>
      </c>
      <c r="E184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48">
        <f>IF(AND(loocv_results__4[[#This Row],[y_true]]=0,loocv_results__4[[#This Row],[y_pred]]=0),1,0)</f>
        <v>0</v>
      </c>
      <c r="G1848">
        <f>IF(AND(loocv_results__4[[#This Row],[y_true]]=0,loocv_results__4[[#This Row],[y_pred]]=1),1,0)</f>
        <v>0</v>
      </c>
      <c r="H1848">
        <f>IF(AND(loocv_results__4[[#This Row],[y_true]]=1,loocv_results__4[[#This Row],[y_pred]]=0),1,0)</f>
        <v>0</v>
      </c>
      <c r="I1848">
        <f>IF(AND(loocv_results__4[[#This Row],[y_true]]=1,loocv_results__4[[#This Row],[y_pred]]=1),1,0)</f>
        <v>1</v>
      </c>
    </row>
    <row r="1849" spans="1:9" x14ac:dyDescent="0.25">
      <c r="A1849" s="1" t="s">
        <v>1306</v>
      </c>
      <c r="B1849">
        <v>1</v>
      </c>
      <c r="C1849">
        <f>IF(loocv_results__4[[#This Row],[y_pred_prob]]&gt;$C$1,1,0)</f>
        <v>1</v>
      </c>
      <c r="D1849">
        <v>0.96419615000000003</v>
      </c>
      <c r="E184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49">
        <f>IF(AND(loocv_results__4[[#This Row],[y_true]]=0,loocv_results__4[[#This Row],[y_pred]]=0),1,0)</f>
        <v>0</v>
      </c>
      <c r="G1849">
        <f>IF(AND(loocv_results__4[[#This Row],[y_true]]=0,loocv_results__4[[#This Row],[y_pred]]=1),1,0)</f>
        <v>0</v>
      </c>
      <c r="H1849">
        <f>IF(AND(loocv_results__4[[#This Row],[y_true]]=1,loocv_results__4[[#This Row],[y_pred]]=0),1,0)</f>
        <v>0</v>
      </c>
      <c r="I1849">
        <f>IF(AND(loocv_results__4[[#This Row],[y_true]]=1,loocv_results__4[[#This Row],[y_pred]]=1),1,0)</f>
        <v>1</v>
      </c>
    </row>
    <row r="1850" spans="1:9" x14ac:dyDescent="0.25">
      <c r="A1850" s="1" t="s">
        <v>1308</v>
      </c>
      <c r="B1850">
        <v>1</v>
      </c>
      <c r="C1850">
        <f>IF(loocv_results__4[[#This Row],[y_pred_prob]]&gt;$C$1,1,0)</f>
        <v>1</v>
      </c>
      <c r="D1850">
        <v>0.99142330000000001</v>
      </c>
      <c r="E185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50">
        <f>IF(AND(loocv_results__4[[#This Row],[y_true]]=0,loocv_results__4[[#This Row],[y_pred]]=0),1,0)</f>
        <v>0</v>
      </c>
      <c r="G1850">
        <f>IF(AND(loocv_results__4[[#This Row],[y_true]]=0,loocv_results__4[[#This Row],[y_pred]]=1),1,0)</f>
        <v>0</v>
      </c>
      <c r="H1850">
        <f>IF(AND(loocv_results__4[[#This Row],[y_true]]=1,loocv_results__4[[#This Row],[y_pred]]=0),1,0)</f>
        <v>0</v>
      </c>
      <c r="I1850">
        <f>IF(AND(loocv_results__4[[#This Row],[y_true]]=1,loocv_results__4[[#This Row],[y_pred]]=1),1,0)</f>
        <v>1</v>
      </c>
    </row>
    <row r="1851" spans="1:9" x14ac:dyDescent="0.25">
      <c r="A1851" s="1" t="s">
        <v>1309</v>
      </c>
      <c r="B1851">
        <v>1</v>
      </c>
      <c r="C1851">
        <f>IF(loocv_results__4[[#This Row],[y_pred_prob]]&gt;$C$1,1,0)</f>
        <v>1</v>
      </c>
      <c r="D1851">
        <v>0.98910785000000001</v>
      </c>
      <c r="E185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51">
        <f>IF(AND(loocv_results__4[[#This Row],[y_true]]=0,loocv_results__4[[#This Row],[y_pred]]=0),1,0)</f>
        <v>0</v>
      </c>
      <c r="G1851">
        <f>IF(AND(loocv_results__4[[#This Row],[y_true]]=0,loocv_results__4[[#This Row],[y_pred]]=1),1,0)</f>
        <v>0</v>
      </c>
      <c r="H1851">
        <f>IF(AND(loocv_results__4[[#This Row],[y_true]]=1,loocv_results__4[[#This Row],[y_pred]]=0),1,0)</f>
        <v>0</v>
      </c>
      <c r="I1851">
        <f>IF(AND(loocv_results__4[[#This Row],[y_true]]=1,loocv_results__4[[#This Row],[y_pred]]=1),1,0)</f>
        <v>1</v>
      </c>
    </row>
    <row r="1852" spans="1:9" x14ac:dyDescent="0.25">
      <c r="A1852" s="1" t="s">
        <v>1310</v>
      </c>
      <c r="B1852">
        <v>1</v>
      </c>
      <c r="C1852">
        <f>IF(loocv_results__4[[#This Row],[y_pred_prob]]&gt;$C$1,1,0)</f>
        <v>1</v>
      </c>
      <c r="D1852">
        <v>0.97507529999999998</v>
      </c>
      <c r="E185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52">
        <f>IF(AND(loocv_results__4[[#This Row],[y_true]]=0,loocv_results__4[[#This Row],[y_pred]]=0),1,0)</f>
        <v>0</v>
      </c>
      <c r="G1852">
        <f>IF(AND(loocv_results__4[[#This Row],[y_true]]=0,loocv_results__4[[#This Row],[y_pred]]=1),1,0)</f>
        <v>0</v>
      </c>
      <c r="H1852">
        <f>IF(AND(loocv_results__4[[#This Row],[y_true]]=1,loocv_results__4[[#This Row],[y_pred]]=0),1,0)</f>
        <v>0</v>
      </c>
      <c r="I1852">
        <f>IF(AND(loocv_results__4[[#This Row],[y_true]]=1,loocv_results__4[[#This Row],[y_pred]]=1),1,0)</f>
        <v>1</v>
      </c>
    </row>
    <row r="1853" spans="1:9" x14ac:dyDescent="0.25">
      <c r="A1853" s="1" t="s">
        <v>1311</v>
      </c>
      <c r="B1853">
        <v>1</v>
      </c>
      <c r="C1853">
        <f>IF(loocv_results__4[[#This Row],[y_pred_prob]]&gt;$C$1,1,0)</f>
        <v>1</v>
      </c>
      <c r="D1853">
        <v>0.79157759999999999</v>
      </c>
      <c r="E185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53">
        <f>IF(AND(loocv_results__4[[#This Row],[y_true]]=0,loocv_results__4[[#This Row],[y_pred]]=0),1,0)</f>
        <v>0</v>
      </c>
      <c r="G1853">
        <f>IF(AND(loocv_results__4[[#This Row],[y_true]]=0,loocv_results__4[[#This Row],[y_pred]]=1),1,0)</f>
        <v>0</v>
      </c>
      <c r="H1853">
        <f>IF(AND(loocv_results__4[[#This Row],[y_true]]=1,loocv_results__4[[#This Row],[y_pred]]=0),1,0)</f>
        <v>0</v>
      </c>
      <c r="I1853">
        <f>IF(AND(loocv_results__4[[#This Row],[y_true]]=1,loocv_results__4[[#This Row],[y_pred]]=1),1,0)</f>
        <v>1</v>
      </c>
    </row>
    <row r="1854" spans="1:9" x14ac:dyDescent="0.25">
      <c r="A1854" s="1" t="s">
        <v>1312</v>
      </c>
      <c r="B1854">
        <v>1</v>
      </c>
      <c r="C1854">
        <f>IF(loocv_results__4[[#This Row],[y_pred_prob]]&gt;$C$1,1,0)</f>
        <v>1</v>
      </c>
      <c r="D1854">
        <v>0.99999530000000003</v>
      </c>
      <c r="E185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54">
        <f>IF(AND(loocv_results__4[[#This Row],[y_true]]=0,loocv_results__4[[#This Row],[y_pred]]=0),1,0)</f>
        <v>0</v>
      </c>
      <c r="G1854">
        <f>IF(AND(loocv_results__4[[#This Row],[y_true]]=0,loocv_results__4[[#This Row],[y_pred]]=1),1,0)</f>
        <v>0</v>
      </c>
      <c r="H1854">
        <f>IF(AND(loocv_results__4[[#This Row],[y_true]]=1,loocv_results__4[[#This Row],[y_pred]]=0),1,0)</f>
        <v>0</v>
      </c>
      <c r="I1854">
        <f>IF(AND(loocv_results__4[[#This Row],[y_true]]=1,loocv_results__4[[#This Row],[y_pred]]=1),1,0)</f>
        <v>1</v>
      </c>
    </row>
    <row r="1855" spans="1:9" x14ac:dyDescent="0.25">
      <c r="A1855" s="1" t="s">
        <v>1313</v>
      </c>
      <c r="B1855">
        <v>1</v>
      </c>
      <c r="C1855">
        <f>IF(loocv_results__4[[#This Row],[y_pred_prob]]&gt;$C$1,1,0)</f>
        <v>1</v>
      </c>
      <c r="D1855">
        <v>0.75001240000000002</v>
      </c>
      <c r="E185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55">
        <f>IF(AND(loocv_results__4[[#This Row],[y_true]]=0,loocv_results__4[[#This Row],[y_pred]]=0),1,0)</f>
        <v>0</v>
      </c>
      <c r="G1855">
        <f>IF(AND(loocv_results__4[[#This Row],[y_true]]=0,loocv_results__4[[#This Row],[y_pred]]=1),1,0)</f>
        <v>0</v>
      </c>
      <c r="H1855">
        <f>IF(AND(loocv_results__4[[#This Row],[y_true]]=1,loocv_results__4[[#This Row],[y_pred]]=0),1,0)</f>
        <v>0</v>
      </c>
      <c r="I1855">
        <f>IF(AND(loocv_results__4[[#This Row],[y_true]]=1,loocv_results__4[[#This Row],[y_pred]]=1),1,0)</f>
        <v>1</v>
      </c>
    </row>
    <row r="1856" spans="1:9" x14ac:dyDescent="0.25">
      <c r="A1856" s="1" t="s">
        <v>1314</v>
      </c>
      <c r="B1856">
        <v>1</v>
      </c>
      <c r="C1856">
        <f>IF(loocv_results__4[[#This Row],[y_pred_prob]]&gt;$C$1,1,0)</f>
        <v>1</v>
      </c>
      <c r="D1856">
        <v>0.99991099999999999</v>
      </c>
      <c r="E185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56">
        <f>IF(AND(loocv_results__4[[#This Row],[y_true]]=0,loocv_results__4[[#This Row],[y_pred]]=0),1,0)</f>
        <v>0</v>
      </c>
      <c r="G1856">
        <f>IF(AND(loocv_results__4[[#This Row],[y_true]]=0,loocv_results__4[[#This Row],[y_pred]]=1),1,0)</f>
        <v>0</v>
      </c>
      <c r="H1856">
        <f>IF(AND(loocv_results__4[[#This Row],[y_true]]=1,loocv_results__4[[#This Row],[y_pred]]=0),1,0)</f>
        <v>0</v>
      </c>
      <c r="I1856">
        <f>IF(AND(loocv_results__4[[#This Row],[y_true]]=1,loocv_results__4[[#This Row],[y_pred]]=1),1,0)</f>
        <v>1</v>
      </c>
    </row>
    <row r="1857" spans="1:9" x14ac:dyDescent="0.25">
      <c r="A1857" s="1" t="s">
        <v>1315</v>
      </c>
      <c r="B1857">
        <v>1</v>
      </c>
      <c r="C1857">
        <f>IF(loocv_results__4[[#This Row],[y_pred_prob]]&gt;$C$1,1,0)</f>
        <v>1</v>
      </c>
      <c r="D1857">
        <v>0.70956165000000004</v>
      </c>
      <c r="E185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57">
        <f>IF(AND(loocv_results__4[[#This Row],[y_true]]=0,loocv_results__4[[#This Row],[y_pred]]=0),1,0)</f>
        <v>0</v>
      </c>
      <c r="G1857">
        <f>IF(AND(loocv_results__4[[#This Row],[y_true]]=0,loocv_results__4[[#This Row],[y_pred]]=1),1,0)</f>
        <v>0</v>
      </c>
      <c r="H1857">
        <f>IF(AND(loocv_results__4[[#This Row],[y_true]]=1,loocv_results__4[[#This Row],[y_pred]]=0),1,0)</f>
        <v>0</v>
      </c>
      <c r="I1857">
        <f>IF(AND(loocv_results__4[[#This Row],[y_true]]=1,loocv_results__4[[#This Row],[y_pred]]=1),1,0)</f>
        <v>1</v>
      </c>
    </row>
    <row r="1858" spans="1:9" x14ac:dyDescent="0.25">
      <c r="A1858" s="1" t="s">
        <v>1316</v>
      </c>
      <c r="B1858">
        <v>1</v>
      </c>
      <c r="C1858">
        <f>IF(loocv_results__4[[#This Row],[y_pred_prob]]&gt;$C$1,1,0)</f>
        <v>1</v>
      </c>
      <c r="D1858">
        <v>0.89623330000000001</v>
      </c>
      <c r="E185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58">
        <f>IF(AND(loocv_results__4[[#This Row],[y_true]]=0,loocv_results__4[[#This Row],[y_pred]]=0),1,0)</f>
        <v>0</v>
      </c>
      <c r="G1858">
        <f>IF(AND(loocv_results__4[[#This Row],[y_true]]=0,loocv_results__4[[#This Row],[y_pred]]=1),1,0)</f>
        <v>0</v>
      </c>
      <c r="H1858">
        <f>IF(AND(loocv_results__4[[#This Row],[y_true]]=1,loocv_results__4[[#This Row],[y_pred]]=0),1,0)</f>
        <v>0</v>
      </c>
      <c r="I1858">
        <f>IF(AND(loocv_results__4[[#This Row],[y_true]]=1,loocv_results__4[[#This Row],[y_pred]]=1),1,0)</f>
        <v>1</v>
      </c>
    </row>
    <row r="1859" spans="1:9" x14ac:dyDescent="0.25">
      <c r="A1859" s="1" t="s">
        <v>1317</v>
      </c>
      <c r="B1859">
        <v>1</v>
      </c>
      <c r="C1859">
        <f>IF(loocv_results__4[[#This Row],[y_pred_prob]]&gt;$C$1,1,0)</f>
        <v>1</v>
      </c>
      <c r="D1859">
        <v>0.85138740000000002</v>
      </c>
      <c r="E185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59">
        <f>IF(AND(loocv_results__4[[#This Row],[y_true]]=0,loocv_results__4[[#This Row],[y_pred]]=0),1,0)</f>
        <v>0</v>
      </c>
      <c r="G1859">
        <f>IF(AND(loocv_results__4[[#This Row],[y_true]]=0,loocv_results__4[[#This Row],[y_pred]]=1),1,0)</f>
        <v>0</v>
      </c>
      <c r="H1859">
        <f>IF(AND(loocv_results__4[[#This Row],[y_true]]=1,loocv_results__4[[#This Row],[y_pred]]=0),1,0)</f>
        <v>0</v>
      </c>
      <c r="I1859">
        <f>IF(AND(loocv_results__4[[#This Row],[y_true]]=1,loocv_results__4[[#This Row],[y_pred]]=1),1,0)</f>
        <v>1</v>
      </c>
    </row>
    <row r="1860" spans="1:9" x14ac:dyDescent="0.25">
      <c r="A1860" s="1" t="s">
        <v>1318</v>
      </c>
      <c r="B1860">
        <v>1</v>
      </c>
      <c r="C1860">
        <f>IF(loocv_results__4[[#This Row],[y_pred_prob]]&gt;$C$1,1,0)</f>
        <v>1</v>
      </c>
      <c r="D1860">
        <v>0.94024359999999996</v>
      </c>
      <c r="E186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60">
        <f>IF(AND(loocv_results__4[[#This Row],[y_true]]=0,loocv_results__4[[#This Row],[y_pred]]=0),1,0)</f>
        <v>0</v>
      </c>
      <c r="G1860">
        <f>IF(AND(loocv_results__4[[#This Row],[y_true]]=0,loocv_results__4[[#This Row],[y_pred]]=1),1,0)</f>
        <v>0</v>
      </c>
      <c r="H1860">
        <f>IF(AND(loocv_results__4[[#This Row],[y_true]]=1,loocv_results__4[[#This Row],[y_pred]]=0),1,0)</f>
        <v>0</v>
      </c>
      <c r="I1860">
        <f>IF(AND(loocv_results__4[[#This Row],[y_true]]=1,loocv_results__4[[#This Row],[y_pred]]=1),1,0)</f>
        <v>1</v>
      </c>
    </row>
    <row r="1861" spans="1:9" x14ac:dyDescent="0.25">
      <c r="A1861" s="1" t="s">
        <v>1319</v>
      </c>
      <c r="B1861">
        <v>1</v>
      </c>
      <c r="C1861">
        <f>IF(loocv_results__4[[#This Row],[y_pred_prob]]&gt;$C$1,1,0)</f>
        <v>1</v>
      </c>
      <c r="D1861">
        <v>0.99464940000000002</v>
      </c>
      <c r="E186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61">
        <f>IF(AND(loocv_results__4[[#This Row],[y_true]]=0,loocv_results__4[[#This Row],[y_pred]]=0),1,0)</f>
        <v>0</v>
      </c>
      <c r="G1861">
        <f>IF(AND(loocv_results__4[[#This Row],[y_true]]=0,loocv_results__4[[#This Row],[y_pred]]=1),1,0)</f>
        <v>0</v>
      </c>
      <c r="H1861">
        <f>IF(AND(loocv_results__4[[#This Row],[y_true]]=1,loocv_results__4[[#This Row],[y_pred]]=0),1,0)</f>
        <v>0</v>
      </c>
      <c r="I1861">
        <f>IF(AND(loocv_results__4[[#This Row],[y_true]]=1,loocv_results__4[[#This Row],[y_pred]]=1),1,0)</f>
        <v>1</v>
      </c>
    </row>
    <row r="1862" spans="1:9" x14ac:dyDescent="0.25">
      <c r="A1862" s="1" t="s">
        <v>1321</v>
      </c>
      <c r="B1862">
        <v>1</v>
      </c>
      <c r="C1862">
        <f>IF(loocv_results__4[[#This Row],[y_pred_prob]]&gt;$C$1,1,0)</f>
        <v>1</v>
      </c>
      <c r="D1862">
        <v>0.61638689999999996</v>
      </c>
      <c r="E186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62">
        <f>IF(AND(loocv_results__4[[#This Row],[y_true]]=0,loocv_results__4[[#This Row],[y_pred]]=0),1,0)</f>
        <v>0</v>
      </c>
      <c r="G1862">
        <f>IF(AND(loocv_results__4[[#This Row],[y_true]]=0,loocv_results__4[[#This Row],[y_pred]]=1),1,0)</f>
        <v>0</v>
      </c>
      <c r="H1862">
        <f>IF(AND(loocv_results__4[[#This Row],[y_true]]=1,loocv_results__4[[#This Row],[y_pred]]=0),1,0)</f>
        <v>0</v>
      </c>
      <c r="I1862">
        <f>IF(AND(loocv_results__4[[#This Row],[y_true]]=1,loocv_results__4[[#This Row],[y_pred]]=1),1,0)</f>
        <v>1</v>
      </c>
    </row>
    <row r="1863" spans="1:9" x14ac:dyDescent="0.25">
      <c r="A1863" s="1" t="s">
        <v>1322</v>
      </c>
      <c r="B1863">
        <v>1</v>
      </c>
      <c r="C1863">
        <f>IF(loocv_results__4[[#This Row],[y_pred_prob]]&gt;$C$1,1,0)</f>
        <v>1</v>
      </c>
      <c r="D1863">
        <v>0.99759513</v>
      </c>
      <c r="E186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63">
        <f>IF(AND(loocv_results__4[[#This Row],[y_true]]=0,loocv_results__4[[#This Row],[y_pred]]=0),1,0)</f>
        <v>0</v>
      </c>
      <c r="G1863">
        <f>IF(AND(loocv_results__4[[#This Row],[y_true]]=0,loocv_results__4[[#This Row],[y_pred]]=1),1,0)</f>
        <v>0</v>
      </c>
      <c r="H1863">
        <f>IF(AND(loocv_results__4[[#This Row],[y_true]]=1,loocv_results__4[[#This Row],[y_pred]]=0),1,0)</f>
        <v>0</v>
      </c>
      <c r="I1863">
        <f>IF(AND(loocv_results__4[[#This Row],[y_true]]=1,loocv_results__4[[#This Row],[y_pred]]=1),1,0)</f>
        <v>1</v>
      </c>
    </row>
    <row r="1864" spans="1:9" x14ac:dyDescent="0.25">
      <c r="A1864" s="1" t="s">
        <v>1323</v>
      </c>
      <c r="B1864">
        <v>1</v>
      </c>
      <c r="C1864">
        <f>IF(loocv_results__4[[#This Row],[y_pred_prob]]&gt;$C$1,1,0)</f>
        <v>1</v>
      </c>
      <c r="D1864">
        <v>0.87084790000000001</v>
      </c>
      <c r="E186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64">
        <f>IF(AND(loocv_results__4[[#This Row],[y_true]]=0,loocv_results__4[[#This Row],[y_pred]]=0),1,0)</f>
        <v>0</v>
      </c>
      <c r="G1864">
        <f>IF(AND(loocv_results__4[[#This Row],[y_true]]=0,loocv_results__4[[#This Row],[y_pred]]=1),1,0)</f>
        <v>0</v>
      </c>
      <c r="H1864">
        <f>IF(AND(loocv_results__4[[#This Row],[y_true]]=1,loocv_results__4[[#This Row],[y_pred]]=0),1,0)</f>
        <v>0</v>
      </c>
      <c r="I1864">
        <f>IF(AND(loocv_results__4[[#This Row],[y_true]]=1,loocv_results__4[[#This Row],[y_pred]]=1),1,0)</f>
        <v>1</v>
      </c>
    </row>
    <row r="1865" spans="1:9" x14ac:dyDescent="0.25">
      <c r="A1865" s="1" t="s">
        <v>1324</v>
      </c>
      <c r="B1865">
        <v>1</v>
      </c>
      <c r="C1865">
        <f>IF(loocv_results__4[[#This Row],[y_pred_prob]]&gt;$C$1,1,0)</f>
        <v>1</v>
      </c>
      <c r="D1865">
        <v>0.90185504999999999</v>
      </c>
      <c r="E186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65">
        <f>IF(AND(loocv_results__4[[#This Row],[y_true]]=0,loocv_results__4[[#This Row],[y_pred]]=0),1,0)</f>
        <v>0</v>
      </c>
      <c r="G1865">
        <f>IF(AND(loocv_results__4[[#This Row],[y_true]]=0,loocv_results__4[[#This Row],[y_pred]]=1),1,0)</f>
        <v>0</v>
      </c>
      <c r="H1865">
        <f>IF(AND(loocv_results__4[[#This Row],[y_true]]=1,loocv_results__4[[#This Row],[y_pred]]=0),1,0)</f>
        <v>0</v>
      </c>
      <c r="I1865">
        <f>IF(AND(loocv_results__4[[#This Row],[y_true]]=1,loocv_results__4[[#This Row],[y_pred]]=1),1,0)</f>
        <v>1</v>
      </c>
    </row>
    <row r="1866" spans="1:9" x14ac:dyDescent="0.25">
      <c r="A1866" s="1" t="s">
        <v>1325</v>
      </c>
      <c r="B1866">
        <v>1</v>
      </c>
      <c r="C1866">
        <f>IF(loocv_results__4[[#This Row],[y_pred_prob]]&gt;$C$1,1,0)</f>
        <v>1</v>
      </c>
      <c r="D1866">
        <v>0.98179804999999998</v>
      </c>
      <c r="E186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66">
        <f>IF(AND(loocv_results__4[[#This Row],[y_true]]=0,loocv_results__4[[#This Row],[y_pred]]=0),1,0)</f>
        <v>0</v>
      </c>
      <c r="G1866">
        <f>IF(AND(loocv_results__4[[#This Row],[y_true]]=0,loocv_results__4[[#This Row],[y_pred]]=1),1,0)</f>
        <v>0</v>
      </c>
      <c r="H1866">
        <f>IF(AND(loocv_results__4[[#This Row],[y_true]]=1,loocv_results__4[[#This Row],[y_pred]]=0),1,0)</f>
        <v>0</v>
      </c>
      <c r="I1866">
        <f>IF(AND(loocv_results__4[[#This Row],[y_true]]=1,loocv_results__4[[#This Row],[y_pred]]=1),1,0)</f>
        <v>1</v>
      </c>
    </row>
    <row r="1867" spans="1:9" x14ac:dyDescent="0.25">
      <c r="A1867" s="1" t="s">
        <v>1326</v>
      </c>
      <c r="B1867">
        <v>1</v>
      </c>
      <c r="C1867">
        <f>IF(loocv_results__4[[#This Row],[y_pred_prob]]&gt;$C$1,1,0)</f>
        <v>1</v>
      </c>
      <c r="D1867">
        <v>0.99996759999999996</v>
      </c>
      <c r="E186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67">
        <f>IF(AND(loocv_results__4[[#This Row],[y_true]]=0,loocv_results__4[[#This Row],[y_pred]]=0),1,0)</f>
        <v>0</v>
      </c>
      <c r="G1867">
        <f>IF(AND(loocv_results__4[[#This Row],[y_true]]=0,loocv_results__4[[#This Row],[y_pred]]=1),1,0)</f>
        <v>0</v>
      </c>
      <c r="H1867">
        <f>IF(AND(loocv_results__4[[#This Row],[y_true]]=1,loocv_results__4[[#This Row],[y_pred]]=0),1,0)</f>
        <v>0</v>
      </c>
      <c r="I1867">
        <f>IF(AND(loocv_results__4[[#This Row],[y_true]]=1,loocv_results__4[[#This Row],[y_pred]]=1),1,0)</f>
        <v>1</v>
      </c>
    </row>
    <row r="1868" spans="1:9" x14ac:dyDescent="0.25">
      <c r="A1868" s="1" t="s">
        <v>1327</v>
      </c>
      <c r="B1868">
        <v>1</v>
      </c>
      <c r="C1868">
        <f>IF(loocv_results__4[[#This Row],[y_pred_prob]]&gt;$C$1,1,0)</f>
        <v>1</v>
      </c>
      <c r="D1868">
        <v>0.96400195</v>
      </c>
      <c r="E186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68">
        <f>IF(AND(loocv_results__4[[#This Row],[y_true]]=0,loocv_results__4[[#This Row],[y_pred]]=0),1,0)</f>
        <v>0</v>
      </c>
      <c r="G1868">
        <f>IF(AND(loocv_results__4[[#This Row],[y_true]]=0,loocv_results__4[[#This Row],[y_pred]]=1),1,0)</f>
        <v>0</v>
      </c>
      <c r="H1868">
        <f>IF(AND(loocv_results__4[[#This Row],[y_true]]=1,loocv_results__4[[#This Row],[y_pred]]=0),1,0)</f>
        <v>0</v>
      </c>
      <c r="I1868">
        <f>IF(AND(loocv_results__4[[#This Row],[y_true]]=1,loocv_results__4[[#This Row],[y_pred]]=1),1,0)</f>
        <v>1</v>
      </c>
    </row>
    <row r="1869" spans="1:9" x14ac:dyDescent="0.25">
      <c r="A1869" s="1" t="s">
        <v>1328</v>
      </c>
      <c r="B1869">
        <v>1</v>
      </c>
      <c r="C1869">
        <f>IF(loocv_results__4[[#This Row],[y_pred_prob]]&gt;$C$1,1,0)</f>
        <v>1</v>
      </c>
      <c r="D1869">
        <v>0.99551255000000005</v>
      </c>
      <c r="E186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69">
        <f>IF(AND(loocv_results__4[[#This Row],[y_true]]=0,loocv_results__4[[#This Row],[y_pred]]=0),1,0)</f>
        <v>0</v>
      </c>
      <c r="G1869">
        <f>IF(AND(loocv_results__4[[#This Row],[y_true]]=0,loocv_results__4[[#This Row],[y_pred]]=1),1,0)</f>
        <v>0</v>
      </c>
      <c r="H1869">
        <f>IF(AND(loocv_results__4[[#This Row],[y_true]]=1,loocv_results__4[[#This Row],[y_pred]]=0),1,0)</f>
        <v>0</v>
      </c>
      <c r="I1869">
        <f>IF(AND(loocv_results__4[[#This Row],[y_true]]=1,loocv_results__4[[#This Row],[y_pred]]=1),1,0)</f>
        <v>1</v>
      </c>
    </row>
    <row r="1870" spans="1:9" x14ac:dyDescent="0.25">
      <c r="A1870" s="1" t="s">
        <v>1329</v>
      </c>
      <c r="B1870">
        <v>1</v>
      </c>
      <c r="C1870">
        <f>IF(loocv_results__4[[#This Row],[y_pred_prob]]&gt;$C$1,1,0)</f>
        <v>1</v>
      </c>
      <c r="D1870">
        <v>0.96013800000000005</v>
      </c>
      <c r="E187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70">
        <f>IF(AND(loocv_results__4[[#This Row],[y_true]]=0,loocv_results__4[[#This Row],[y_pred]]=0),1,0)</f>
        <v>0</v>
      </c>
      <c r="G1870">
        <f>IF(AND(loocv_results__4[[#This Row],[y_true]]=0,loocv_results__4[[#This Row],[y_pred]]=1),1,0)</f>
        <v>0</v>
      </c>
      <c r="H1870">
        <f>IF(AND(loocv_results__4[[#This Row],[y_true]]=1,loocv_results__4[[#This Row],[y_pred]]=0),1,0)</f>
        <v>0</v>
      </c>
      <c r="I1870">
        <f>IF(AND(loocv_results__4[[#This Row],[y_true]]=1,loocv_results__4[[#This Row],[y_pred]]=1),1,0)</f>
        <v>1</v>
      </c>
    </row>
    <row r="1871" spans="1:9" x14ac:dyDescent="0.25">
      <c r="A1871" s="1" t="s">
        <v>1330</v>
      </c>
      <c r="B1871">
        <v>1</v>
      </c>
      <c r="C1871">
        <f>IF(loocv_results__4[[#This Row],[y_pred_prob]]&gt;$C$1,1,0)</f>
        <v>1</v>
      </c>
      <c r="D1871">
        <v>0.99935912999999998</v>
      </c>
      <c r="E187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71">
        <f>IF(AND(loocv_results__4[[#This Row],[y_true]]=0,loocv_results__4[[#This Row],[y_pred]]=0),1,0)</f>
        <v>0</v>
      </c>
      <c r="G1871">
        <f>IF(AND(loocv_results__4[[#This Row],[y_true]]=0,loocv_results__4[[#This Row],[y_pred]]=1),1,0)</f>
        <v>0</v>
      </c>
      <c r="H1871">
        <f>IF(AND(loocv_results__4[[#This Row],[y_true]]=1,loocv_results__4[[#This Row],[y_pred]]=0),1,0)</f>
        <v>0</v>
      </c>
      <c r="I1871">
        <f>IF(AND(loocv_results__4[[#This Row],[y_true]]=1,loocv_results__4[[#This Row],[y_pred]]=1),1,0)</f>
        <v>1</v>
      </c>
    </row>
    <row r="1872" spans="1:9" x14ac:dyDescent="0.25">
      <c r="A1872" s="1" t="s">
        <v>1334</v>
      </c>
      <c r="B1872">
        <v>1</v>
      </c>
      <c r="C1872">
        <f>IF(loocv_results__4[[#This Row],[y_pred_prob]]&gt;$C$1,1,0)</f>
        <v>1</v>
      </c>
      <c r="D1872">
        <v>0.50311934999999997</v>
      </c>
      <c r="E187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72">
        <f>IF(AND(loocv_results__4[[#This Row],[y_true]]=0,loocv_results__4[[#This Row],[y_pred]]=0),1,0)</f>
        <v>0</v>
      </c>
      <c r="G1872">
        <f>IF(AND(loocv_results__4[[#This Row],[y_true]]=0,loocv_results__4[[#This Row],[y_pred]]=1),1,0)</f>
        <v>0</v>
      </c>
      <c r="H1872">
        <f>IF(AND(loocv_results__4[[#This Row],[y_true]]=1,loocv_results__4[[#This Row],[y_pred]]=0),1,0)</f>
        <v>0</v>
      </c>
      <c r="I1872">
        <f>IF(AND(loocv_results__4[[#This Row],[y_true]]=1,loocv_results__4[[#This Row],[y_pred]]=1),1,0)</f>
        <v>1</v>
      </c>
    </row>
    <row r="1873" spans="1:9" x14ac:dyDescent="0.25">
      <c r="A1873" s="1" t="s">
        <v>1335</v>
      </c>
      <c r="B1873">
        <v>1</v>
      </c>
      <c r="C1873">
        <f>IF(loocv_results__4[[#This Row],[y_pred_prob]]&gt;$C$1,1,0)</f>
        <v>1</v>
      </c>
      <c r="D1873">
        <v>0.7222653</v>
      </c>
      <c r="E187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73">
        <f>IF(AND(loocv_results__4[[#This Row],[y_true]]=0,loocv_results__4[[#This Row],[y_pred]]=0),1,0)</f>
        <v>0</v>
      </c>
      <c r="G1873">
        <f>IF(AND(loocv_results__4[[#This Row],[y_true]]=0,loocv_results__4[[#This Row],[y_pred]]=1),1,0)</f>
        <v>0</v>
      </c>
      <c r="H1873">
        <f>IF(AND(loocv_results__4[[#This Row],[y_true]]=1,loocv_results__4[[#This Row],[y_pred]]=0),1,0)</f>
        <v>0</v>
      </c>
      <c r="I1873">
        <f>IF(AND(loocv_results__4[[#This Row],[y_true]]=1,loocv_results__4[[#This Row],[y_pred]]=1),1,0)</f>
        <v>1</v>
      </c>
    </row>
    <row r="1874" spans="1:9" x14ac:dyDescent="0.25">
      <c r="A1874" s="1" t="s">
        <v>1336</v>
      </c>
      <c r="B1874">
        <v>1</v>
      </c>
      <c r="C1874">
        <f>IF(loocv_results__4[[#This Row],[y_pred_prob]]&gt;$C$1,1,0)</f>
        <v>1</v>
      </c>
      <c r="D1874">
        <v>0.92432486999999997</v>
      </c>
      <c r="E187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74">
        <f>IF(AND(loocv_results__4[[#This Row],[y_true]]=0,loocv_results__4[[#This Row],[y_pred]]=0),1,0)</f>
        <v>0</v>
      </c>
      <c r="G1874">
        <f>IF(AND(loocv_results__4[[#This Row],[y_true]]=0,loocv_results__4[[#This Row],[y_pred]]=1),1,0)</f>
        <v>0</v>
      </c>
      <c r="H1874">
        <f>IF(AND(loocv_results__4[[#This Row],[y_true]]=1,loocv_results__4[[#This Row],[y_pred]]=0),1,0)</f>
        <v>0</v>
      </c>
      <c r="I1874">
        <f>IF(AND(loocv_results__4[[#This Row],[y_true]]=1,loocv_results__4[[#This Row],[y_pred]]=1),1,0)</f>
        <v>1</v>
      </c>
    </row>
    <row r="1875" spans="1:9" x14ac:dyDescent="0.25">
      <c r="A1875" s="1" t="s">
        <v>1337</v>
      </c>
      <c r="B1875">
        <v>1</v>
      </c>
      <c r="C1875">
        <f>IF(loocv_results__4[[#This Row],[y_pred_prob]]&gt;$C$1,1,0)</f>
        <v>1</v>
      </c>
      <c r="D1875">
        <v>0.97856533999999995</v>
      </c>
      <c r="E187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75">
        <f>IF(AND(loocv_results__4[[#This Row],[y_true]]=0,loocv_results__4[[#This Row],[y_pred]]=0),1,0)</f>
        <v>0</v>
      </c>
      <c r="G1875">
        <f>IF(AND(loocv_results__4[[#This Row],[y_true]]=0,loocv_results__4[[#This Row],[y_pred]]=1),1,0)</f>
        <v>0</v>
      </c>
      <c r="H1875">
        <f>IF(AND(loocv_results__4[[#This Row],[y_true]]=1,loocv_results__4[[#This Row],[y_pred]]=0),1,0)</f>
        <v>0</v>
      </c>
      <c r="I1875">
        <f>IF(AND(loocv_results__4[[#This Row],[y_true]]=1,loocv_results__4[[#This Row],[y_pred]]=1),1,0)</f>
        <v>1</v>
      </c>
    </row>
    <row r="1876" spans="1:9" x14ac:dyDescent="0.25">
      <c r="A1876" s="1" t="s">
        <v>1338</v>
      </c>
      <c r="B1876">
        <v>1</v>
      </c>
      <c r="C1876">
        <f>IF(loocv_results__4[[#This Row],[y_pred_prob]]&gt;$C$1,1,0)</f>
        <v>1</v>
      </c>
      <c r="D1876">
        <v>0.67791579999999996</v>
      </c>
      <c r="E187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76">
        <f>IF(AND(loocv_results__4[[#This Row],[y_true]]=0,loocv_results__4[[#This Row],[y_pred]]=0),1,0)</f>
        <v>0</v>
      </c>
      <c r="G1876">
        <f>IF(AND(loocv_results__4[[#This Row],[y_true]]=0,loocv_results__4[[#This Row],[y_pred]]=1),1,0)</f>
        <v>0</v>
      </c>
      <c r="H1876">
        <f>IF(AND(loocv_results__4[[#This Row],[y_true]]=1,loocv_results__4[[#This Row],[y_pred]]=0),1,0)</f>
        <v>0</v>
      </c>
      <c r="I1876">
        <f>IF(AND(loocv_results__4[[#This Row],[y_true]]=1,loocv_results__4[[#This Row],[y_pred]]=1),1,0)</f>
        <v>1</v>
      </c>
    </row>
    <row r="1877" spans="1:9" x14ac:dyDescent="0.25">
      <c r="A1877" s="1" t="s">
        <v>1339</v>
      </c>
      <c r="B1877">
        <v>1</v>
      </c>
      <c r="C1877">
        <f>IF(loocv_results__4[[#This Row],[y_pred_prob]]&gt;$C$1,1,0)</f>
        <v>1</v>
      </c>
      <c r="D1877">
        <v>0.80871344000000001</v>
      </c>
      <c r="E187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77">
        <f>IF(AND(loocv_results__4[[#This Row],[y_true]]=0,loocv_results__4[[#This Row],[y_pred]]=0),1,0)</f>
        <v>0</v>
      </c>
      <c r="G1877">
        <f>IF(AND(loocv_results__4[[#This Row],[y_true]]=0,loocv_results__4[[#This Row],[y_pred]]=1),1,0)</f>
        <v>0</v>
      </c>
      <c r="H1877">
        <f>IF(AND(loocv_results__4[[#This Row],[y_true]]=1,loocv_results__4[[#This Row],[y_pred]]=0),1,0)</f>
        <v>0</v>
      </c>
      <c r="I1877">
        <f>IF(AND(loocv_results__4[[#This Row],[y_true]]=1,loocv_results__4[[#This Row],[y_pred]]=1),1,0)</f>
        <v>1</v>
      </c>
    </row>
    <row r="1878" spans="1:9" x14ac:dyDescent="0.25">
      <c r="A1878" s="1" t="s">
        <v>1340</v>
      </c>
      <c r="B1878">
        <v>1</v>
      </c>
      <c r="C1878">
        <f>IF(loocv_results__4[[#This Row],[y_pred_prob]]&gt;$C$1,1,0)</f>
        <v>1</v>
      </c>
      <c r="D1878">
        <v>0.70395129999999995</v>
      </c>
      <c r="E187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78">
        <f>IF(AND(loocv_results__4[[#This Row],[y_true]]=0,loocv_results__4[[#This Row],[y_pred]]=0),1,0)</f>
        <v>0</v>
      </c>
      <c r="G1878">
        <f>IF(AND(loocv_results__4[[#This Row],[y_true]]=0,loocv_results__4[[#This Row],[y_pred]]=1),1,0)</f>
        <v>0</v>
      </c>
      <c r="H1878">
        <f>IF(AND(loocv_results__4[[#This Row],[y_true]]=1,loocv_results__4[[#This Row],[y_pred]]=0),1,0)</f>
        <v>0</v>
      </c>
      <c r="I1878">
        <f>IF(AND(loocv_results__4[[#This Row],[y_true]]=1,loocv_results__4[[#This Row],[y_pred]]=1),1,0)</f>
        <v>1</v>
      </c>
    </row>
    <row r="1879" spans="1:9" x14ac:dyDescent="0.25">
      <c r="A1879" s="1" t="s">
        <v>1343</v>
      </c>
      <c r="B1879">
        <v>1</v>
      </c>
      <c r="C1879">
        <f>IF(loocv_results__4[[#This Row],[y_pred_prob]]&gt;$C$1,1,0)</f>
        <v>1</v>
      </c>
      <c r="D1879">
        <v>0.9997277</v>
      </c>
      <c r="E187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79">
        <f>IF(AND(loocv_results__4[[#This Row],[y_true]]=0,loocv_results__4[[#This Row],[y_pred]]=0),1,0)</f>
        <v>0</v>
      </c>
      <c r="G1879">
        <f>IF(AND(loocv_results__4[[#This Row],[y_true]]=0,loocv_results__4[[#This Row],[y_pred]]=1),1,0)</f>
        <v>0</v>
      </c>
      <c r="H1879">
        <f>IF(AND(loocv_results__4[[#This Row],[y_true]]=1,loocv_results__4[[#This Row],[y_pred]]=0),1,0)</f>
        <v>0</v>
      </c>
      <c r="I1879">
        <f>IF(AND(loocv_results__4[[#This Row],[y_true]]=1,loocv_results__4[[#This Row],[y_pred]]=1),1,0)</f>
        <v>1</v>
      </c>
    </row>
    <row r="1880" spans="1:9" x14ac:dyDescent="0.25">
      <c r="A1880" s="1" t="s">
        <v>1344</v>
      </c>
      <c r="B1880">
        <v>1</v>
      </c>
      <c r="C1880">
        <f>IF(loocv_results__4[[#This Row],[y_pred_prob]]&gt;$C$1,1,0)</f>
        <v>1</v>
      </c>
      <c r="D1880">
        <v>0.9998667</v>
      </c>
      <c r="E188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80">
        <f>IF(AND(loocv_results__4[[#This Row],[y_true]]=0,loocv_results__4[[#This Row],[y_pred]]=0),1,0)</f>
        <v>0</v>
      </c>
      <c r="G1880">
        <f>IF(AND(loocv_results__4[[#This Row],[y_true]]=0,loocv_results__4[[#This Row],[y_pred]]=1),1,0)</f>
        <v>0</v>
      </c>
      <c r="H1880">
        <f>IF(AND(loocv_results__4[[#This Row],[y_true]]=1,loocv_results__4[[#This Row],[y_pred]]=0),1,0)</f>
        <v>0</v>
      </c>
      <c r="I1880">
        <f>IF(AND(loocv_results__4[[#This Row],[y_true]]=1,loocv_results__4[[#This Row],[y_pred]]=1),1,0)</f>
        <v>1</v>
      </c>
    </row>
    <row r="1881" spans="1:9" x14ac:dyDescent="0.25">
      <c r="A1881" s="1" t="s">
        <v>1347</v>
      </c>
      <c r="B1881">
        <v>1</v>
      </c>
      <c r="C1881">
        <f>IF(loocv_results__4[[#This Row],[y_pred_prob]]&gt;$C$1,1,0)</f>
        <v>1</v>
      </c>
      <c r="D1881">
        <v>0.70832430000000002</v>
      </c>
      <c r="E188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81">
        <f>IF(AND(loocv_results__4[[#This Row],[y_true]]=0,loocv_results__4[[#This Row],[y_pred]]=0),1,0)</f>
        <v>0</v>
      </c>
      <c r="G1881">
        <f>IF(AND(loocv_results__4[[#This Row],[y_true]]=0,loocv_results__4[[#This Row],[y_pred]]=1),1,0)</f>
        <v>0</v>
      </c>
      <c r="H1881">
        <f>IF(AND(loocv_results__4[[#This Row],[y_true]]=1,loocv_results__4[[#This Row],[y_pred]]=0),1,0)</f>
        <v>0</v>
      </c>
      <c r="I1881">
        <f>IF(AND(loocv_results__4[[#This Row],[y_true]]=1,loocv_results__4[[#This Row],[y_pred]]=1),1,0)</f>
        <v>1</v>
      </c>
    </row>
    <row r="1882" spans="1:9" x14ac:dyDescent="0.25">
      <c r="A1882" s="1" t="s">
        <v>1348</v>
      </c>
      <c r="B1882">
        <v>1</v>
      </c>
      <c r="C1882">
        <f>IF(loocv_results__4[[#This Row],[y_pred_prob]]&gt;$C$1,1,0)</f>
        <v>1</v>
      </c>
      <c r="D1882">
        <v>0.98503960000000002</v>
      </c>
      <c r="E188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82">
        <f>IF(AND(loocv_results__4[[#This Row],[y_true]]=0,loocv_results__4[[#This Row],[y_pred]]=0),1,0)</f>
        <v>0</v>
      </c>
      <c r="G1882">
        <f>IF(AND(loocv_results__4[[#This Row],[y_true]]=0,loocv_results__4[[#This Row],[y_pred]]=1),1,0)</f>
        <v>0</v>
      </c>
      <c r="H1882">
        <f>IF(AND(loocv_results__4[[#This Row],[y_true]]=1,loocv_results__4[[#This Row],[y_pred]]=0),1,0)</f>
        <v>0</v>
      </c>
      <c r="I1882">
        <f>IF(AND(loocv_results__4[[#This Row],[y_true]]=1,loocv_results__4[[#This Row],[y_pred]]=1),1,0)</f>
        <v>1</v>
      </c>
    </row>
    <row r="1883" spans="1:9" x14ac:dyDescent="0.25">
      <c r="A1883" s="1" t="s">
        <v>1349</v>
      </c>
      <c r="B1883">
        <v>1</v>
      </c>
      <c r="C1883">
        <f>IF(loocv_results__4[[#This Row],[y_pred_prob]]&gt;$C$1,1,0)</f>
        <v>1</v>
      </c>
      <c r="D1883">
        <v>0.9297742</v>
      </c>
      <c r="E188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83">
        <f>IF(AND(loocv_results__4[[#This Row],[y_true]]=0,loocv_results__4[[#This Row],[y_pred]]=0),1,0)</f>
        <v>0</v>
      </c>
      <c r="G1883">
        <f>IF(AND(loocv_results__4[[#This Row],[y_true]]=0,loocv_results__4[[#This Row],[y_pred]]=1),1,0)</f>
        <v>0</v>
      </c>
      <c r="H1883">
        <f>IF(AND(loocv_results__4[[#This Row],[y_true]]=1,loocv_results__4[[#This Row],[y_pred]]=0),1,0)</f>
        <v>0</v>
      </c>
      <c r="I1883">
        <f>IF(AND(loocv_results__4[[#This Row],[y_true]]=1,loocv_results__4[[#This Row],[y_pred]]=1),1,0)</f>
        <v>1</v>
      </c>
    </row>
    <row r="1884" spans="1:9" x14ac:dyDescent="0.25">
      <c r="A1884" s="1" t="s">
        <v>1350</v>
      </c>
      <c r="B1884">
        <v>1</v>
      </c>
      <c r="C1884">
        <f>IF(loocv_results__4[[#This Row],[y_pred_prob]]&gt;$C$1,1,0)</f>
        <v>1</v>
      </c>
      <c r="D1884">
        <v>0.8654288</v>
      </c>
      <c r="E188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84">
        <f>IF(AND(loocv_results__4[[#This Row],[y_true]]=0,loocv_results__4[[#This Row],[y_pred]]=0),1,0)</f>
        <v>0</v>
      </c>
      <c r="G1884">
        <f>IF(AND(loocv_results__4[[#This Row],[y_true]]=0,loocv_results__4[[#This Row],[y_pred]]=1),1,0)</f>
        <v>0</v>
      </c>
      <c r="H1884">
        <f>IF(AND(loocv_results__4[[#This Row],[y_true]]=1,loocv_results__4[[#This Row],[y_pred]]=0),1,0)</f>
        <v>0</v>
      </c>
      <c r="I1884">
        <f>IF(AND(loocv_results__4[[#This Row],[y_true]]=1,loocv_results__4[[#This Row],[y_pred]]=1),1,0)</f>
        <v>1</v>
      </c>
    </row>
    <row r="1885" spans="1:9" x14ac:dyDescent="0.25">
      <c r="A1885" s="1" t="s">
        <v>1351</v>
      </c>
      <c r="B1885">
        <v>1</v>
      </c>
      <c r="C1885">
        <f>IF(loocv_results__4[[#This Row],[y_pred_prob]]&gt;$C$1,1,0)</f>
        <v>1</v>
      </c>
      <c r="D1885">
        <v>0.99306150000000004</v>
      </c>
      <c r="E188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85">
        <f>IF(AND(loocv_results__4[[#This Row],[y_true]]=0,loocv_results__4[[#This Row],[y_pred]]=0),1,0)</f>
        <v>0</v>
      </c>
      <c r="G1885">
        <f>IF(AND(loocv_results__4[[#This Row],[y_true]]=0,loocv_results__4[[#This Row],[y_pred]]=1),1,0)</f>
        <v>0</v>
      </c>
      <c r="H1885">
        <f>IF(AND(loocv_results__4[[#This Row],[y_true]]=1,loocv_results__4[[#This Row],[y_pred]]=0),1,0)</f>
        <v>0</v>
      </c>
      <c r="I1885">
        <f>IF(AND(loocv_results__4[[#This Row],[y_true]]=1,loocv_results__4[[#This Row],[y_pred]]=1),1,0)</f>
        <v>1</v>
      </c>
    </row>
    <row r="1886" spans="1:9" x14ac:dyDescent="0.25">
      <c r="A1886" s="1" t="s">
        <v>1352</v>
      </c>
      <c r="B1886">
        <v>1</v>
      </c>
      <c r="C1886">
        <f>IF(loocv_results__4[[#This Row],[y_pred_prob]]&gt;$C$1,1,0)</f>
        <v>1</v>
      </c>
      <c r="D1886">
        <v>0.99648239999999999</v>
      </c>
      <c r="E188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86">
        <f>IF(AND(loocv_results__4[[#This Row],[y_true]]=0,loocv_results__4[[#This Row],[y_pred]]=0),1,0)</f>
        <v>0</v>
      </c>
      <c r="G1886">
        <f>IF(AND(loocv_results__4[[#This Row],[y_true]]=0,loocv_results__4[[#This Row],[y_pred]]=1),1,0)</f>
        <v>0</v>
      </c>
      <c r="H1886">
        <f>IF(AND(loocv_results__4[[#This Row],[y_true]]=1,loocv_results__4[[#This Row],[y_pred]]=0),1,0)</f>
        <v>0</v>
      </c>
      <c r="I1886">
        <f>IF(AND(loocv_results__4[[#This Row],[y_true]]=1,loocv_results__4[[#This Row],[y_pred]]=1),1,0)</f>
        <v>1</v>
      </c>
    </row>
    <row r="1887" spans="1:9" x14ac:dyDescent="0.25">
      <c r="A1887" s="1" t="s">
        <v>1354</v>
      </c>
      <c r="B1887">
        <v>1</v>
      </c>
      <c r="C1887">
        <f>IF(loocv_results__4[[#This Row],[y_pred_prob]]&gt;$C$1,1,0)</f>
        <v>1</v>
      </c>
      <c r="D1887">
        <v>0.89524287000000002</v>
      </c>
      <c r="E1887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87">
        <f>IF(AND(loocv_results__4[[#This Row],[y_true]]=0,loocv_results__4[[#This Row],[y_pred]]=0),1,0)</f>
        <v>0</v>
      </c>
      <c r="G1887">
        <f>IF(AND(loocv_results__4[[#This Row],[y_true]]=0,loocv_results__4[[#This Row],[y_pred]]=1),1,0)</f>
        <v>0</v>
      </c>
      <c r="H1887">
        <f>IF(AND(loocv_results__4[[#This Row],[y_true]]=1,loocv_results__4[[#This Row],[y_pred]]=0),1,0)</f>
        <v>0</v>
      </c>
      <c r="I1887">
        <f>IF(AND(loocv_results__4[[#This Row],[y_true]]=1,loocv_results__4[[#This Row],[y_pred]]=1),1,0)</f>
        <v>1</v>
      </c>
    </row>
    <row r="1888" spans="1:9" x14ac:dyDescent="0.25">
      <c r="A1888" s="1" t="s">
        <v>1355</v>
      </c>
      <c r="B1888">
        <v>1</v>
      </c>
      <c r="C1888">
        <f>IF(loocv_results__4[[#This Row],[y_pred_prob]]&gt;$C$1,1,0)</f>
        <v>1</v>
      </c>
      <c r="D1888">
        <v>0.85584839999999995</v>
      </c>
      <c r="E1888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88">
        <f>IF(AND(loocv_results__4[[#This Row],[y_true]]=0,loocv_results__4[[#This Row],[y_pred]]=0),1,0)</f>
        <v>0</v>
      </c>
      <c r="G1888">
        <f>IF(AND(loocv_results__4[[#This Row],[y_true]]=0,loocv_results__4[[#This Row],[y_pred]]=1),1,0)</f>
        <v>0</v>
      </c>
      <c r="H1888">
        <f>IF(AND(loocv_results__4[[#This Row],[y_true]]=1,loocv_results__4[[#This Row],[y_pred]]=0),1,0)</f>
        <v>0</v>
      </c>
      <c r="I1888">
        <f>IF(AND(loocv_results__4[[#This Row],[y_true]]=1,loocv_results__4[[#This Row],[y_pred]]=1),1,0)</f>
        <v>1</v>
      </c>
    </row>
    <row r="1889" spans="1:9" x14ac:dyDescent="0.25">
      <c r="A1889" s="1" t="s">
        <v>1356</v>
      </c>
      <c r="B1889">
        <v>1</v>
      </c>
      <c r="C1889">
        <f>IF(loocv_results__4[[#This Row],[y_pred_prob]]&gt;$C$1,1,0)</f>
        <v>1</v>
      </c>
      <c r="D1889">
        <v>0.50302093999999997</v>
      </c>
      <c r="E1889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89">
        <f>IF(AND(loocv_results__4[[#This Row],[y_true]]=0,loocv_results__4[[#This Row],[y_pred]]=0),1,0)</f>
        <v>0</v>
      </c>
      <c r="G1889">
        <f>IF(AND(loocv_results__4[[#This Row],[y_true]]=0,loocv_results__4[[#This Row],[y_pred]]=1),1,0)</f>
        <v>0</v>
      </c>
      <c r="H1889">
        <f>IF(AND(loocv_results__4[[#This Row],[y_true]]=1,loocv_results__4[[#This Row],[y_pred]]=0),1,0)</f>
        <v>0</v>
      </c>
      <c r="I1889">
        <f>IF(AND(loocv_results__4[[#This Row],[y_true]]=1,loocv_results__4[[#This Row],[y_pred]]=1),1,0)</f>
        <v>1</v>
      </c>
    </row>
    <row r="1890" spans="1:9" x14ac:dyDescent="0.25">
      <c r="A1890" s="1" t="s">
        <v>1358</v>
      </c>
      <c r="B1890">
        <v>1</v>
      </c>
      <c r="C1890">
        <f>IF(loocv_results__4[[#This Row],[y_pred_prob]]&gt;$C$1,1,0)</f>
        <v>1</v>
      </c>
      <c r="D1890">
        <v>0.99999139999999997</v>
      </c>
      <c r="E1890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90">
        <f>IF(AND(loocv_results__4[[#This Row],[y_true]]=0,loocv_results__4[[#This Row],[y_pred]]=0),1,0)</f>
        <v>0</v>
      </c>
      <c r="G1890">
        <f>IF(AND(loocv_results__4[[#This Row],[y_true]]=0,loocv_results__4[[#This Row],[y_pred]]=1),1,0)</f>
        <v>0</v>
      </c>
      <c r="H1890">
        <f>IF(AND(loocv_results__4[[#This Row],[y_true]]=1,loocv_results__4[[#This Row],[y_pred]]=0),1,0)</f>
        <v>0</v>
      </c>
      <c r="I1890">
        <f>IF(AND(loocv_results__4[[#This Row],[y_true]]=1,loocv_results__4[[#This Row],[y_pred]]=1),1,0)</f>
        <v>1</v>
      </c>
    </row>
    <row r="1891" spans="1:9" x14ac:dyDescent="0.25">
      <c r="A1891" s="1" t="s">
        <v>1359</v>
      </c>
      <c r="B1891">
        <v>1</v>
      </c>
      <c r="C1891">
        <f>IF(loocv_results__4[[#This Row],[y_pred_prob]]&gt;$C$1,1,0)</f>
        <v>1</v>
      </c>
      <c r="D1891">
        <v>0.96541849999999996</v>
      </c>
      <c r="E1891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91">
        <f>IF(AND(loocv_results__4[[#This Row],[y_true]]=0,loocv_results__4[[#This Row],[y_pred]]=0),1,0)</f>
        <v>0</v>
      </c>
      <c r="G1891">
        <f>IF(AND(loocv_results__4[[#This Row],[y_true]]=0,loocv_results__4[[#This Row],[y_pred]]=1),1,0)</f>
        <v>0</v>
      </c>
      <c r="H1891">
        <f>IF(AND(loocv_results__4[[#This Row],[y_true]]=1,loocv_results__4[[#This Row],[y_pred]]=0),1,0)</f>
        <v>0</v>
      </c>
      <c r="I1891">
        <f>IF(AND(loocv_results__4[[#This Row],[y_true]]=1,loocv_results__4[[#This Row],[y_pred]]=1),1,0)</f>
        <v>1</v>
      </c>
    </row>
    <row r="1892" spans="1:9" x14ac:dyDescent="0.25">
      <c r="A1892" s="1" t="s">
        <v>1360</v>
      </c>
      <c r="B1892">
        <v>1</v>
      </c>
      <c r="C1892">
        <f>IF(loocv_results__4[[#This Row],[y_pred_prob]]&gt;$C$1,1,0)</f>
        <v>1</v>
      </c>
      <c r="D1892">
        <v>0.97893757000000003</v>
      </c>
      <c r="E1892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92">
        <f>IF(AND(loocv_results__4[[#This Row],[y_true]]=0,loocv_results__4[[#This Row],[y_pred]]=0),1,0)</f>
        <v>0</v>
      </c>
      <c r="G1892">
        <f>IF(AND(loocv_results__4[[#This Row],[y_true]]=0,loocv_results__4[[#This Row],[y_pred]]=1),1,0)</f>
        <v>0</v>
      </c>
      <c r="H1892">
        <f>IF(AND(loocv_results__4[[#This Row],[y_true]]=1,loocv_results__4[[#This Row],[y_pred]]=0),1,0)</f>
        <v>0</v>
      </c>
      <c r="I1892">
        <f>IF(AND(loocv_results__4[[#This Row],[y_true]]=1,loocv_results__4[[#This Row],[y_pred]]=1),1,0)</f>
        <v>1</v>
      </c>
    </row>
    <row r="1893" spans="1:9" x14ac:dyDescent="0.25">
      <c r="A1893" s="1" t="s">
        <v>1361</v>
      </c>
      <c r="B1893">
        <v>1</v>
      </c>
      <c r="C1893">
        <f>IF(loocv_results__4[[#This Row],[y_pred_prob]]&gt;$C$1,1,0)</f>
        <v>1</v>
      </c>
      <c r="D1893">
        <v>0.84775853000000001</v>
      </c>
      <c r="E1893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93">
        <f>IF(AND(loocv_results__4[[#This Row],[y_true]]=0,loocv_results__4[[#This Row],[y_pred]]=0),1,0)</f>
        <v>0</v>
      </c>
      <c r="G1893">
        <f>IF(AND(loocv_results__4[[#This Row],[y_true]]=0,loocv_results__4[[#This Row],[y_pred]]=1),1,0)</f>
        <v>0</v>
      </c>
      <c r="H1893">
        <f>IF(AND(loocv_results__4[[#This Row],[y_true]]=1,loocv_results__4[[#This Row],[y_pred]]=0),1,0)</f>
        <v>0</v>
      </c>
      <c r="I1893">
        <f>IF(AND(loocv_results__4[[#This Row],[y_true]]=1,loocv_results__4[[#This Row],[y_pred]]=1),1,0)</f>
        <v>1</v>
      </c>
    </row>
    <row r="1894" spans="1:9" x14ac:dyDescent="0.25">
      <c r="A1894" s="1" t="s">
        <v>1363</v>
      </c>
      <c r="B1894">
        <v>1</v>
      </c>
      <c r="C1894">
        <f>IF(loocv_results__4[[#This Row],[y_pred_prob]]&gt;$C$1,1,0)</f>
        <v>1</v>
      </c>
      <c r="D1894">
        <v>0.98000735000000005</v>
      </c>
      <c r="E1894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94">
        <f>IF(AND(loocv_results__4[[#This Row],[y_true]]=0,loocv_results__4[[#This Row],[y_pred]]=0),1,0)</f>
        <v>0</v>
      </c>
      <c r="G1894">
        <f>IF(AND(loocv_results__4[[#This Row],[y_true]]=0,loocv_results__4[[#This Row],[y_pred]]=1),1,0)</f>
        <v>0</v>
      </c>
      <c r="H1894">
        <f>IF(AND(loocv_results__4[[#This Row],[y_true]]=1,loocv_results__4[[#This Row],[y_pred]]=0),1,0)</f>
        <v>0</v>
      </c>
      <c r="I1894">
        <f>IF(AND(loocv_results__4[[#This Row],[y_true]]=1,loocv_results__4[[#This Row],[y_pred]]=1),1,0)</f>
        <v>1</v>
      </c>
    </row>
    <row r="1895" spans="1:9" x14ac:dyDescent="0.25">
      <c r="A1895" s="1" t="s">
        <v>1364</v>
      </c>
      <c r="B1895">
        <v>1</v>
      </c>
      <c r="C1895">
        <f>IF(loocv_results__4[[#This Row],[y_pred_prob]]&gt;$C$1,1,0)</f>
        <v>1</v>
      </c>
      <c r="D1895">
        <v>0.98723830000000001</v>
      </c>
      <c r="E1895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95">
        <f>IF(AND(loocv_results__4[[#This Row],[y_true]]=0,loocv_results__4[[#This Row],[y_pred]]=0),1,0)</f>
        <v>0</v>
      </c>
      <c r="G1895">
        <f>IF(AND(loocv_results__4[[#This Row],[y_true]]=0,loocv_results__4[[#This Row],[y_pred]]=1),1,0)</f>
        <v>0</v>
      </c>
      <c r="H1895">
        <f>IF(AND(loocv_results__4[[#This Row],[y_true]]=1,loocv_results__4[[#This Row],[y_pred]]=0),1,0)</f>
        <v>0</v>
      </c>
      <c r="I1895">
        <f>IF(AND(loocv_results__4[[#This Row],[y_true]]=1,loocv_results__4[[#This Row],[y_pred]]=1),1,0)</f>
        <v>1</v>
      </c>
    </row>
    <row r="1896" spans="1:9" x14ac:dyDescent="0.25">
      <c r="A1896" s="1" t="s">
        <v>1365</v>
      </c>
      <c r="B1896">
        <v>1</v>
      </c>
      <c r="C1896">
        <f>IF(loocv_results__4[[#This Row],[y_pred_prob]]&gt;$C$1,1,0)</f>
        <v>1</v>
      </c>
      <c r="D1896">
        <v>0.88625129999999996</v>
      </c>
      <c r="E1896" t="str">
        <f>IF(AND(loocv_results__4[[#This Row],[y_true]]=0,loocv_results__4[[#This Row],[y_pred]]=0),"TN",
IF(AND(loocv_results__4[[#This Row],[y_true]]=0,loocv_results__4[[#This Row],[y_pred]]=1),"FP",IF(AND(loocv_results__4[[#This Row],[y_true]]=1,loocv_results__4[[#This Row],[y_pred]]=0),"FN","TP")))</f>
        <v>TP</v>
      </c>
      <c r="F1896">
        <f>IF(AND(loocv_results__4[[#This Row],[y_true]]=0,loocv_results__4[[#This Row],[y_pred]]=0),1,0)</f>
        <v>0</v>
      </c>
      <c r="G1896">
        <f>IF(AND(loocv_results__4[[#This Row],[y_true]]=0,loocv_results__4[[#This Row],[y_pred]]=1),1,0)</f>
        <v>0</v>
      </c>
      <c r="H1896">
        <f>IF(AND(loocv_results__4[[#This Row],[y_true]]=1,loocv_results__4[[#This Row],[y_pred]]=0),1,0)</f>
        <v>0</v>
      </c>
      <c r="I1896">
        <f>IF(AND(loocv_results__4[[#This Row],[y_true]]=1,loocv_results__4[[#This Row],[y_pred]]=1),1,0)</f>
        <v>1</v>
      </c>
    </row>
    <row r="1897" spans="1:9" x14ac:dyDescent="0.25">
      <c r="A1897" s="1"/>
      <c r="E1897" s="1"/>
      <c r="F1897" s="1">
        <f>SUM(loocv_results__4[TN])</f>
        <v>795</v>
      </c>
      <c r="G1897" s="1">
        <f>SUM(loocv_results__4[FP])</f>
        <v>81</v>
      </c>
      <c r="H1897" s="1">
        <f>SUM(loocv_results__4[FN])</f>
        <v>89</v>
      </c>
      <c r="I1897" s="1">
        <f>SUM(loocv_results__4[TP])</f>
        <v>929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3BF6-E4F6-4635-B801-0B8998E936D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0 U F O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N F B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Q U 5 a 9 B 3 c V d 8 B A A A t D A A A E w A c A E Z v c m 1 1 b G F z L 1 N l Y 3 R p b 2 4 x L m 0 g o h g A K K A U A A A A A A A A A A A A A A A A A A A A A A A A A A A A 7 V P B b p t A E L 1 b 8 j + s y M W W q G W o 3 U M j D p Z d q 5 U S l 9 q o l 1 C t F p g U q m X H 2 h 1 Q k Z X v y Y f 0 x 7 o 2 q Z L U R L 0 3 c A D 0 5 u 3 s v J l 5 B l I q U L F d + / U u h 4 P h w O R C Q 8 Y k Y l p z D a a S Z F j A J N B w w O y z R k V g g a W p J y t M q x I U j d a F h M n y G F F k R s 7 y f R x q / A G E J v a n / o y H e c Y / J 4 Z E K m E F 1 N 5 3 j R n I O G w o R 3 U e 5 W 3 4 G h O b W w F 9 9 f j V d s q n U 4 8 v U u J b k B W / E g 1 o w 3 2 + g U q j 4 X P P 5 5 n G P V b E p 9 y L W x F 1 I e J n c i a p q Z 2 x e 7 M C W Z Q F g Q 6 c S 8 d l S 5 R V q U z g e S 7 7 o F L M C v U 9 8 P y 5 7 7 I v F R L s q J E Q P P 5 O N q j g 2 9 h t + 3 L h L E U C v + 6 F z N E w K 7 / E u s j Q O L Z X k U g s / Y Q R f A S R 2 a p H p 0 a 6 7 O Y B X k i 5 S 4 U U 2 g S k q 6 d 5 o 2 K P b C F t n S L D x 3 S R F s r c o i 7 b u q N m D 2 b 0 Y h X u 4 e D c H j s p S r B a y b I Z w U + 6 c 9 n B a f j x S g t / U v R u N j m m e s D 3 d h d e w u 0 L k z + 5 V F U m o E / R U E N a G D v C 8 4 N b s B L l O b 7 2 3 u x S 1 B 0 l R J s O d t i B d f C i v 3 h 3 4 + G g U N 1 t f b r 7 F 8 7 z 7 R / 5 Y 6 e 3 Q G + B 1 2 y B t 7 0 F e g u 8 b g v M / g M L c D t s U J k d G + V W W I 4 y s 4 R 5 7 4 z e G f 9 w x m 9 Q S w E C L Q A U A A I A C A D R Q U 5 a v m a 3 P q U A A A D 3 A A A A E g A A A A A A A A A A A A A A A A A A A A A A Q 2 9 u Z m l n L 1 B h Y 2 t h Z 2 U u e G 1 s U E s B A i 0 A F A A C A A g A 0 U F O W g / K 6 a u k A A A A 6 Q A A A B M A A A A A A A A A A A A A A A A A 8 Q A A A F t D b 2 5 0 Z W 5 0 X 1 R 5 c G V z X S 5 4 b W x Q S w E C L Q A U A A I A C A D R Q U 5 a 9 B 3 c V d 8 B A A A t D A A A E w A A A A A A A A A A A A A A A A D i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N w A A A A A A A F w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9 j d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A w M W U 1 N W M t M W E y Z S 0 0 Z W N i L T l m N z c t O D g 1 M D k 5 N G J l N z d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b 2 N 2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z V D I y O j U z O j Q 4 L j g 3 N T Q z N T l a I i A v P j x F b n R y e S B U e X B l P S J G a W x s Q 2 9 s d W 1 u V H l w Z X M i I F Z h b H V l P S J z Q m d N R E J R T U R B d 0 1 E Q X d N P S I g L z 4 8 R W 5 0 c n k g V H l w Z T 0 i R m l s b E N v b H V t b k 5 h b W V z I i B W Y W x 1 Z T 0 i c 1 s m c X V v d D t m a W x l b m F t Z S Z x d W 9 0 O y w m c X V v d D t 5 X 3 R y d W U m c X V v d D s s J n F 1 b 3 Q 7 e V 9 w c m V k J n F 1 b 3 Q 7 L C Z x d W 9 0 O 3 l f c H J l Z F 9 w c m 9 i J n F 1 b 3 Q 7 L C Z x d W 9 0 O 1 B y Z W N p c 2 l v b i Z x d W 9 0 O y w m c X V v d D t S Z W N h b G w m c X V v d D s s J n F 1 b 3 Q 7 R j E t U 2 N v c m U m c X V v d D s s J n F 1 b 3 Q 7 V E 4 m c X V v d D s s J n F 1 b 3 Q 7 R l A m c X V v d D s s J n F 1 b 3 Q 7 R k 4 m c X V v d D s s J n F 1 b 3 Q 7 V F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v Y 3 Z f c m V z d W x 0 c y 9 B d X R v U m V t b 3 Z l Z E N v b H V t b n M x L n t m a W x l b m F t Z S w w f S Z x d W 9 0 O y w m c X V v d D t T Z W N 0 a W 9 u M S 9 s b 2 9 j d l 9 y Z X N 1 b H R z L 0 F 1 d G 9 S Z W 1 v d m V k Q 2 9 s d W 1 u c z E u e 3 l f d H J 1 Z S w x f S Z x d W 9 0 O y w m c X V v d D t T Z W N 0 a W 9 u M S 9 s b 2 9 j d l 9 y Z X N 1 b H R z L 0 F 1 d G 9 S Z W 1 v d m V k Q 2 9 s d W 1 u c z E u e 3 l f c H J l Z C w y f S Z x d W 9 0 O y w m c X V v d D t T Z W N 0 a W 9 u M S 9 s b 2 9 j d l 9 y Z X N 1 b H R z L 0 F 1 d G 9 S Z W 1 v d m V k Q 2 9 s d W 1 u c z E u e 3 l f c H J l Z F 9 w c m 9 i L D N 9 J n F 1 b 3 Q 7 L C Z x d W 9 0 O 1 N l Y 3 R p b 2 4 x L 2 x v b 2 N 2 X 3 J l c 3 V s d H M v Q X V 0 b 1 J l b W 9 2 Z W R D b 2 x 1 b W 5 z M S 5 7 U H J l Y 2 l z a W 9 u L D R 9 J n F 1 b 3 Q 7 L C Z x d W 9 0 O 1 N l Y 3 R p b 2 4 x L 2 x v b 2 N 2 X 3 J l c 3 V s d H M v Q X V 0 b 1 J l b W 9 2 Z W R D b 2 x 1 b W 5 z M S 5 7 U m V j Y W x s L D V 9 J n F 1 b 3 Q 7 L C Z x d W 9 0 O 1 N l Y 3 R p b 2 4 x L 2 x v b 2 N 2 X 3 J l c 3 V s d H M v Q X V 0 b 1 J l b W 9 2 Z W R D b 2 x 1 b W 5 z M S 5 7 R j E t U 2 N v c m U s N n 0 m c X V v d D s s J n F 1 b 3 Q 7 U 2 V j d G l v b j E v b G 9 v Y 3 Z f c m V z d W x 0 c y 9 B d X R v U m V t b 3 Z l Z E N v b H V t b n M x L n t U T i w 3 f S Z x d W 9 0 O y w m c X V v d D t T Z W N 0 a W 9 u M S 9 s b 2 9 j d l 9 y Z X N 1 b H R z L 0 F 1 d G 9 S Z W 1 v d m V k Q 2 9 s d W 1 u c z E u e 0 Z Q L D h 9 J n F 1 b 3 Q 7 L C Z x d W 9 0 O 1 N l Y 3 R p b 2 4 x L 2 x v b 2 N 2 X 3 J l c 3 V s d H M v Q X V 0 b 1 J l b W 9 2 Z W R D b 2 x 1 b W 5 z M S 5 7 R k 4 s O X 0 m c X V v d D s s J n F 1 b 3 Q 7 U 2 V j d G l v b j E v b G 9 v Y 3 Z f c m V z d W x 0 c y 9 B d X R v U m V t b 3 Z l Z E N v b H V t b n M x L n t U U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x v b 2 N 2 X 3 J l c 3 V s d H M v Q X V 0 b 1 J l b W 9 2 Z W R D b 2 x 1 b W 5 z M S 5 7 Z m l s Z W 5 h b W U s M H 0 m c X V v d D s s J n F 1 b 3 Q 7 U 2 V j d G l v b j E v b G 9 v Y 3 Z f c m V z d W x 0 c y 9 B d X R v U m V t b 3 Z l Z E N v b H V t b n M x L n t 5 X 3 R y d W U s M X 0 m c X V v d D s s J n F 1 b 3 Q 7 U 2 V j d G l v b j E v b G 9 v Y 3 Z f c m V z d W x 0 c y 9 B d X R v U m V t b 3 Z l Z E N v b H V t b n M x L n t 5 X 3 B y Z W Q s M n 0 m c X V v d D s s J n F 1 b 3 Q 7 U 2 V j d G l v b j E v b G 9 v Y 3 Z f c m V z d W x 0 c y 9 B d X R v U m V t b 3 Z l Z E N v b H V t b n M x L n t 5 X 3 B y Z W R f c H J v Y i w z f S Z x d W 9 0 O y w m c X V v d D t T Z W N 0 a W 9 u M S 9 s b 2 9 j d l 9 y Z X N 1 b H R z L 0 F 1 d G 9 S Z W 1 v d m V k Q 2 9 s d W 1 u c z E u e 1 B y Z W N p c 2 l v b i w 0 f S Z x d W 9 0 O y w m c X V v d D t T Z W N 0 a W 9 u M S 9 s b 2 9 j d l 9 y Z X N 1 b H R z L 0 F 1 d G 9 S Z W 1 v d m V k Q 2 9 s d W 1 u c z E u e 1 J l Y 2 F s b C w 1 f S Z x d W 9 0 O y w m c X V v d D t T Z W N 0 a W 9 u M S 9 s b 2 9 j d l 9 y Z X N 1 b H R z L 0 F 1 d G 9 S Z W 1 v d m V k Q 2 9 s d W 1 u c z E u e 0 Y x L V N j b 3 J l L D Z 9 J n F 1 b 3 Q 7 L C Z x d W 9 0 O 1 N l Y 3 R p b 2 4 x L 2 x v b 2 N 2 X 3 J l c 3 V s d H M v Q X V 0 b 1 J l b W 9 2 Z W R D b 2 x 1 b W 5 z M S 5 7 V E 4 s N 3 0 m c X V v d D s s J n F 1 b 3 Q 7 U 2 V j d G l v b j E v b G 9 v Y 3 Z f c m V z d W x 0 c y 9 B d X R v U m V t b 3 Z l Z E N v b H V t b n M x L n t G U C w 4 f S Z x d W 9 0 O y w m c X V v d D t T Z W N 0 a W 9 u M S 9 s b 2 9 j d l 9 y Z X N 1 b H R z L 0 F 1 d G 9 S Z W 1 v d m V k Q 2 9 s d W 1 u c z E u e 0 Z O L D l 9 J n F 1 b 3 Q 7 L C Z x d W 9 0 O 1 N l Y 3 R p b 2 4 x L 2 x v b 2 N 2 X 3 J l c 3 V s d H M v Q X V 0 b 1 J l b W 9 2 Z W R D b 2 x 1 b W 5 z M S 5 7 V F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9 j d l 9 y Z X N 1 b H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v Y 3 Z f c m V z d W x 0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v Y 3 Z f c m V z d W x 0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j d l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M x M D B k N m Q t Z T I 3 Y S 0 0 M D k z L T h i M z M t N D Y 4 Z G R m Y T U 2 N T c y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b 2 N 2 X 3 J l c 3 V s d H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y M j o 1 M z o 0 O C 4 4 N z U 0 M z U 5 W i I g L z 4 8 R W 5 0 c n k g V H l w Z T 0 i R m l s b E N v b H V t b l R 5 c G V z I i B W Y W x 1 Z T 0 i c 0 J n T U R C U U 1 E Q X d N R E F 3 T T 0 i I C 8 + P E V u d H J 5 I F R 5 c G U 9 I k Z p b G x D b 2 x 1 b W 5 O Y W 1 l c y I g V m F s d W U 9 I n N b J n F 1 b 3 Q 7 Z m l s Z W 5 h b W U m c X V v d D s s J n F 1 b 3 Q 7 e V 9 0 c n V l J n F 1 b 3 Q 7 L C Z x d W 9 0 O 3 l f c H J l Z C Z x d W 9 0 O y w m c X V v d D t 5 X 3 B y Z W R f c H J v Y i Z x d W 9 0 O y w m c X V v d D t Q c m V j a X N p b 2 4 m c X V v d D s s J n F 1 b 3 Q 7 U m V j Y W x s J n F 1 b 3 Q 7 L C Z x d W 9 0 O 0 Y x L V N j b 3 J l J n F 1 b 3 Q 7 L C Z x d W 9 0 O 1 R O J n F 1 b 3 Q 7 L C Z x d W 9 0 O 0 Z Q J n F 1 b 3 Q 7 L C Z x d W 9 0 O 0 Z O J n F 1 b 3 Q 7 L C Z x d W 9 0 O 1 R Q J n F 1 b 3 Q 7 X S I g L z 4 8 R W 5 0 c n k g V H l w Z T 0 i R m l s b F N 0 Y X R 1 c y I g V m F s d W U 9 I n N D b 2 1 w b G V 0 Z S I g L z 4 8 R W 5 0 c n k g V H l w Z T 0 i R m l s b E N v d W 5 0 I i B W Y W x 1 Z T 0 i b D M 0 M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b 2 N 2 X 3 J l c 3 V s d H M v Q X V 0 b 1 J l b W 9 2 Z W R D b 2 x 1 b W 5 z M S 5 7 Z m l s Z W 5 h b W U s M H 0 m c X V v d D s s J n F 1 b 3 Q 7 U 2 V j d G l v b j E v b G 9 v Y 3 Z f c m V z d W x 0 c y 9 B d X R v U m V t b 3 Z l Z E N v b H V t b n M x L n t 5 X 3 R y d W U s M X 0 m c X V v d D s s J n F 1 b 3 Q 7 U 2 V j d G l v b j E v b G 9 v Y 3 Z f c m V z d W x 0 c y 9 B d X R v U m V t b 3 Z l Z E N v b H V t b n M x L n t 5 X 3 B y Z W Q s M n 0 m c X V v d D s s J n F 1 b 3 Q 7 U 2 V j d G l v b j E v b G 9 v Y 3 Z f c m V z d W x 0 c y 9 B d X R v U m V t b 3 Z l Z E N v b H V t b n M x L n t 5 X 3 B y Z W R f c H J v Y i w z f S Z x d W 9 0 O y w m c X V v d D t T Z W N 0 a W 9 u M S 9 s b 2 9 j d l 9 y Z X N 1 b H R z L 0 F 1 d G 9 S Z W 1 v d m V k Q 2 9 s d W 1 u c z E u e 1 B y Z W N p c 2 l v b i w 0 f S Z x d W 9 0 O y w m c X V v d D t T Z W N 0 a W 9 u M S 9 s b 2 9 j d l 9 y Z X N 1 b H R z L 0 F 1 d G 9 S Z W 1 v d m V k Q 2 9 s d W 1 u c z E u e 1 J l Y 2 F s b C w 1 f S Z x d W 9 0 O y w m c X V v d D t T Z W N 0 a W 9 u M S 9 s b 2 9 j d l 9 y Z X N 1 b H R z L 0 F 1 d G 9 S Z W 1 v d m V k Q 2 9 s d W 1 u c z E u e 0 Y x L V N j b 3 J l L D Z 9 J n F 1 b 3 Q 7 L C Z x d W 9 0 O 1 N l Y 3 R p b 2 4 x L 2 x v b 2 N 2 X 3 J l c 3 V s d H M v Q X V 0 b 1 J l b W 9 2 Z W R D b 2 x 1 b W 5 z M S 5 7 V E 4 s N 3 0 m c X V v d D s s J n F 1 b 3 Q 7 U 2 V j d G l v b j E v b G 9 v Y 3 Z f c m V z d W x 0 c y 9 B d X R v U m V t b 3 Z l Z E N v b H V t b n M x L n t G U C w 4 f S Z x d W 9 0 O y w m c X V v d D t T Z W N 0 a W 9 u M S 9 s b 2 9 j d l 9 y Z X N 1 b H R z L 0 F 1 d G 9 S Z W 1 v d m V k Q 2 9 s d W 1 u c z E u e 0 Z O L D l 9 J n F 1 b 3 Q 7 L C Z x d W 9 0 O 1 N l Y 3 R p b 2 4 x L 2 x v b 2 N 2 X 3 J l c 3 V s d H M v Q X V 0 b 1 J l b W 9 2 Z W R D b 2 x 1 b W 5 z M S 5 7 V F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b 2 9 j d l 9 y Z X N 1 b H R z L 0 F 1 d G 9 S Z W 1 v d m V k Q 2 9 s d W 1 u c z E u e 2 Z p b G V u Y W 1 l L D B 9 J n F 1 b 3 Q 7 L C Z x d W 9 0 O 1 N l Y 3 R p b 2 4 x L 2 x v b 2 N 2 X 3 J l c 3 V s d H M v Q X V 0 b 1 J l b W 9 2 Z W R D b 2 x 1 b W 5 z M S 5 7 e V 9 0 c n V l L D F 9 J n F 1 b 3 Q 7 L C Z x d W 9 0 O 1 N l Y 3 R p b 2 4 x L 2 x v b 2 N 2 X 3 J l c 3 V s d H M v Q X V 0 b 1 J l b W 9 2 Z W R D b 2 x 1 b W 5 z M S 5 7 e V 9 w c m V k L D J 9 J n F 1 b 3 Q 7 L C Z x d W 9 0 O 1 N l Y 3 R p b 2 4 x L 2 x v b 2 N 2 X 3 J l c 3 V s d H M v Q X V 0 b 1 J l b W 9 2 Z W R D b 2 x 1 b W 5 z M S 5 7 e V 9 w c m V k X 3 B y b 2 I s M 3 0 m c X V v d D s s J n F 1 b 3 Q 7 U 2 V j d G l v b j E v b G 9 v Y 3 Z f c m V z d W x 0 c y 9 B d X R v U m V t b 3 Z l Z E N v b H V t b n M x L n t Q c m V j a X N p b 2 4 s N H 0 m c X V v d D s s J n F 1 b 3 Q 7 U 2 V j d G l v b j E v b G 9 v Y 3 Z f c m V z d W x 0 c y 9 B d X R v U m V t b 3 Z l Z E N v b H V t b n M x L n t S Z W N h b G w s N X 0 m c X V v d D s s J n F 1 b 3 Q 7 U 2 V j d G l v b j E v b G 9 v Y 3 Z f c m V z d W x 0 c y 9 B d X R v U m V t b 3 Z l Z E N v b H V t b n M x L n t G M S 1 T Y 2 9 y Z S w 2 f S Z x d W 9 0 O y w m c X V v d D t T Z W N 0 a W 9 u M S 9 s b 2 9 j d l 9 y Z X N 1 b H R z L 0 F 1 d G 9 S Z W 1 v d m V k Q 2 9 s d W 1 u c z E u e 1 R O L D d 9 J n F 1 b 3 Q 7 L C Z x d W 9 0 O 1 N l Y 3 R p b 2 4 x L 2 x v b 2 N 2 X 3 J l c 3 V s d H M v Q X V 0 b 1 J l b W 9 2 Z W R D b 2 x 1 b W 5 z M S 5 7 R l A s O H 0 m c X V v d D s s J n F 1 b 3 Q 7 U 2 V j d G l v b j E v b G 9 v Y 3 Z f c m V z d W x 0 c y 9 B d X R v U m V t b 3 Z l Z E N v b H V t b n M x L n t G T i w 5 f S Z x d W 9 0 O y w m c X V v d D t T Z W N 0 a W 9 u M S 9 s b 2 9 j d l 9 y Z X N 1 b H R z L 0 F 1 d G 9 S Z W 1 v d m V k Q 2 9 s d W 1 u c z E u e 1 R Q L D E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b 2 N 2 X 3 J l c 3 V s d H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j d l 9 y Z X N 1 b H R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j d l 9 y Z X N 1 b H R z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b 2 N 2 X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D c 5 Y W R l N i 0 1 M T c y L T R h N W Y t O T R l Y y 1 h O D Z i N D E 5 N m V m M G E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x v b 2 N 2 X 3 J l c 3 V s d H M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y L T E z V D I y O j U z O j Q 4 L j g 3 N T Q z N T l a I i A v P j x F b n R y e S B U e X B l P S J G a W x s Q 2 9 s d W 1 u V H l w Z X M i I F Z h b H V l P S J z Q m d N R E J R T U R B d 0 1 E Q X d N P S I g L z 4 8 R W 5 0 c n k g V H l w Z T 0 i R m l s b E N v b H V t b k 5 h b W V z I i B W Y W x 1 Z T 0 i c 1 s m c X V v d D t m a W x l b m F t Z S Z x d W 9 0 O y w m c X V v d D t 5 X 3 R y d W U m c X V v d D s s J n F 1 b 3 Q 7 e V 9 w c m V k J n F 1 b 3 Q 7 L C Z x d W 9 0 O 3 l f c H J l Z F 9 w c m 9 i J n F 1 b 3 Q 7 L C Z x d W 9 0 O 1 B y Z W N p c 2 l v b i Z x d W 9 0 O y w m c X V v d D t S Z W N h b G w m c X V v d D s s J n F 1 b 3 Q 7 R j E t U 2 N v c m U m c X V v d D s s J n F 1 b 3 Q 7 V E 4 m c X V v d D s s J n F 1 b 3 Q 7 R l A m c X V v d D s s J n F 1 b 3 Q 7 R k 4 m c X V v d D s s J n F 1 b 3 Q 7 V F A m c X V v d D t d I i A v P j x F b n R y e S B U e X B l P S J G a W x s U 3 R h d H V z I i B W Y W x 1 Z T 0 i c 0 N v b X B s Z X R l I i A v P j x F b n R y e S B U e X B l P S J G a W x s Q 2 9 1 b n Q i I F Z h b H V l P S J s M z Q y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9 j d l 9 y Z X N 1 b H R z L 0 F 1 d G 9 S Z W 1 v d m V k Q 2 9 s d W 1 u c z E u e 2 Z p b G V u Y W 1 l L D B 9 J n F 1 b 3 Q 7 L C Z x d W 9 0 O 1 N l Y 3 R p b 2 4 x L 2 x v b 2 N 2 X 3 J l c 3 V s d H M v Q X V 0 b 1 J l b W 9 2 Z W R D b 2 x 1 b W 5 z M S 5 7 e V 9 0 c n V l L D F 9 J n F 1 b 3 Q 7 L C Z x d W 9 0 O 1 N l Y 3 R p b 2 4 x L 2 x v b 2 N 2 X 3 J l c 3 V s d H M v Q X V 0 b 1 J l b W 9 2 Z W R D b 2 x 1 b W 5 z M S 5 7 e V 9 w c m V k L D J 9 J n F 1 b 3 Q 7 L C Z x d W 9 0 O 1 N l Y 3 R p b 2 4 x L 2 x v b 2 N 2 X 3 J l c 3 V s d H M v Q X V 0 b 1 J l b W 9 2 Z W R D b 2 x 1 b W 5 z M S 5 7 e V 9 w c m V k X 3 B y b 2 I s M 3 0 m c X V v d D s s J n F 1 b 3 Q 7 U 2 V j d G l v b j E v b G 9 v Y 3 Z f c m V z d W x 0 c y 9 B d X R v U m V t b 3 Z l Z E N v b H V t b n M x L n t Q c m V j a X N p b 2 4 s N H 0 m c X V v d D s s J n F 1 b 3 Q 7 U 2 V j d G l v b j E v b G 9 v Y 3 Z f c m V z d W x 0 c y 9 B d X R v U m V t b 3 Z l Z E N v b H V t b n M x L n t S Z W N h b G w s N X 0 m c X V v d D s s J n F 1 b 3 Q 7 U 2 V j d G l v b j E v b G 9 v Y 3 Z f c m V z d W x 0 c y 9 B d X R v U m V t b 3 Z l Z E N v b H V t b n M x L n t G M S 1 T Y 2 9 y Z S w 2 f S Z x d W 9 0 O y w m c X V v d D t T Z W N 0 a W 9 u M S 9 s b 2 9 j d l 9 y Z X N 1 b H R z L 0 F 1 d G 9 S Z W 1 v d m V k Q 2 9 s d W 1 u c z E u e 1 R O L D d 9 J n F 1 b 3 Q 7 L C Z x d W 9 0 O 1 N l Y 3 R p b 2 4 x L 2 x v b 2 N 2 X 3 J l c 3 V s d H M v Q X V 0 b 1 J l b W 9 2 Z W R D b 2 x 1 b W 5 z M S 5 7 R l A s O H 0 m c X V v d D s s J n F 1 b 3 Q 7 U 2 V j d G l v b j E v b G 9 v Y 3 Z f c m V z d W x 0 c y 9 B d X R v U m V t b 3 Z l Z E N v b H V t b n M x L n t G T i w 5 f S Z x d W 9 0 O y w m c X V v d D t T Z W N 0 a W 9 u M S 9 s b 2 9 j d l 9 y Z X N 1 b H R z L 0 F 1 d G 9 S Z W 1 v d m V k Q 2 9 s d W 1 u c z E u e 1 R Q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G 9 v Y 3 Z f c m V z d W x 0 c y 9 B d X R v U m V t b 3 Z l Z E N v b H V t b n M x L n t m a W x l b m F t Z S w w f S Z x d W 9 0 O y w m c X V v d D t T Z W N 0 a W 9 u M S 9 s b 2 9 j d l 9 y Z X N 1 b H R z L 0 F 1 d G 9 S Z W 1 v d m V k Q 2 9 s d W 1 u c z E u e 3 l f d H J 1 Z S w x f S Z x d W 9 0 O y w m c X V v d D t T Z W N 0 a W 9 u M S 9 s b 2 9 j d l 9 y Z X N 1 b H R z L 0 F 1 d G 9 S Z W 1 v d m V k Q 2 9 s d W 1 u c z E u e 3 l f c H J l Z C w y f S Z x d W 9 0 O y w m c X V v d D t T Z W N 0 a W 9 u M S 9 s b 2 9 j d l 9 y Z X N 1 b H R z L 0 F 1 d G 9 S Z W 1 v d m V k Q 2 9 s d W 1 u c z E u e 3 l f c H J l Z F 9 w c m 9 i L D N 9 J n F 1 b 3 Q 7 L C Z x d W 9 0 O 1 N l Y 3 R p b 2 4 x L 2 x v b 2 N 2 X 3 J l c 3 V s d H M v Q X V 0 b 1 J l b W 9 2 Z W R D b 2 x 1 b W 5 z M S 5 7 U H J l Y 2 l z a W 9 u L D R 9 J n F 1 b 3 Q 7 L C Z x d W 9 0 O 1 N l Y 3 R p b 2 4 x L 2 x v b 2 N 2 X 3 J l c 3 V s d H M v Q X V 0 b 1 J l b W 9 2 Z W R D b 2 x 1 b W 5 z M S 5 7 U m V j Y W x s L D V 9 J n F 1 b 3 Q 7 L C Z x d W 9 0 O 1 N l Y 3 R p b 2 4 x L 2 x v b 2 N 2 X 3 J l c 3 V s d H M v Q X V 0 b 1 J l b W 9 2 Z W R D b 2 x 1 b W 5 z M S 5 7 R j E t U 2 N v c m U s N n 0 m c X V v d D s s J n F 1 b 3 Q 7 U 2 V j d G l v b j E v b G 9 v Y 3 Z f c m V z d W x 0 c y 9 B d X R v U m V t b 3 Z l Z E N v b H V t b n M x L n t U T i w 3 f S Z x d W 9 0 O y w m c X V v d D t T Z W N 0 a W 9 u M S 9 s b 2 9 j d l 9 y Z X N 1 b H R z L 0 F 1 d G 9 S Z W 1 v d m V k Q 2 9 s d W 1 u c z E u e 0 Z Q L D h 9 J n F 1 b 3 Q 7 L C Z x d W 9 0 O 1 N l Y 3 R p b 2 4 x L 2 x v b 2 N 2 X 3 J l c 3 V s d H M v Q X V 0 b 1 J l b W 9 2 Z W R D b 2 x 1 b W 5 z M S 5 7 R k 4 s O X 0 m c X V v d D s s J n F 1 b 3 Q 7 U 2 V j d G l v b j E v b G 9 v Y 3 Z f c m V z d W x 0 c y 9 B d X R v U m V t b 3 Z l Z E N v b H V t b n M x L n t U U C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9 j d l 9 y Z X N 1 b H R z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v Y 3 Z f c m V z d W x 0 c y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v Y 3 Z f c m V z d W x 0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j d l 9 y Z X N 1 b H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U z M G I 5 Z G Y t Y W U 5 O C 0 0 Z G N m L W F m O W I t N j M 3 M T R k M 2 J l Z W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b 2 N 2 X 3 J l c 3 V s d H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x M T o x N D o z N C 4 w O D k 2 M j E 3 W i I g L z 4 8 R W 5 0 c n k g V H l w Z T 0 i R m l s b E N v b H V t b l R 5 c G V z I i B W Y W x 1 Z T 0 i c 0 J n T U R C U U 1 E Q X d N R E F 3 T T 0 i I C 8 + P E V u d H J 5 I F R 5 c G U 9 I k Z p b G x D b 2 x 1 b W 5 O Y W 1 l c y I g V m F s d W U 9 I n N b J n F 1 b 3 Q 7 Z m l s Z W 5 h b W U m c X V v d D s s J n F 1 b 3 Q 7 e V 9 0 c n V l J n F 1 b 3 Q 7 L C Z x d W 9 0 O 3 l f c H J l Z C Z x d W 9 0 O y w m c X V v d D t 5 X 3 B y Z W R f c H J v Y i Z x d W 9 0 O y w m c X V v d D t Q c m V j a X N p b 2 4 m c X V v d D s s J n F 1 b 3 Q 7 U m V j Y W x s J n F 1 b 3 Q 7 L C Z x d W 9 0 O 0 Y x L V N j b 3 J l J n F 1 b 3 Q 7 L C Z x d W 9 0 O 1 R O J n F 1 b 3 Q 7 L C Z x d W 9 0 O 0 Z Q J n F 1 b 3 Q 7 L C Z x d W 9 0 O 0 Z O J n F 1 b 3 Q 7 L C Z x d W 9 0 O 1 R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b 2 N 2 X 3 J l c 3 V s d H M g K D Q p L 0 F 1 d G 9 S Z W 1 v d m V k Q 2 9 s d W 1 u c z E u e 2 Z p b G V u Y W 1 l L D B 9 J n F 1 b 3 Q 7 L C Z x d W 9 0 O 1 N l Y 3 R p b 2 4 x L 2 x v b 2 N 2 X 3 J l c 3 V s d H M g K D Q p L 0 F 1 d G 9 S Z W 1 v d m V k Q 2 9 s d W 1 u c z E u e 3 l f d H J 1 Z S w x f S Z x d W 9 0 O y w m c X V v d D t T Z W N 0 a W 9 u M S 9 s b 2 9 j d l 9 y Z X N 1 b H R z I C g 0 K S 9 B d X R v U m V t b 3 Z l Z E N v b H V t b n M x L n t 5 X 3 B y Z W Q s M n 0 m c X V v d D s s J n F 1 b 3 Q 7 U 2 V j d G l v b j E v b G 9 v Y 3 Z f c m V z d W x 0 c y A o N C k v Q X V 0 b 1 J l b W 9 2 Z W R D b 2 x 1 b W 5 z M S 5 7 e V 9 w c m V k X 3 B y b 2 I s M 3 0 m c X V v d D s s J n F 1 b 3 Q 7 U 2 V j d G l v b j E v b G 9 v Y 3 Z f c m V z d W x 0 c y A o N C k v Q X V 0 b 1 J l b W 9 2 Z W R D b 2 x 1 b W 5 z M S 5 7 U H J l Y 2 l z a W 9 u L D R 9 J n F 1 b 3 Q 7 L C Z x d W 9 0 O 1 N l Y 3 R p b 2 4 x L 2 x v b 2 N 2 X 3 J l c 3 V s d H M g K D Q p L 0 F 1 d G 9 S Z W 1 v d m V k Q 2 9 s d W 1 u c z E u e 1 J l Y 2 F s b C w 1 f S Z x d W 9 0 O y w m c X V v d D t T Z W N 0 a W 9 u M S 9 s b 2 9 j d l 9 y Z X N 1 b H R z I C g 0 K S 9 B d X R v U m V t b 3 Z l Z E N v b H V t b n M x L n t G M S 1 T Y 2 9 y Z S w 2 f S Z x d W 9 0 O y w m c X V v d D t T Z W N 0 a W 9 u M S 9 s b 2 9 j d l 9 y Z X N 1 b H R z I C g 0 K S 9 B d X R v U m V t b 3 Z l Z E N v b H V t b n M x L n t U T i w 3 f S Z x d W 9 0 O y w m c X V v d D t T Z W N 0 a W 9 u M S 9 s b 2 9 j d l 9 y Z X N 1 b H R z I C g 0 K S 9 B d X R v U m V t b 3 Z l Z E N v b H V t b n M x L n t G U C w 4 f S Z x d W 9 0 O y w m c X V v d D t T Z W N 0 a W 9 u M S 9 s b 2 9 j d l 9 y Z X N 1 b H R z I C g 0 K S 9 B d X R v U m V t b 3 Z l Z E N v b H V t b n M x L n t G T i w 5 f S Z x d W 9 0 O y w m c X V v d D t T Z W N 0 a W 9 u M S 9 s b 2 9 j d l 9 y Z X N 1 b H R z I C g 0 K S 9 B d X R v U m V t b 3 Z l Z E N v b H V t b n M x L n t U U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x v b 2 N 2 X 3 J l c 3 V s d H M g K D Q p L 0 F 1 d G 9 S Z W 1 v d m V k Q 2 9 s d W 1 u c z E u e 2 Z p b G V u Y W 1 l L D B 9 J n F 1 b 3 Q 7 L C Z x d W 9 0 O 1 N l Y 3 R p b 2 4 x L 2 x v b 2 N 2 X 3 J l c 3 V s d H M g K D Q p L 0 F 1 d G 9 S Z W 1 v d m V k Q 2 9 s d W 1 u c z E u e 3 l f d H J 1 Z S w x f S Z x d W 9 0 O y w m c X V v d D t T Z W N 0 a W 9 u M S 9 s b 2 9 j d l 9 y Z X N 1 b H R z I C g 0 K S 9 B d X R v U m V t b 3 Z l Z E N v b H V t b n M x L n t 5 X 3 B y Z W Q s M n 0 m c X V v d D s s J n F 1 b 3 Q 7 U 2 V j d G l v b j E v b G 9 v Y 3 Z f c m V z d W x 0 c y A o N C k v Q X V 0 b 1 J l b W 9 2 Z W R D b 2 x 1 b W 5 z M S 5 7 e V 9 w c m V k X 3 B y b 2 I s M 3 0 m c X V v d D s s J n F 1 b 3 Q 7 U 2 V j d G l v b j E v b G 9 v Y 3 Z f c m V z d W x 0 c y A o N C k v Q X V 0 b 1 J l b W 9 2 Z W R D b 2 x 1 b W 5 z M S 5 7 U H J l Y 2 l z a W 9 u L D R 9 J n F 1 b 3 Q 7 L C Z x d W 9 0 O 1 N l Y 3 R p b 2 4 x L 2 x v b 2 N 2 X 3 J l c 3 V s d H M g K D Q p L 0 F 1 d G 9 S Z W 1 v d m V k Q 2 9 s d W 1 u c z E u e 1 J l Y 2 F s b C w 1 f S Z x d W 9 0 O y w m c X V v d D t T Z W N 0 a W 9 u M S 9 s b 2 9 j d l 9 y Z X N 1 b H R z I C g 0 K S 9 B d X R v U m V t b 3 Z l Z E N v b H V t b n M x L n t G M S 1 T Y 2 9 y Z S w 2 f S Z x d W 9 0 O y w m c X V v d D t T Z W N 0 a W 9 u M S 9 s b 2 9 j d l 9 y Z X N 1 b H R z I C g 0 K S 9 B d X R v U m V t b 3 Z l Z E N v b H V t b n M x L n t U T i w 3 f S Z x d W 9 0 O y w m c X V v d D t T Z W N 0 a W 9 u M S 9 s b 2 9 j d l 9 y Z X N 1 b H R z I C g 0 K S 9 B d X R v U m V t b 3 Z l Z E N v b H V t b n M x L n t G U C w 4 f S Z x d W 9 0 O y w m c X V v d D t T Z W N 0 a W 9 u M S 9 s b 2 9 j d l 9 y Z X N 1 b H R z I C g 0 K S 9 B d X R v U m V t b 3 Z l Z E N v b H V t b n M x L n t G T i w 5 f S Z x d W 9 0 O y w m c X V v d D t T Z W N 0 a W 9 u M S 9 s b 2 9 j d l 9 y Z X N 1 b H R z I C g 0 K S 9 B d X R v U m V t b 3 Z l Z E N v b H V t b n M x L n t U U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b 2 N 2 X 3 J l c 3 V s d H M l M j A o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j d l 9 y Z X N 1 b H R z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j d l 9 y Z X N 1 b H R z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1 j p g I W 2 H T L 2 4 m q P j m 6 K Y A A A A A A I A A A A A A B B m A A A A A Q A A I A A A A C J Y / u j G / G 9 S s F S p v D 1 f F z J / / Z s A x H W F o m m I 2 P F L S / T B A A A A A A 6 A A A A A A g A A I A A A A K e M I c / J 0 o m + S D X k p m x + + 5 a R q 4 o i v l y 4 E N J Z v J f h x k 2 T U A A A A O s w C j y n O Q N L w v w 4 R 4 U V + 2 I R A D A Q 8 + r B n 8 W V 8 U p q i 3 A f f d p s f t b x Q U e O O / H U w p O q x n d X x v z + A 2 P s Y J 8 4 n h w O y L A G n K Z D 7 S M l E v a K v 4 K X 5 m 7 w Q A A A A C 8 I n I b G a y p W / i 6 R a 0 2 F X a 9 r o M F S L W m y s f c G C 2 G I C 2 H / 8 W g e L L e 4 6 u W M a Q / 7 X K t c N A C Q 5 p x / 7 T w j f W b v M T r o Y e M = < / D a t a M a s h u p > 
</file>

<file path=customXml/itemProps1.xml><?xml version="1.0" encoding="utf-8"?>
<ds:datastoreItem xmlns:ds="http://schemas.openxmlformats.org/officeDocument/2006/customXml" ds:itemID="{59656335-F4D9-4268-B097-8B349F7E03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loocv_results</vt:lpstr>
      <vt:lpstr>Planilha1</vt:lpstr>
      <vt:lpstr>Planilha2</vt:lpstr>
      <vt:lpstr>loocv_results (4)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Passerini</dc:creator>
  <cp:lastModifiedBy>Jefferson Passerini</cp:lastModifiedBy>
  <dcterms:created xsi:type="dcterms:W3CDTF">2025-02-13T22:53:13Z</dcterms:created>
  <dcterms:modified xsi:type="dcterms:W3CDTF">2025-02-14T11:35:28Z</dcterms:modified>
</cp:coreProperties>
</file>