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J NEW\"/>
    </mc:Choice>
  </mc:AlternateContent>
  <xr:revisionPtr revIDLastSave="0" documentId="13_ncr:1_{BA48492C-199A-44CB-8D43-E68B3407E1A7}" xr6:coauthVersionLast="47" xr6:coauthVersionMax="47" xr10:uidLastSave="{00000000-0000-0000-0000-000000000000}"/>
  <bookViews>
    <workbookView xWindow="-120" yWindow="-120" windowWidth="20730" windowHeight="11040" activeTab="5" xr2:uid="{F638FD0C-83D4-4E15-9D30-8EDAF40DE157}"/>
  </bookViews>
  <sheets>
    <sheet name="MAXIMA" sheetId="2" r:id="rId1"/>
    <sheet name="ADVANCE CAM" sheetId="7" r:id="rId2"/>
    <sheet name="ANEKA DIESEL" sheetId="6" r:id="rId3"/>
    <sheet name="AKIONG" sheetId="5" r:id="rId4"/>
    <sheet name="Rimba Kencana" sheetId="3" r:id="rId5"/>
    <sheet name="Sinarind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2" i="2" l="1"/>
  <c r="F1031" i="2"/>
  <c r="F1030" i="2"/>
  <c r="F1022" i="2"/>
  <c r="F1023" i="2"/>
  <c r="F1024" i="2"/>
  <c r="F1025" i="2"/>
  <c r="F1026" i="2"/>
  <c r="F1027" i="2"/>
  <c r="F1028" i="2"/>
  <c r="F1029" i="2"/>
  <c r="F1021" i="2"/>
  <c r="A1023" i="2"/>
  <c r="A1024" i="2" s="1"/>
  <c r="A1025" i="2" s="1"/>
  <c r="A1026" i="2" s="1"/>
  <c r="A1027" i="2" s="1"/>
  <c r="A1028" i="2" s="1"/>
  <c r="A1029" i="2" s="1"/>
  <c r="A1022" i="2"/>
  <c r="F959" i="2"/>
  <c r="F955" i="2"/>
  <c r="F956" i="2"/>
  <c r="F957" i="2"/>
  <c r="F958" i="2"/>
  <c r="F954" i="2"/>
  <c r="A955" i="2"/>
  <c r="A956" i="2" s="1"/>
  <c r="A957" i="2" s="1"/>
  <c r="A958" i="2" s="1"/>
  <c r="A959" i="2" s="1"/>
  <c r="F892" i="2"/>
  <c r="F891" i="2"/>
  <c r="F890" i="2"/>
  <c r="F889" i="2"/>
  <c r="F888" i="2"/>
  <c r="A888" i="2"/>
  <c r="A889" i="2" s="1"/>
  <c r="A890" i="2" s="1"/>
  <c r="A891" i="2" s="1"/>
  <c r="A892" i="2" s="1"/>
  <c r="F887" i="2"/>
  <c r="F821" i="2"/>
  <c r="F822" i="2"/>
  <c r="F823" i="2"/>
  <c r="F824" i="2"/>
  <c r="F825" i="2"/>
  <c r="F820" i="2"/>
  <c r="F960" i="2" l="1"/>
  <c r="F893" i="2"/>
  <c r="A821" i="2" l="1"/>
  <c r="A822" i="2" s="1"/>
  <c r="A823" i="2" s="1"/>
  <c r="A824" i="2" s="1"/>
  <c r="A825" i="2" s="1"/>
  <c r="F18" i="7"/>
  <c r="F19" i="7"/>
  <c r="F20" i="7"/>
  <c r="F17" i="7"/>
  <c r="F21" i="7" s="1"/>
  <c r="A18" i="7"/>
  <c r="A19" i="7" s="1"/>
  <c r="A20" i="7" s="1"/>
  <c r="F80" i="4"/>
  <c r="F81" i="4" s="1"/>
  <c r="F826" i="2" l="1"/>
  <c r="F754" i="2"/>
  <c r="F755" i="2"/>
  <c r="F756" i="2"/>
  <c r="F757" i="2"/>
  <c r="F753" i="2"/>
  <c r="A754" i="2"/>
  <c r="A755" i="2" s="1"/>
  <c r="A756" i="2" s="1"/>
  <c r="A757" i="2" s="1"/>
  <c r="F758" i="2" l="1"/>
  <c r="F759" i="2"/>
  <c r="F760" i="2"/>
  <c r="F687" i="2"/>
  <c r="F688" i="2"/>
  <c r="F689" i="2"/>
  <c r="F690" i="2"/>
  <c r="F691" i="2"/>
  <c r="F686" i="2"/>
  <c r="A687" i="2"/>
  <c r="A688" i="2" s="1"/>
  <c r="A689" i="2" s="1"/>
  <c r="A690" i="2" s="1"/>
  <c r="A691" i="2" s="1"/>
  <c r="F620" i="2"/>
  <c r="F619" i="2"/>
  <c r="A620" i="2"/>
  <c r="F553" i="2"/>
  <c r="F554" i="2"/>
  <c r="F555" i="2"/>
  <c r="F552" i="2"/>
  <c r="A553" i="2"/>
  <c r="A554" i="2" s="1"/>
  <c r="A555" i="2" s="1"/>
  <c r="F692" i="2" l="1"/>
  <c r="F556" i="2"/>
  <c r="F557" i="2" s="1"/>
  <c r="F558" i="2" s="1"/>
  <c r="F621" i="2"/>
  <c r="F622" i="2"/>
  <c r="F623" i="2" l="1"/>
  <c r="F487" i="2" l="1"/>
  <c r="F488" i="2"/>
  <c r="F489" i="2"/>
  <c r="F490" i="2"/>
  <c r="F491" i="2"/>
  <c r="F492" i="2"/>
  <c r="F493" i="2"/>
  <c r="F494" i="2"/>
  <c r="F495" i="2"/>
  <c r="F496" i="2"/>
  <c r="F497" i="2"/>
  <c r="F498" i="2"/>
  <c r="F499" i="2"/>
  <c r="F486" i="2"/>
  <c r="A487" i="2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F500" i="2" l="1"/>
  <c r="F501" i="2" s="1"/>
  <c r="F502" i="2" s="1"/>
  <c r="F423" i="2"/>
  <c r="F422" i="2"/>
  <c r="F421" i="2"/>
  <c r="F420" i="2"/>
  <c r="F419" i="2"/>
  <c r="A420" i="2"/>
  <c r="A421" i="2" s="1"/>
  <c r="A422" i="2" s="1"/>
  <c r="A423" i="2" s="1"/>
  <c r="F28" i="6"/>
  <c r="F18" i="6"/>
  <c r="F19" i="6"/>
  <c r="F20" i="6"/>
  <c r="F21" i="6"/>
  <c r="F22" i="6"/>
  <c r="F23" i="6"/>
  <c r="F24" i="6"/>
  <c r="F25" i="6"/>
  <c r="F26" i="6"/>
  <c r="F27" i="6"/>
  <c r="F17" i="6"/>
  <c r="A19" i="6"/>
  <c r="A20" i="6" s="1"/>
  <c r="A21" i="6" s="1"/>
  <c r="A22" i="6" s="1"/>
  <c r="A23" i="6" s="1"/>
  <c r="A24" i="6" s="1"/>
  <c r="A25" i="6" s="1"/>
  <c r="A26" i="6" s="1"/>
  <c r="A27" i="6" s="1"/>
  <c r="A18" i="6"/>
  <c r="F424" i="2" l="1"/>
  <c r="F352" i="2" l="1"/>
  <c r="F353" i="2" s="1"/>
  <c r="F354" i="2" l="1"/>
  <c r="F355" i="2" s="1"/>
  <c r="F17" i="5"/>
  <c r="F19" i="5" s="1"/>
  <c r="F286" i="2"/>
  <c r="F287" i="2"/>
  <c r="F288" i="2"/>
  <c r="F289" i="2"/>
  <c r="F290" i="2"/>
  <c r="F291" i="2"/>
  <c r="F292" i="2"/>
  <c r="F293" i="2"/>
  <c r="F285" i="2"/>
  <c r="A286" i="2"/>
  <c r="A287" i="2" s="1"/>
  <c r="A288" i="2" s="1"/>
  <c r="A289" i="2" s="1"/>
  <c r="A290" i="2" s="1"/>
  <c r="A291" i="2" s="1"/>
  <c r="A292" i="2" s="1"/>
  <c r="A293" i="2" s="1"/>
  <c r="F294" i="2" l="1"/>
  <c r="F219" i="2"/>
  <c r="F220" i="2"/>
  <c r="F221" i="2"/>
  <c r="F218" i="2"/>
  <c r="A219" i="2"/>
  <c r="A220" i="2" s="1"/>
  <c r="A221" i="2" s="1"/>
  <c r="F152" i="2"/>
  <c r="F153" i="2"/>
  <c r="F154" i="2"/>
  <c r="F155" i="2"/>
  <c r="F151" i="2"/>
  <c r="F222" i="2" l="1"/>
  <c r="F156" i="2"/>
  <c r="A152" i="2"/>
  <c r="A153" i="2" s="1"/>
  <c r="A154" i="2" s="1"/>
  <c r="A155" i="2" s="1"/>
  <c r="F18" i="4" l="1"/>
  <c r="F17" i="4"/>
  <c r="F19" i="4" l="1"/>
  <c r="F85" i="2"/>
  <c r="F84" i="2"/>
  <c r="F20" i="3" l="1"/>
  <c r="F18" i="3"/>
  <c r="F19" i="3"/>
  <c r="F17" i="3"/>
  <c r="A85" i="2"/>
  <c r="F86" i="2" l="1"/>
  <c r="F18" i="2"/>
  <c r="F19" i="2"/>
  <c r="F17" i="2"/>
  <c r="A18" i="2"/>
  <c r="A19" i="2" s="1"/>
  <c r="F20" i="2" l="1"/>
</calcChain>
</file>

<file path=xl/sharedStrings.xml><?xml version="1.0" encoding="utf-8"?>
<sst xmlns="http://schemas.openxmlformats.org/spreadsheetml/2006/main" count="941" uniqueCount="262">
  <si>
    <t>MAXIMA</t>
  </si>
  <si>
    <t>Hal : Permintaan Barang</t>
  </si>
  <si>
    <t>Kepada Yth,</t>
  </si>
  <si>
    <t xml:space="preserve"> </t>
  </si>
  <si>
    <t>Di :</t>
  </si>
  <si>
    <t>Medan</t>
  </si>
  <si>
    <t>U.p. Bapak/Ibu di tempat.</t>
  </si>
  <si>
    <t>Dengan hormat,</t>
  </si>
  <si>
    <r>
      <t xml:space="preserve">Melalui surat permintaan barang ini, Kami dari </t>
    </r>
    <r>
      <rPr>
        <b/>
        <sz val="12"/>
        <color theme="1"/>
        <rFont val="Times New Roman"/>
        <family val="1"/>
      </rPr>
      <t>PT. SAWITTA UNGGUL JAYA</t>
    </r>
    <r>
      <rPr>
        <sz val="12"/>
        <color theme="1"/>
        <rFont val="Times New Roman"/>
        <family val="1"/>
      </rPr>
      <t xml:space="preserve"> mengoder barang </t>
    </r>
  </si>
  <si>
    <t>sebagai berikut :</t>
  </si>
  <si>
    <t>No.</t>
  </si>
  <si>
    <t>Nama Barang</t>
  </si>
  <si>
    <t>Qty</t>
  </si>
  <si>
    <t>Satuan</t>
  </si>
  <si>
    <t>Harga @</t>
  </si>
  <si>
    <t>Jumlah Harga</t>
  </si>
  <si>
    <t>Keterangan</t>
  </si>
  <si>
    <t>Pcs</t>
  </si>
  <si>
    <t>Sub Total</t>
  </si>
  <si>
    <t>Demikianlah surat permintaan barang ini kami perbuat, atas perhatian dan kerjasamanya kami ucapkan terima kasih.</t>
  </si>
  <si>
    <t>Hormat Kami :</t>
  </si>
  <si>
    <t>PT. Sawitta Unggul Jaya</t>
  </si>
  <si>
    <t>Diperiksa Oleh:</t>
  </si>
  <si>
    <t>Diketahui Oleh:</t>
  </si>
  <si>
    <t>Jefferson</t>
  </si>
  <si>
    <t>Gus Shriya Wendiejo</t>
  </si>
  <si>
    <t>Medan : 09 Januari 2023</t>
  </si>
  <si>
    <t>Nomor : 003/SPP-SPPG/SUJ/I/2023</t>
  </si>
  <si>
    <t xml:space="preserve">Bearing UCT 218 </t>
  </si>
  <si>
    <t xml:space="preserve">Stang las 800 A </t>
  </si>
  <si>
    <t>Potensiometer</t>
  </si>
  <si>
    <t>Info Dari Pak Jefferson</t>
  </si>
  <si>
    <t>Terbilang : Sepuluh juta dua puluh ribu rupiah.</t>
  </si>
  <si>
    <t xml:space="preserve">         Dibuat Oleh:</t>
  </si>
  <si>
    <r>
      <t xml:space="preserve">    </t>
    </r>
    <r>
      <rPr>
        <u/>
        <sz val="12"/>
        <color theme="1"/>
        <rFont val="Times New Roman"/>
        <family val="1"/>
      </rPr>
      <t>Tambun S.N Sibuea</t>
    </r>
  </si>
  <si>
    <t>Medan : 10 Januari 2023</t>
  </si>
  <si>
    <t>Nomor : 004/SPP-SPPG/SUJ/I/2023</t>
  </si>
  <si>
    <t xml:space="preserve">Selang Hydraulic Ø 3/8 x 6 mtr </t>
  </si>
  <si>
    <t xml:space="preserve">Selang Hydraulic Ø 3/8 x 8 mtr </t>
  </si>
  <si>
    <t>PP No 02</t>
  </si>
  <si>
    <t>Pressan</t>
  </si>
  <si>
    <t>Kg</t>
  </si>
  <si>
    <t>Terbilang : Sebelas juta enam ratus sebelas ribu rupiah.</t>
  </si>
  <si>
    <t>PP No 124</t>
  </si>
  <si>
    <t>Pengecatan Unit</t>
  </si>
  <si>
    <t>dan Hand Rail</t>
  </si>
  <si>
    <t>Medan : 11 Januari 2023</t>
  </si>
  <si>
    <t>RIMBA KENCANA</t>
  </si>
  <si>
    <t xml:space="preserve">                                        Dibuat Oleh:</t>
  </si>
  <si>
    <r>
      <t xml:space="preserve">                                  </t>
    </r>
    <r>
      <rPr>
        <u/>
        <sz val="12"/>
        <color theme="1"/>
        <rFont val="Times New Roman"/>
        <family val="1"/>
      </rPr>
      <t>Tambun S.N Sibuea</t>
    </r>
  </si>
  <si>
    <t>Cat Many kemasan @ 5 Kg "Nipponpaint" Bodelac</t>
  </si>
  <si>
    <t xml:space="preserve">Cat Hijau Muda BB 1000  @ 15 Liter </t>
  </si>
  <si>
    <t xml:space="preserve">Cat Kuning BB 1000 Kemasan @ 15 liter </t>
  </si>
  <si>
    <t>Nomor : 005/SPP-SPPG/SUJ/I/2023</t>
  </si>
  <si>
    <t>Terbilang : Tujuh juta seratus tujuh puluh ribu rupiah.</t>
  </si>
  <si>
    <t>SINARINDO UTAMA</t>
  </si>
  <si>
    <t>Jumlah</t>
  </si>
  <si>
    <t>Nomor : 007/SPP-SPPG/SUJ/I/2023</t>
  </si>
  <si>
    <t xml:space="preserve">V Belt B-95 </t>
  </si>
  <si>
    <t xml:space="preserve">V Belt B-55 </t>
  </si>
  <si>
    <t>PP No 113</t>
  </si>
  <si>
    <t>Kernel</t>
  </si>
  <si>
    <t>Terbilang : Satu juta seratus lima puluh ribu rupiah</t>
  </si>
  <si>
    <r>
      <t xml:space="preserve">   </t>
    </r>
    <r>
      <rPr>
        <u/>
        <sz val="12"/>
        <color theme="1"/>
        <rFont val="Times New Roman"/>
        <family val="1"/>
      </rPr>
      <t>Tambun S.N Sibuea</t>
    </r>
  </si>
  <si>
    <t xml:space="preserve">      Dibuat Oleh:</t>
  </si>
  <si>
    <t>Nomor : 008/SPP-SPPG/SUJ/I/2023</t>
  </si>
  <si>
    <t>Oil Seal 130 x 160 x 14 mm</t>
  </si>
  <si>
    <t>Bearing UCT 218</t>
  </si>
  <si>
    <t>Bearing UCT 214</t>
  </si>
  <si>
    <t>Bearing UCT 215</t>
  </si>
  <si>
    <t>Baut Mur 3/4 x 2,5 Baja</t>
  </si>
  <si>
    <t>Info Dari Pak Jeff</t>
  </si>
  <si>
    <t>Terbilang : Delapan belas juta tiga ratus delapan puluh ribu rupiah.</t>
  </si>
  <si>
    <t>Nomor : 009/SPP-SPPG/SUJ/I/2023</t>
  </si>
  <si>
    <t>Baut Mur 3/4 x 6 Baja</t>
  </si>
  <si>
    <t>Batu Grenda Gosok 4"</t>
  </si>
  <si>
    <t>Batu Grenda Gosok 7"</t>
  </si>
  <si>
    <t>Sekop Petak</t>
  </si>
  <si>
    <t>Stang Las 800 Ampere</t>
  </si>
  <si>
    <t>Medan : 18 Januari 2023</t>
  </si>
  <si>
    <t>Nomor : 010/SPP-SPPG/SUJ/I/2023</t>
  </si>
  <si>
    <t>Bearing SKF 22213 EK-C3</t>
  </si>
  <si>
    <t>Ring FRB 513</t>
  </si>
  <si>
    <t>Seal TSN SKF 513 L</t>
  </si>
  <si>
    <t>Set</t>
  </si>
  <si>
    <t>PP No 097</t>
  </si>
  <si>
    <t>Flange Bearing UCF 212</t>
  </si>
  <si>
    <t>PP No 120, Kernel</t>
  </si>
  <si>
    <t>Bearing FAG 23026 E1-XL</t>
  </si>
  <si>
    <t>PP No 120</t>
  </si>
  <si>
    <t>Flange Bearing UCF 217 FAG</t>
  </si>
  <si>
    <t>PP No 131, Pressan</t>
  </si>
  <si>
    <t>Bearing 22226 EXQW33C3 FAG</t>
  </si>
  <si>
    <t>Adaptor Sleve HE 313 SKF</t>
  </si>
  <si>
    <t>Flummer Block SKF SNL 513-611</t>
  </si>
  <si>
    <t>Terbilang : Enam puluh tujuh juta sembilan ratus delapan puluh ribu rupiah.</t>
  </si>
  <si>
    <t>Medan : 26 Januari 2023</t>
  </si>
  <si>
    <t>Nomor : 020/SPP-SPPG/SUJ/I/2023</t>
  </si>
  <si>
    <t>AKIONG KRAN</t>
  </si>
  <si>
    <t>Lmbr</t>
  </si>
  <si>
    <t>Plat SS 304 6 mm x 1,5 m x 6 m @ 438 Kg/Lembar</t>
  </si>
  <si>
    <t xml:space="preserve">Pembelian </t>
  </si>
  <si>
    <t>Proyek SUJ</t>
  </si>
  <si>
    <t>Terbilang : Seratus sembilan puluh sembilan juta tujuh ratus dua puluh delapan ribu rupiah</t>
  </si>
  <si>
    <r>
      <t xml:space="preserve">                                   </t>
    </r>
    <r>
      <rPr>
        <u/>
        <sz val="12"/>
        <color theme="1"/>
        <rFont val="Times New Roman"/>
        <family val="1"/>
      </rPr>
      <t>Tambun S.N Sibuea</t>
    </r>
  </si>
  <si>
    <t xml:space="preserve">                PT. Sawitta Unggul Jaya</t>
  </si>
  <si>
    <t>Medan : 27 Januari 2023</t>
  </si>
  <si>
    <t>Nomor : 023/SPP-SPPG/SUJ/I/2023</t>
  </si>
  <si>
    <t>CV. NAULI SUKSES ABADI</t>
  </si>
  <si>
    <t>Kabel Twisted Ø 4 x 50 mm</t>
  </si>
  <si>
    <t>Mtr</t>
  </si>
  <si>
    <t>PP No. 60</t>
  </si>
  <si>
    <t>WTP</t>
  </si>
  <si>
    <t>Grand Total</t>
  </si>
  <si>
    <t>PPn 11%</t>
  </si>
  <si>
    <t>Terbilang : Delapan puluh enam juta tujuh ratus delapan belas ribu tujuh ratus lima puluh rupiah.</t>
  </si>
  <si>
    <t>Medan : 31 Januari 2023</t>
  </si>
  <si>
    <t>Nomor : 024/SPP-SPPG/SUJ/I/2023</t>
  </si>
  <si>
    <t>ANEKA DIESEL</t>
  </si>
  <si>
    <t>Sprocket PN: 1018740</t>
  </si>
  <si>
    <t>Hose PN: 4299086</t>
  </si>
  <si>
    <t>Hose PN: 4287097</t>
  </si>
  <si>
    <t>Hose PN: 4304411</t>
  </si>
  <si>
    <t>Hose PN: 4299085</t>
  </si>
  <si>
    <t>Hose PN: 4249334</t>
  </si>
  <si>
    <t>Oring PN: 4187308</t>
  </si>
  <si>
    <t>Air Filter Sakura PN: 1010</t>
  </si>
  <si>
    <t>Air Filter C1305</t>
  </si>
  <si>
    <t>Air Filter C1306</t>
  </si>
  <si>
    <t>Seal Adjicter</t>
  </si>
  <si>
    <t>PP No 09</t>
  </si>
  <si>
    <t>Alat Berat</t>
  </si>
  <si>
    <t>Terbilang : Lima juta empat ratus lima belas ribu rupiah.</t>
  </si>
  <si>
    <t>Nomor : 014/SPP-SPPG/SUJ/I/2023</t>
  </si>
  <si>
    <t>Baut Mur 1/2 x 5 Baja</t>
  </si>
  <si>
    <t>Baut Mur 1 x 16 Baja</t>
  </si>
  <si>
    <t>Baut Mur 1 x 5 Baja</t>
  </si>
  <si>
    <t>Baut Mur 1 x 8 Baja</t>
  </si>
  <si>
    <t>Baut Mur 3/4 x 3 Baja</t>
  </si>
  <si>
    <t>Kain Majun</t>
  </si>
  <si>
    <t>Airtech Selonoid Valve 4m 310 08 ac 220 v</t>
  </si>
  <si>
    <t>Selang Pneumatic DPC J EU01 002 m</t>
  </si>
  <si>
    <t>Mate Con Fesh Airtech 1/4 x 8 mm</t>
  </si>
  <si>
    <t>Nipple Cabang 3 Pneumatic Selonid @ 8 mm</t>
  </si>
  <si>
    <t>Hook 5 Ton</t>
  </si>
  <si>
    <t>Bengkel</t>
  </si>
  <si>
    <t>PP No. 03</t>
  </si>
  <si>
    <t>PP No. 01, Bengkel</t>
  </si>
  <si>
    <t>Info Dari Pak Jef</t>
  </si>
  <si>
    <r>
      <t xml:space="preserve">                     </t>
    </r>
    <r>
      <rPr>
        <u/>
        <sz val="12"/>
        <color theme="1"/>
        <rFont val="Times New Roman"/>
        <family val="1"/>
      </rPr>
      <t>Tambun S.N Sibuea</t>
    </r>
  </si>
  <si>
    <t xml:space="preserve">                           Dibuat Oleh:</t>
  </si>
  <si>
    <t>Nomor : 013 A/SPP-SPPG/SUJ/I/2023</t>
  </si>
  <si>
    <t>Medan : 13 Januari 2023</t>
  </si>
  <si>
    <t>Bola Lampu Mercuri 250 Watt (tampa Ballast) Kode ML</t>
  </si>
  <si>
    <t>Lampu Sorot 400Watt</t>
  </si>
  <si>
    <t>Fitting Lampu Gantung 300V</t>
  </si>
  <si>
    <t>Kap Lampu Gantung 300V</t>
  </si>
  <si>
    <t>MCCB 630A Scheneider</t>
  </si>
  <si>
    <t>Ampere Meter 2000/5A</t>
  </si>
  <si>
    <t>Kabel NYAF 10 mm SUP H</t>
  </si>
  <si>
    <t>MCB 1 P 2A Schneider</t>
  </si>
  <si>
    <t>Contactor LS MC 32A</t>
  </si>
  <si>
    <t>Contactor LS MC 40A</t>
  </si>
  <si>
    <t>MCCB 3P 40A Schneider</t>
  </si>
  <si>
    <t>Push Button Lamp CRX G25 Hijau</t>
  </si>
  <si>
    <t>Push Button Lamp CRX G25 Merah</t>
  </si>
  <si>
    <t>MCCB 3P 32A Chint</t>
  </si>
  <si>
    <t>MCCB LS ABN 53C 40A 3P</t>
  </si>
  <si>
    <t>TOR LS MT 95 34-50A 63/2H</t>
  </si>
  <si>
    <t>TOR LS MT 32/2 H 34 28-40A</t>
  </si>
  <si>
    <t>Ampere Meter 1000/A</t>
  </si>
  <si>
    <t>Terbilang : Empat puluh tiga juta seratus tujuh puluh tiga ribu empat ratus lima puluh rupiah.</t>
  </si>
  <si>
    <r>
      <t xml:space="preserve">                          </t>
    </r>
    <r>
      <rPr>
        <u/>
        <sz val="12"/>
        <color theme="1"/>
        <rFont val="Times New Roman"/>
        <family val="1"/>
      </rPr>
      <t>Tambun S.N Sibuea</t>
    </r>
  </si>
  <si>
    <t xml:space="preserve">                              Dibuat Oleh:</t>
  </si>
  <si>
    <t>Kamar Mesin</t>
  </si>
  <si>
    <t>PP No. 01</t>
  </si>
  <si>
    <t>Nomor : 006/SPP-SPPG/SUJ/I/2023</t>
  </si>
  <si>
    <t>Terbilang : Dua puluh satu juta lima ratus tiga puluh empat ribu rupiah.</t>
  </si>
  <si>
    <t xml:space="preserve">                                     Dibuat Oleh:</t>
  </si>
  <si>
    <r>
      <t xml:space="preserve">                              </t>
    </r>
    <r>
      <rPr>
        <u/>
        <sz val="12"/>
        <color theme="1"/>
        <rFont val="Times New Roman"/>
        <family val="1"/>
      </rPr>
      <t>Tambun S.N Sibuea</t>
    </r>
  </si>
  <si>
    <t>Nomor : 006 A/SPP-SPPG/SUJ/I/2023</t>
  </si>
  <si>
    <t>Kabel NYY 3 x 4 mm Supreme</t>
  </si>
  <si>
    <t>Kapasitor 2 SUF Philips</t>
  </si>
  <si>
    <t>Terbilang : Empat juta delapan ratus lima puluh enam ribu dua ratus lima puluh rupiah.</t>
  </si>
  <si>
    <t>Pak Jef</t>
  </si>
  <si>
    <t xml:space="preserve">Info Dari </t>
  </si>
  <si>
    <t>Terbilang : Dua juta lima ratus delapan puluh dua ribu rupiah.</t>
  </si>
  <si>
    <t>Nomor : 014 A/SPP-SPPG/SUJ/I/2023</t>
  </si>
  <si>
    <t>Nomor : 028/SPP-SPPG/SUJ/I/2023</t>
  </si>
  <si>
    <t>Hollow Shaft Bronze 50 mm x 80 mm x 300 mm</t>
  </si>
  <si>
    <t>Pulley Tapper Bush C 4 x 8"</t>
  </si>
  <si>
    <t>Kabel NYY 4 x 10 mm Eterna</t>
  </si>
  <si>
    <t>Kabel NYY 4 x 16 mm Eterna</t>
  </si>
  <si>
    <t>Btg</t>
  </si>
  <si>
    <t>PP No. 12</t>
  </si>
  <si>
    <t>Terbilang : Lima puluh enam juta delapan ratus empat puluh delapan ribu enam ratus lima puluh rupiah.</t>
  </si>
  <si>
    <t>Terbilang : Lima juta lima ratus sembilan puluh ribu rupiah.</t>
  </si>
  <si>
    <t>PP No. 08,Bengkel</t>
  </si>
  <si>
    <t>Terbilang : Dua juta rupiah</t>
  </si>
  <si>
    <t>Nomor : 005 A/SPP-SPPG/SUJ/I/2023</t>
  </si>
  <si>
    <t>ADVANCECAM</t>
  </si>
  <si>
    <r>
      <t xml:space="preserve">Melalui surat permintaan harga barang ini, Kami dari </t>
    </r>
    <r>
      <rPr>
        <b/>
        <sz val="12"/>
        <color theme="1"/>
        <rFont val="Times New Roman"/>
        <family val="1"/>
      </rPr>
      <t>PT. SAWITTA UNGGUL JAYA</t>
    </r>
    <r>
      <rPr>
        <sz val="12"/>
        <color theme="1"/>
        <rFont val="Times New Roman"/>
        <family val="1"/>
      </rPr>
      <t xml:space="preserve"> mengoder barang </t>
    </r>
  </si>
  <si>
    <t>UNIT</t>
  </si>
  <si>
    <t>TITIK</t>
  </si>
  <si>
    <t>JUMLAH</t>
  </si>
  <si>
    <t>Demikianlah surat permintaan harga barang ini kami perbuat, atas perhatian dan kerjasamanya kami ucapkan terima kasih.</t>
  </si>
  <si>
    <t>Medan : 06 Februari 2023</t>
  </si>
  <si>
    <t>Nomor : 035/SPP-SPPG/SUJ/II/2023</t>
  </si>
  <si>
    <r>
      <t xml:space="preserve">HAL : </t>
    </r>
    <r>
      <rPr>
        <b/>
        <i/>
        <sz val="12"/>
        <color theme="1"/>
        <rFont val="Times New Roman"/>
        <family val="1"/>
      </rPr>
      <t>PERMINTAAN SERVICE CCTV PKS</t>
    </r>
  </si>
  <si>
    <t>KAMERA OUTDOOR 5MP HIKVISION</t>
  </si>
  <si>
    <t>POWERSUPPLY 12V 10A</t>
  </si>
  <si>
    <t xml:space="preserve">JASA SERVICE KAMERA </t>
  </si>
  <si>
    <t>LOT</t>
  </si>
  <si>
    <t>ONGKOS TRANSPORTASI &amp; AKOMODASI</t>
  </si>
  <si>
    <t>Service CCTV</t>
  </si>
  <si>
    <t>PKS</t>
  </si>
  <si>
    <t>Info dari Pak Jeff</t>
  </si>
  <si>
    <t>Terbilang : Tujuh juta seratus lima puluh ribu rupiah.</t>
  </si>
  <si>
    <t>Handy Thomas</t>
  </si>
  <si>
    <t xml:space="preserve">                                       Dibuat Oleh:</t>
  </si>
  <si>
    <r>
      <t xml:space="preserve">                                </t>
    </r>
    <r>
      <rPr>
        <u/>
        <sz val="12"/>
        <color theme="1"/>
        <rFont val="Times New Roman"/>
        <family val="1"/>
      </rPr>
      <t>Tambun S.N Sibuea</t>
    </r>
  </si>
  <si>
    <t>Medan : 08 Februari 2023</t>
  </si>
  <si>
    <t>Nomor : 037/SPP-SPPG/SUJ/II/2023</t>
  </si>
  <si>
    <t>Kabel NYMHY Ø 2 x 1.5mm</t>
  </si>
  <si>
    <t>Stop Kontak 4 Lobang</t>
  </si>
  <si>
    <t>Steker 2 Pin</t>
  </si>
  <si>
    <t>Sarung Tangan Las Welder</t>
  </si>
  <si>
    <t>Psg</t>
  </si>
  <si>
    <t>PP 13, 4/2/2023</t>
  </si>
  <si>
    <r>
      <t xml:space="preserve">Meteran Roll </t>
    </r>
    <r>
      <rPr>
        <b/>
        <sz val="12"/>
        <color theme="1"/>
        <rFont val="Times New Roman"/>
        <family val="1"/>
      </rPr>
      <t xml:space="preserve"> @ 7.5 mtr</t>
    </r>
  </si>
  <si>
    <t>Terbilang : Sebelas juta dua ratus lima puluh ribu rupiah.</t>
  </si>
  <si>
    <t>Nomor : 038/SPP-SPPG/SUJ/II/2023</t>
  </si>
  <si>
    <t>Kap Las</t>
  </si>
  <si>
    <t>Batu Grenda Potong 7"</t>
  </si>
  <si>
    <t>Brus Kawat</t>
  </si>
  <si>
    <t>Clamp Hose 5/8"</t>
  </si>
  <si>
    <t>PP 14, 6/2/2023</t>
  </si>
  <si>
    <t>Alat Kerja Kontraktor</t>
  </si>
  <si>
    <t>Terbilang : Dua belas juta dua ratus empat puluh ribu rupiah.</t>
  </si>
  <si>
    <t>Stang Las 800A Tuffco</t>
  </si>
  <si>
    <t>Nomor : 039/SPP-SPPG/SUJ/II/2023</t>
  </si>
  <si>
    <t>Kaca Mata Pengaman</t>
  </si>
  <si>
    <t>Mata Bor Ø 27mm Nachi</t>
  </si>
  <si>
    <t>Mata Bor Ø 18mm Nachi</t>
  </si>
  <si>
    <t>Mata Bor Ø 28mm Nachi</t>
  </si>
  <si>
    <t>Mata Bor Ø 13mm Nachi</t>
  </si>
  <si>
    <t>Cutting Torch Strong 8 No.3</t>
  </si>
  <si>
    <t>Terbilang : Tujuh belas juta tujuh ratus empat puluh tujuh ribu rupiah.</t>
  </si>
  <si>
    <t>PP 14, 16/2/2023</t>
  </si>
  <si>
    <t>Nomor : 040/SPP-SPPG/SUJ/II/2023</t>
  </si>
  <si>
    <t>Travo Las 400A Pakai Gulungan</t>
  </si>
  <si>
    <t>Travo Las 400A Portable</t>
  </si>
  <si>
    <t>Kabel Las Ø 70mm</t>
  </si>
  <si>
    <t>Cutting Torch Strong 8</t>
  </si>
  <si>
    <t>Selang LPG + Oxigen</t>
  </si>
  <si>
    <t>Regulator LPG</t>
  </si>
  <si>
    <t>Regulator Oxygen</t>
  </si>
  <si>
    <t>Mesin Grenda Tangan 7"</t>
  </si>
  <si>
    <t>Mesin Grenda Tangan 4"</t>
  </si>
  <si>
    <t>Unit</t>
  </si>
  <si>
    <t>Terbilang : Seratus dua puluh sembilan juta delapan ratus delapan ribu sembilan ratus lima puluh rupiah.</t>
  </si>
  <si>
    <t xml:space="preserve">CV. CENTURA TEKNIKA PERSADA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</si>
</sst>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6C31"/>
      <name val="Times New Roman"/>
      <family val="1"/>
    </font>
    <font>
      <sz val="11"/>
      <color theme="1"/>
      <name val="Times New Roman"/>
      <family val="1"/>
    </font>
    <font>
      <b/>
      <sz val="12"/>
      <color rgb="FF002060"/>
      <name val="Times New Roman"/>
      <family val="1"/>
    </font>
    <font>
      <u/>
      <sz val="12"/>
      <color theme="1"/>
      <name val="Times New Roman"/>
      <family val="1"/>
    </font>
    <font>
      <sz val="12"/>
      <name val="Times New Roman"/>
      <family val="1"/>
    </font>
    <font>
      <sz val="9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0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4" fontId="5" fillId="0" borderId="7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vertical="center"/>
    </xf>
    <xf numFmtId="164" fontId="8" fillId="0" borderId="10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164" fontId="9" fillId="0" borderId="6" xfId="0" applyNumberFormat="1" applyFont="1" applyBorder="1"/>
    <xf numFmtId="164" fontId="8" fillId="0" borderId="4" xfId="0" applyNumberFormat="1" applyFont="1" applyBorder="1" applyAlignment="1">
      <alignment horizontal="left" vertical="center"/>
    </xf>
    <xf numFmtId="164" fontId="8" fillId="0" borderId="10" xfId="0" applyNumberFormat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left"/>
    </xf>
    <xf numFmtId="164" fontId="9" fillId="0" borderId="7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4" xfId="1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9" fillId="0" borderId="7" xfId="0" applyNumberFormat="1" applyFont="1" applyBorder="1"/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164" fontId="9" fillId="0" borderId="5" xfId="0" applyNumberFormat="1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/>
    <xf numFmtId="164" fontId="6" fillId="0" borderId="1" xfId="0" applyNumberFormat="1" applyFont="1" applyBorder="1"/>
    <xf numFmtId="0" fontId="5" fillId="0" borderId="7" xfId="0" applyFont="1" applyBorder="1" applyAlignment="1">
      <alignment horizontal="left"/>
    </xf>
    <xf numFmtId="164" fontId="9" fillId="0" borderId="5" xfId="0" applyNumberFormat="1" applyFont="1" applyBorder="1" applyAlignment="1">
      <alignment horizontal="left"/>
    </xf>
    <xf numFmtId="164" fontId="9" fillId="0" borderId="4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4" fontId="8" fillId="0" borderId="3" xfId="0" applyNumberFormat="1" applyFont="1" applyBorder="1" applyAlignment="1">
      <alignment vertical="center"/>
    </xf>
    <xf numFmtId="164" fontId="9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9" fillId="0" borderId="0" xfId="0" applyNumberFormat="1" applyFont="1"/>
    <xf numFmtId="164" fontId="3" fillId="0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5" xfId="0" applyFont="1" applyBorder="1"/>
    <xf numFmtId="164" fontId="3" fillId="0" borderId="4" xfId="2" applyNumberFormat="1" applyFont="1" applyFill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left"/>
    </xf>
    <xf numFmtId="164" fontId="6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3">
    <cellStyle name="Comma" xfId="2" builtinId="3"/>
    <cellStyle name="Comma [0] 2" xfId="1" xr:uid="{0E16EC3A-D0C8-48D4-99CD-75605D8618E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9625-E16D-484F-B717-DC31920C7C06}">
  <dimension ref="A1:G1045"/>
  <sheetViews>
    <sheetView topLeftCell="A938" workbookViewId="0">
      <selection activeCell="D946" sqref="D946"/>
    </sheetView>
  </sheetViews>
  <sheetFormatPr defaultRowHeight="15" x14ac:dyDescent="0.25"/>
  <cols>
    <col min="1" max="1" width="6.28515625" customWidth="1"/>
    <col min="2" max="2" width="34" customWidth="1"/>
    <col min="3" max="3" width="6.7109375" customWidth="1"/>
    <col min="4" max="4" width="7.7109375" customWidth="1"/>
    <col min="5" max="5" width="15.5703125" customWidth="1"/>
    <col min="6" max="6" width="18.28515625" customWidth="1"/>
    <col min="7" max="7" width="17.42578125" customWidth="1"/>
  </cols>
  <sheetData>
    <row r="1" spans="1:7" ht="15.75" x14ac:dyDescent="0.25">
      <c r="A1" s="1" t="s">
        <v>26</v>
      </c>
      <c r="B1" s="1"/>
      <c r="C1" s="2"/>
      <c r="D1" s="2"/>
      <c r="E1" s="2"/>
      <c r="F1" s="2"/>
      <c r="G1" s="2"/>
    </row>
    <row r="2" spans="1:7" ht="15.75" x14ac:dyDescent="0.25">
      <c r="A2" s="1" t="s">
        <v>27</v>
      </c>
      <c r="B2" s="1"/>
      <c r="C2" s="2"/>
      <c r="D2" s="2"/>
      <c r="E2" s="2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" t="s">
        <v>1</v>
      </c>
      <c r="B4" s="2"/>
      <c r="C4" s="2"/>
      <c r="D4" s="2"/>
      <c r="E4" s="2"/>
      <c r="F4" s="2"/>
      <c r="G4" s="2"/>
    </row>
    <row r="5" spans="1:7" ht="15.75" x14ac:dyDescent="0.25">
      <c r="A5" s="2" t="s">
        <v>2</v>
      </c>
      <c r="B5" s="2"/>
      <c r="C5" s="2"/>
      <c r="D5" s="2"/>
      <c r="E5" s="2"/>
      <c r="F5" s="2"/>
      <c r="G5" s="2"/>
    </row>
    <row r="6" spans="1:7" ht="15.75" x14ac:dyDescent="0.25">
      <c r="A6" s="3" t="s">
        <v>0</v>
      </c>
      <c r="B6" s="3"/>
      <c r="C6" s="2"/>
      <c r="D6" s="2"/>
      <c r="E6" s="2" t="s">
        <v>3</v>
      </c>
      <c r="F6" s="2"/>
      <c r="G6" s="2"/>
    </row>
    <row r="7" spans="1:7" ht="15.75" x14ac:dyDescent="0.25">
      <c r="A7" s="2" t="s">
        <v>4</v>
      </c>
      <c r="B7" s="2"/>
      <c r="C7" s="2"/>
      <c r="D7" s="2"/>
      <c r="E7" s="2"/>
      <c r="F7" s="2"/>
      <c r="G7" s="2"/>
    </row>
    <row r="8" spans="1:7" ht="15.75" x14ac:dyDescent="0.25">
      <c r="A8" s="1" t="s">
        <v>5</v>
      </c>
      <c r="B8" s="2"/>
      <c r="C8" s="2"/>
      <c r="D8" s="2"/>
      <c r="E8" s="2"/>
      <c r="F8" s="2"/>
      <c r="G8" s="2"/>
    </row>
    <row r="9" spans="1:7" ht="15.75" x14ac:dyDescent="0.25">
      <c r="A9" s="2"/>
      <c r="B9" s="2"/>
      <c r="C9" s="2"/>
      <c r="D9" s="2"/>
      <c r="E9" s="2"/>
      <c r="F9" s="2"/>
      <c r="G9" s="2"/>
    </row>
    <row r="10" spans="1:7" ht="15.75" x14ac:dyDescent="0.25">
      <c r="A10" s="2" t="s">
        <v>6</v>
      </c>
      <c r="B10" s="2"/>
      <c r="C10" s="2"/>
      <c r="D10" s="2"/>
      <c r="E10" s="2"/>
      <c r="F10" s="2"/>
      <c r="G10" s="2"/>
    </row>
    <row r="11" spans="1:7" ht="15.75" x14ac:dyDescent="0.25">
      <c r="A11" s="2"/>
      <c r="B11" s="2"/>
      <c r="C11" s="2"/>
      <c r="D11" s="2"/>
      <c r="E11" s="2"/>
      <c r="F11" s="2"/>
      <c r="G11" s="2"/>
    </row>
    <row r="12" spans="1:7" ht="15.75" x14ac:dyDescent="0.25">
      <c r="A12" s="2" t="s">
        <v>7</v>
      </c>
      <c r="B12" s="2"/>
      <c r="C12" s="2"/>
      <c r="D12" s="2"/>
      <c r="E12" s="2"/>
      <c r="F12" s="2"/>
      <c r="G12" s="2"/>
    </row>
    <row r="13" spans="1:7" ht="15.75" x14ac:dyDescent="0.25">
      <c r="A13" s="2" t="s">
        <v>8</v>
      </c>
      <c r="B13" s="2"/>
      <c r="C13" s="2"/>
      <c r="D13" s="2"/>
      <c r="E13" s="2"/>
      <c r="F13" s="2"/>
      <c r="G13" s="2"/>
    </row>
    <row r="14" spans="1:7" ht="15.75" x14ac:dyDescent="0.25">
      <c r="A14" s="2" t="s">
        <v>9</v>
      </c>
      <c r="B14" s="2"/>
      <c r="C14" s="2"/>
      <c r="D14" s="2"/>
      <c r="E14" s="2"/>
      <c r="F14" s="2"/>
      <c r="G14" s="2"/>
    </row>
    <row r="15" spans="1:7" ht="15.75" x14ac:dyDescent="0.25">
      <c r="A15" s="2"/>
      <c r="B15" s="2"/>
      <c r="C15" s="2"/>
      <c r="D15" s="2"/>
      <c r="E15" s="2"/>
      <c r="F15" s="2"/>
      <c r="G15" s="2"/>
    </row>
    <row r="16" spans="1:7" ht="15.75" x14ac:dyDescent="0.25">
      <c r="A16" s="4" t="s">
        <v>10</v>
      </c>
      <c r="B16" s="4" t="s">
        <v>11</v>
      </c>
      <c r="C16" s="4" t="s">
        <v>12</v>
      </c>
      <c r="D16" s="5" t="s">
        <v>13</v>
      </c>
      <c r="E16" s="5" t="s">
        <v>14</v>
      </c>
      <c r="F16" s="5" t="s">
        <v>15</v>
      </c>
      <c r="G16" s="4" t="s">
        <v>16</v>
      </c>
    </row>
    <row r="17" spans="1:7" ht="15.95" customHeight="1" x14ac:dyDescent="0.25">
      <c r="A17" s="6">
        <v>1</v>
      </c>
      <c r="B17" s="19" t="s">
        <v>28</v>
      </c>
      <c r="C17" s="6">
        <v>3</v>
      </c>
      <c r="D17" s="6" t="s">
        <v>17</v>
      </c>
      <c r="E17" s="17">
        <v>2600000</v>
      </c>
      <c r="F17" s="7">
        <f>E17*C17</f>
        <v>7800000</v>
      </c>
      <c r="G17" s="20" t="s">
        <v>31</v>
      </c>
    </row>
    <row r="18" spans="1:7" ht="15.95" customHeight="1" x14ac:dyDescent="0.25">
      <c r="A18" s="6">
        <f>A17+1</f>
        <v>2</v>
      </c>
      <c r="B18" s="15" t="s">
        <v>29</v>
      </c>
      <c r="C18" s="6">
        <v>10</v>
      </c>
      <c r="D18" s="6" t="s">
        <v>17</v>
      </c>
      <c r="E18" s="18">
        <v>110000</v>
      </c>
      <c r="F18" s="7">
        <f t="shared" ref="F18:F19" si="0">E18*C18</f>
        <v>1100000</v>
      </c>
      <c r="G18" s="16"/>
    </row>
    <row r="19" spans="1:7" ht="15.75" customHeight="1" x14ac:dyDescent="0.25">
      <c r="A19" s="6">
        <f>A18+1</f>
        <v>3</v>
      </c>
      <c r="B19" s="15" t="s">
        <v>30</v>
      </c>
      <c r="C19" s="6">
        <v>4</v>
      </c>
      <c r="D19" s="6" t="s">
        <v>17</v>
      </c>
      <c r="E19" s="18">
        <v>280000</v>
      </c>
      <c r="F19" s="7">
        <f t="shared" si="0"/>
        <v>1120000</v>
      </c>
      <c r="G19" s="16"/>
    </row>
    <row r="20" spans="1:7" ht="15.75" x14ac:dyDescent="0.25">
      <c r="A20" s="88" t="s">
        <v>18</v>
      </c>
      <c r="B20" s="89"/>
      <c r="C20" s="89"/>
      <c r="D20" s="89"/>
      <c r="E20" s="90"/>
      <c r="F20" s="8">
        <f>SUM(F17:F19)</f>
        <v>10020000</v>
      </c>
      <c r="G20" s="9"/>
    </row>
    <row r="21" spans="1:7" ht="15.75" x14ac:dyDescent="0.25">
      <c r="A21" s="2"/>
      <c r="B21" s="2"/>
      <c r="C21" s="2"/>
      <c r="D21" s="2"/>
      <c r="E21" s="2"/>
      <c r="F21" s="2"/>
      <c r="G21" s="2"/>
    </row>
    <row r="22" spans="1:7" ht="15.75" x14ac:dyDescent="0.25">
      <c r="A22" s="2" t="s">
        <v>32</v>
      </c>
      <c r="B22" s="2"/>
      <c r="C22" s="2"/>
      <c r="D22" s="2"/>
      <c r="E22" s="2"/>
      <c r="F22" s="2"/>
      <c r="G22" s="2"/>
    </row>
    <row r="23" spans="1:7" ht="15.75" x14ac:dyDescent="0.25">
      <c r="A23" s="2" t="s">
        <v>19</v>
      </c>
      <c r="B23" s="2"/>
      <c r="C23" s="2"/>
      <c r="D23" s="2"/>
      <c r="E23" s="2"/>
      <c r="F23" s="2"/>
      <c r="G23" s="2"/>
    </row>
    <row r="24" spans="1:7" ht="15.75" x14ac:dyDescent="0.25">
      <c r="A24" s="2"/>
      <c r="B24" s="2"/>
      <c r="C24" s="2"/>
      <c r="D24" s="2"/>
      <c r="E24" s="2"/>
      <c r="F24" s="2"/>
      <c r="G24" s="2"/>
    </row>
    <row r="25" spans="1:7" ht="15.75" x14ac:dyDescent="0.25">
      <c r="B25" s="10"/>
      <c r="C25" s="10" t="s">
        <v>20</v>
      </c>
      <c r="D25" s="10"/>
      <c r="E25" s="10"/>
      <c r="F25" s="10"/>
      <c r="G25" s="2"/>
    </row>
    <row r="26" spans="1:7" ht="15.75" x14ac:dyDescent="0.25">
      <c r="B26" s="10"/>
      <c r="C26" s="86" t="s">
        <v>21</v>
      </c>
      <c r="D26" s="86"/>
      <c r="E26" s="86"/>
      <c r="F26" s="86"/>
      <c r="G26" s="86"/>
    </row>
    <row r="27" spans="1:7" ht="15.75" x14ac:dyDescent="0.25">
      <c r="B27" s="12" t="s">
        <v>33</v>
      </c>
      <c r="C27" s="87" t="s">
        <v>22</v>
      </c>
      <c r="D27" s="87"/>
      <c r="E27" s="87" t="s">
        <v>23</v>
      </c>
      <c r="F27" s="87"/>
      <c r="G27" s="2"/>
    </row>
    <row r="28" spans="1:7" ht="15.75" x14ac:dyDescent="0.25">
      <c r="B28" s="11"/>
      <c r="D28" s="2"/>
      <c r="E28" s="11"/>
      <c r="F28" s="11"/>
      <c r="G28" s="2"/>
    </row>
    <row r="29" spans="1:7" ht="15.75" x14ac:dyDescent="0.25">
      <c r="B29" s="13"/>
      <c r="D29" s="2"/>
      <c r="E29" s="13"/>
      <c r="F29" s="13"/>
    </row>
    <row r="30" spans="1:7" ht="15.75" x14ac:dyDescent="0.25">
      <c r="B30" s="13"/>
      <c r="D30" s="14"/>
      <c r="E30" s="13"/>
      <c r="F30" s="13"/>
      <c r="G30" s="10"/>
    </row>
    <row r="31" spans="1:7" ht="15.75" x14ac:dyDescent="0.25">
      <c r="B31" s="2" t="s">
        <v>34</v>
      </c>
      <c r="C31" s="78" t="s">
        <v>24</v>
      </c>
      <c r="D31" s="78"/>
      <c r="E31" s="79" t="s">
        <v>25</v>
      </c>
      <c r="F31" s="79"/>
      <c r="G31" s="10"/>
    </row>
    <row r="68" spans="1:7" ht="15.75" x14ac:dyDescent="0.25">
      <c r="A68" s="1" t="s">
        <v>35</v>
      </c>
      <c r="B68" s="1"/>
      <c r="C68" s="2"/>
      <c r="D68" s="2"/>
      <c r="E68" s="2"/>
      <c r="F68" s="2"/>
      <c r="G68" s="2"/>
    </row>
    <row r="69" spans="1:7" ht="15.75" x14ac:dyDescent="0.25">
      <c r="A69" s="1" t="s">
        <v>36</v>
      </c>
      <c r="B69" s="1"/>
      <c r="C69" s="2"/>
      <c r="D69" s="2"/>
      <c r="E69" s="2"/>
      <c r="F69" s="2"/>
      <c r="G69" s="2"/>
    </row>
    <row r="70" spans="1:7" ht="15.75" x14ac:dyDescent="0.25">
      <c r="A70" s="2"/>
      <c r="B70" s="2"/>
      <c r="C70" s="2"/>
      <c r="D70" s="2"/>
      <c r="E70" s="2"/>
      <c r="F70" s="2"/>
      <c r="G70" s="2"/>
    </row>
    <row r="71" spans="1:7" ht="15.75" x14ac:dyDescent="0.25">
      <c r="A71" s="2" t="s">
        <v>1</v>
      </c>
      <c r="B71" s="2"/>
      <c r="C71" s="2"/>
      <c r="D71" s="2"/>
      <c r="E71" s="2"/>
      <c r="F71" s="2"/>
      <c r="G71" s="2"/>
    </row>
    <row r="72" spans="1:7" ht="15.75" x14ac:dyDescent="0.25">
      <c r="A72" s="2" t="s">
        <v>2</v>
      </c>
      <c r="B72" s="2"/>
      <c r="C72" s="2"/>
      <c r="D72" s="2"/>
      <c r="E72" s="2"/>
      <c r="F72" s="2"/>
      <c r="G72" s="2"/>
    </row>
    <row r="73" spans="1:7" ht="15.75" x14ac:dyDescent="0.25">
      <c r="A73" s="3" t="s">
        <v>0</v>
      </c>
      <c r="B73" s="3"/>
      <c r="C73" s="2"/>
      <c r="D73" s="2"/>
      <c r="E73" s="2" t="s">
        <v>3</v>
      </c>
      <c r="F73" s="2"/>
      <c r="G73" s="2"/>
    </row>
    <row r="74" spans="1:7" ht="15.75" x14ac:dyDescent="0.25">
      <c r="A74" s="2" t="s">
        <v>4</v>
      </c>
      <c r="B74" s="2"/>
      <c r="C74" s="2"/>
      <c r="D74" s="2"/>
      <c r="E74" s="2"/>
      <c r="F74" s="2"/>
      <c r="G74" s="2"/>
    </row>
    <row r="75" spans="1:7" ht="15.75" x14ac:dyDescent="0.25">
      <c r="A75" s="1" t="s">
        <v>5</v>
      </c>
      <c r="B75" s="2"/>
      <c r="C75" s="2"/>
      <c r="D75" s="2"/>
      <c r="E75" s="2"/>
      <c r="F75" s="2"/>
      <c r="G75" s="2"/>
    </row>
    <row r="76" spans="1:7" ht="15.75" x14ac:dyDescent="0.25">
      <c r="A76" s="2"/>
      <c r="B76" s="2"/>
      <c r="C76" s="2"/>
      <c r="D76" s="2"/>
      <c r="E76" s="2"/>
      <c r="F76" s="2"/>
      <c r="G76" s="2"/>
    </row>
    <row r="77" spans="1:7" ht="15.75" x14ac:dyDescent="0.25">
      <c r="A77" s="2" t="s">
        <v>6</v>
      </c>
      <c r="B77" s="2"/>
      <c r="C77" s="2"/>
      <c r="D77" s="2"/>
      <c r="E77" s="2"/>
      <c r="F77" s="2"/>
      <c r="G77" s="2"/>
    </row>
    <row r="78" spans="1:7" ht="15.75" x14ac:dyDescent="0.25">
      <c r="A78" s="2"/>
      <c r="B78" s="2"/>
      <c r="C78" s="2"/>
      <c r="D78" s="2"/>
      <c r="E78" s="2"/>
      <c r="F78" s="2"/>
      <c r="G78" s="2"/>
    </row>
    <row r="79" spans="1:7" ht="15.75" x14ac:dyDescent="0.25">
      <c r="A79" s="2" t="s">
        <v>7</v>
      </c>
      <c r="B79" s="2"/>
      <c r="C79" s="2"/>
      <c r="D79" s="2"/>
      <c r="E79" s="2"/>
      <c r="F79" s="2"/>
      <c r="G79" s="2"/>
    </row>
    <row r="80" spans="1:7" ht="15.75" x14ac:dyDescent="0.25">
      <c r="A80" s="2" t="s">
        <v>8</v>
      </c>
      <c r="B80" s="2"/>
      <c r="C80" s="2"/>
      <c r="D80" s="2"/>
      <c r="E80" s="2"/>
      <c r="F80" s="2"/>
      <c r="G80" s="2"/>
    </row>
    <row r="81" spans="1:7" ht="15.75" x14ac:dyDescent="0.25">
      <c r="A81" s="2" t="s">
        <v>9</v>
      </c>
      <c r="B81" s="2"/>
      <c r="C81" s="2"/>
      <c r="D81" s="2"/>
      <c r="E81" s="2"/>
      <c r="F81" s="2"/>
      <c r="G81" s="2"/>
    </row>
    <row r="82" spans="1:7" ht="15.75" x14ac:dyDescent="0.25">
      <c r="A82" s="2"/>
      <c r="B82" s="2"/>
      <c r="C82" s="2"/>
      <c r="D82" s="2"/>
      <c r="E82" s="2"/>
      <c r="F82" s="2"/>
      <c r="G82" s="2"/>
    </row>
    <row r="83" spans="1:7" ht="15.75" x14ac:dyDescent="0.25">
      <c r="A83" s="4" t="s">
        <v>10</v>
      </c>
      <c r="B83" s="4" t="s">
        <v>11</v>
      </c>
      <c r="C83" s="4" t="s">
        <v>12</v>
      </c>
      <c r="D83" s="5" t="s">
        <v>13</v>
      </c>
      <c r="E83" s="5" t="s">
        <v>14</v>
      </c>
      <c r="F83" s="5" t="s">
        <v>15</v>
      </c>
      <c r="G83" s="4" t="s">
        <v>16</v>
      </c>
    </row>
    <row r="84" spans="1:7" ht="15.95" customHeight="1" x14ac:dyDescent="0.25">
      <c r="A84" s="6">
        <v>1</v>
      </c>
      <c r="B84" s="19" t="s">
        <v>37</v>
      </c>
      <c r="C84" s="6">
        <v>8</v>
      </c>
      <c r="D84" s="6" t="s">
        <v>17</v>
      </c>
      <c r="E84" s="17">
        <v>700000</v>
      </c>
      <c r="F84" s="7">
        <f>E84*C84</f>
        <v>5600000</v>
      </c>
      <c r="G84" s="20" t="s">
        <v>39</v>
      </c>
    </row>
    <row r="85" spans="1:7" ht="15.95" customHeight="1" x14ac:dyDescent="0.25">
      <c r="A85" s="6">
        <f>A84+1</f>
        <v>2</v>
      </c>
      <c r="B85" s="15" t="s">
        <v>38</v>
      </c>
      <c r="C85" s="6">
        <v>2</v>
      </c>
      <c r="D85" s="6" t="s">
        <v>17</v>
      </c>
      <c r="E85" s="18">
        <v>785000</v>
      </c>
      <c r="F85" s="7">
        <f>E85*C85</f>
        <v>1570000</v>
      </c>
      <c r="G85" s="16" t="s">
        <v>40</v>
      </c>
    </row>
    <row r="86" spans="1:7" ht="15.75" x14ac:dyDescent="0.25">
      <c r="A86" s="88" t="s">
        <v>18</v>
      </c>
      <c r="B86" s="89"/>
      <c r="C86" s="89"/>
      <c r="D86" s="89"/>
      <c r="E86" s="90"/>
      <c r="F86" s="8">
        <f>SUM(F84:F85)</f>
        <v>7170000</v>
      </c>
      <c r="G86" s="9"/>
    </row>
    <row r="87" spans="1:7" ht="15.75" x14ac:dyDescent="0.25">
      <c r="A87" s="2"/>
      <c r="B87" s="2"/>
      <c r="C87" s="2"/>
      <c r="D87" s="2"/>
      <c r="E87" s="2"/>
      <c r="F87" s="2"/>
      <c r="G87" s="2"/>
    </row>
    <row r="88" spans="1:7" ht="15.75" x14ac:dyDescent="0.25">
      <c r="A88" s="2" t="s">
        <v>54</v>
      </c>
      <c r="B88" s="2"/>
      <c r="C88" s="2"/>
      <c r="D88" s="2"/>
      <c r="E88" s="2"/>
      <c r="F88" s="2"/>
      <c r="G88" s="2"/>
    </row>
    <row r="89" spans="1:7" ht="15.75" x14ac:dyDescent="0.25">
      <c r="A89" s="2" t="s">
        <v>19</v>
      </c>
      <c r="B89" s="2"/>
      <c r="C89" s="2"/>
      <c r="D89" s="2"/>
      <c r="E89" s="2"/>
      <c r="F89" s="2"/>
      <c r="G89" s="2"/>
    </row>
    <row r="90" spans="1:7" ht="15.75" x14ac:dyDescent="0.25">
      <c r="A90" s="2"/>
      <c r="B90" s="2"/>
      <c r="C90" s="2"/>
      <c r="D90" s="2"/>
      <c r="E90" s="2"/>
      <c r="F90" s="2"/>
      <c r="G90" s="2"/>
    </row>
    <row r="91" spans="1:7" ht="15.75" x14ac:dyDescent="0.25">
      <c r="B91" s="10"/>
      <c r="C91" s="10" t="s">
        <v>20</v>
      </c>
      <c r="D91" s="10"/>
      <c r="E91" s="10"/>
      <c r="F91" s="10"/>
      <c r="G91" s="2"/>
    </row>
    <row r="92" spans="1:7" ht="15.75" x14ac:dyDescent="0.25">
      <c r="B92" s="10"/>
      <c r="C92" s="86" t="s">
        <v>21</v>
      </c>
      <c r="D92" s="86"/>
      <c r="E92" s="86"/>
      <c r="F92" s="86"/>
      <c r="G92" s="86"/>
    </row>
    <row r="93" spans="1:7" ht="15.75" x14ac:dyDescent="0.25">
      <c r="B93" s="12" t="s">
        <v>33</v>
      </c>
      <c r="C93" s="87" t="s">
        <v>22</v>
      </c>
      <c r="D93" s="87"/>
      <c r="E93" s="87" t="s">
        <v>23</v>
      </c>
      <c r="F93" s="87"/>
      <c r="G93" s="2"/>
    </row>
    <row r="94" spans="1:7" ht="15.75" x14ac:dyDescent="0.25">
      <c r="B94" s="11"/>
      <c r="D94" s="2"/>
      <c r="E94" s="11"/>
      <c r="F94" s="11"/>
      <c r="G94" s="2"/>
    </row>
    <row r="95" spans="1:7" ht="15.75" x14ac:dyDescent="0.25">
      <c r="B95" s="13"/>
      <c r="D95" s="2"/>
      <c r="E95" s="13"/>
      <c r="F95" s="13"/>
    </row>
    <row r="96" spans="1:7" ht="15.75" x14ac:dyDescent="0.25">
      <c r="B96" s="13"/>
      <c r="D96" s="14"/>
      <c r="E96" s="13"/>
      <c r="F96" s="13"/>
      <c r="G96" s="10"/>
    </row>
    <row r="97" spans="2:7" ht="15.75" x14ac:dyDescent="0.25">
      <c r="B97" s="2" t="s">
        <v>34</v>
      </c>
      <c r="C97" s="78" t="s">
        <v>24</v>
      </c>
      <c r="D97" s="78"/>
      <c r="E97" s="79" t="s">
        <v>25</v>
      </c>
      <c r="F97" s="79"/>
      <c r="G97" s="10"/>
    </row>
    <row r="135" spans="1:7" ht="15.75" x14ac:dyDescent="0.25">
      <c r="A135" s="1" t="s">
        <v>46</v>
      </c>
      <c r="B135" s="1"/>
      <c r="C135" s="2"/>
      <c r="D135" s="2"/>
      <c r="E135" s="2"/>
      <c r="F135" s="2"/>
      <c r="G135" s="2"/>
    </row>
    <row r="136" spans="1:7" ht="15.75" x14ac:dyDescent="0.25">
      <c r="A136" s="1" t="s">
        <v>65</v>
      </c>
      <c r="B136" s="1"/>
      <c r="C136" s="2"/>
      <c r="D136" s="2"/>
      <c r="E136" s="2"/>
      <c r="F136" s="2"/>
      <c r="G136" s="2"/>
    </row>
    <row r="137" spans="1:7" ht="15.75" x14ac:dyDescent="0.25">
      <c r="A137" s="2"/>
      <c r="B137" s="2"/>
      <c r="C137" s="2"/>
      <c r="D137" s="2"/>
      <c r="E137" s="2"/>
      <c r="F137" s="2"/>
      <c r="G137" s="2"/>
    </row>
    <row r="138" spans="1:7" ht="15.75" x14ac:dyDescent="0.25">
      <c r="A138" s="2" t="s">
        <v>1</v>
      </c>
      <c r="B138" s="2"/>
      <c r="C138" s="2"/>
      <c r="D138" s="2"/>
      <c r="E138" s="2"/>
      <c r="F138" s="2"/>
      <c r="G138" s="2"/>
    </row>
    <row r="139" spans="1:7" ht="15.75" x14ac:dyDescent="0.25">
      <c r="A139" s="2" t="s">
        <v>2</v>
      </c>
      <c r="B139" s="2"/>
      <c r="C139" s="2"/>
      <c r="D139" s="2"/>
      <c r="E139" s="2"/>
      <c r="F139" s="2"/>
      <c r="G139" s="2"/>
    </row>
    <row r="140" spans="1:7" ht="15.75" x14ac:dyDescent="0.25">
      <c r="A140" s="3" t="s">
        <v>0</v>
      </c>
      <c r="B140" s="3"/>
      <c r="C140" s="2"/>
      <c r="D140" s="2"/>
      <c r="E140" s="2" t="s">
        <v>3</v>
      </c>
      <c r="F140" s="2"/>
      <c r="G140" s="2"/>
    </row>
    <row r="141" spans="1:7" ht="15.75" x14ac:dyDescent="0.25">
      <c r="A141" s="2" t="s">
        <v>4</v>
      </c>
      <c r="B141" s="2"/>
      <c r="C141" s="2"/>
      <c r="D141" s="2"/>
      <c r="E141" s="2"/>
      <c r="F141" s="2"/>
      <c r="G141" s="2"/>
    </row>
    <row r="142" spans="1:7" ht="15.75" x14ac:dyDescent="0.25">
      <c r="A142" s="1" t="s">
        <v>5</v>
      </c>
      <c r="B142" s="2"/>
      <c r="C142" s="2"/>
      <c r="D142" s="2"/>
      <c r="E142" s="2"/>
      <c r="F142" s="2"/>
      <c r="G142" s="2"/>
    </row>
    <row r="143" spans="1:7" ht="15.75" x14ac:dyDescent="0.25">
      <c r="A143" s="2"/>
      <c r="B143" s="2"/>
      <c r="C143" s="2"/>
      <c r="D143" s="2"/>
      <c r="E143" s="2"/>
      <c r="F143" s="2"/>
      <c r="G143" s="2"/>
    </row>
    <row r="144" spans="1:7" ht="15.75" x14ac:dyDescent="0.25">
      <c r="A144" s="2" t="s">
        <v>6</v>
      </c>
      <c r="B144" s="2"/>
      <c r="C144" s="2"/>
      <c r="D144" s="2"/>
      <c r="E144" s="2"/>
      <c r="F144" s="2"/>
      <c r="G144" s="2"/>
    </row>
    <row r="145" spans="1:7" ht="15.75" x14ac:dyDescent="0.25">
      <c r="A145" s="2"/>
      <c r="B145" s="2"/>
      <c r="C145" s="2"/>
      <c r="D145" s="2"/>
      <c r="E145" s="2"/>
      <c r="F145" s="2"/>
      <c r="G145" s="2"/>
    </row>
    <row r="146" spans="1:7" ht="15.75" x14ac:dyDescent="0.25">
      <c r="A146" s="2" t="s">
        <v>7</v>
      </c>
      <c r="B146" s="2"/>
      <c r="C146" s="2"/>
      <c r="D146" s="2"/>
      <c r="E146" s="2"/>
      <c r="F146" s="2"/>
      <c r="G146" s="2"/>
    </row>
    <row r="147" spans="1:7" ht="15.75" x14ac:dyDescent="0.25">
      <c r="A147" s="2" t="s">
        <v>8</v>
      </c>
      <c r="B147" s="2"/>
      <c r="C147" s="2"/>
      <c r="D147" s="2"/>
      <c r="E147" s="2"/>
      <c r="F147" s="2"/>
      <c r="G147" s="2"/>
    </row>
    <row r="148" spans="1:7" ht="15.75" x14ac:dyDescent="0.25">
      <c r="A148" s="2" t="s">
        <v>9</v>
      </c>
      <c r="B148" s="2"/>
      <c r="C148" s="2"/>
      <c r="D148" s="2"/>
      <c r="E148" s="2"/>
      <c r="F148" s="2"/>
      <c r="G148" s="2"/>
    </row>
    <row r="149" spans="1:7" ht="15.75" x14ac:dyDescent="0.25">
      <c r="A149" s="2"/>
      <c r="B149" s="2"/>
      <c r="C149" s="2"/>
      <c r="D149" s="2"/>
      <c r="E149" s="2"/>
      <c r="F149" s="2"/>
      <c r="G149" s="2"/>
    </row>
    <row r="150" spans="1:7" ht="15.75" x14ac:dyDescent="0.25">
      <c r="A150" s="4" t="s">
        <v>10</v>
      </c>
      <c r="B150" s="4" t="s">
        <v>11</v>
      </c>
      <c r="C150" s="4" t="s">
        <v>12</v>
      </c>
      <c r="D150" s="5" t="s">
        <v>13</v>
      </c>
      <c r="E150" s="5" t="s">
        <v>14</v>
      </c>
      <c r="F150" s="5" t="s">
        <v>15</v>
      </c>
      <c r="G150" s="4" t="s">
        <v>16</v>
      </c>
    </row>
    <row r="151" spans="1:7" ht="15.95" customHeight="1" x14ac:dyDescent="0.25">
      <c r="A151" s="6">
        <v>1</v>
      </c>
      <c r="B151" s="38" t="s">
        <v>66</v>
      </c>
      <c r="C151" s="39">
        <v>20</v>
      </c>
      <c r="D151" s="39" t="s">
        <v>17</v>
      </c>
      <c r="E151" s="17">
        <v>125000</v>
      </c>
      <c r="F151" s="23">
        <f>E151*C151</f>
        <v>2500000</v>
      </c>
      <c r="G151" s="20" t="s">
        <v>71</v>
      </c>
    </row>
    <row r="152" spans="1:7" ht="15.95" customHeight="1" x14ac:dyDescent="0.25">
      <c r="A152" s="6">
        <f>A151+1</f>
        <v>2</v>
      </c>
      <c r="B152" s="40" t="s">
        <v>67</v>
      </c>
      <c r="C152" s="39">
        <v>3</v>
      </c>
      <c r="D152" s="39" t="s">
        <v>17</v>
      </c>
      <c r="E152" s="18">
        <v>2650000</v>
      </c>
      <c r="F152" s="23">
        <f t="shared" ref="F152:F155" si="1">E152*C152</f>
        <v>7950000</v>
      </c>
      <c r="G152" s="37"/>
    </row>
    <row r="153" spans="1:7" ht="15.95" customHeight="1" x14ac:dyDescent="0.25">
      <c r="A153" s="6">
        <f t="shared" ref="A153:A155" si="2">A152+1</f>
        <v>3</v>
      </c>
      <c r="B153" s="40" t="s">
        <v>68</v>
      </c>
      <c r="C153" s="39">
        <v>2</v>
      </c>
      <c r="D153" s="39" t="s">
        <v>17</v>
      </c>
      <c r="E153" s="18">
        <v>1280000</v>
      </c>
      <c r="F153" s="23">
        <f t="shared" si="1"/>
        <v>2560000</v>
      </c>
      <c r="G153" s="37"/>
    </row>
    <row r="154" spans="1:7" ht="15.95" customHeight="1" x14ac:dyDescent="0.25">
      <c r="A154" s="6">
        <f t="shared" si="2"/>
        <v>4</v>
      </c>
      <c r="B154" s="40" t="s">
        <v>69</v>
      </c>
      <c r="C154" s="39">
        <v>2</v>
      </c>
      <c r="D154" s="39" t="s">
        <v>17</v>
      </c>
      <c r="E154" s="18">
        <v>1360000</v>
      </c>
      <c r="F154" s="23">
        <f t="shared" si="1"/>
        <v>2720000</v>
      </c>
      <c r="G154" s="37"/>
    </row>
    <row r="155" spans="1:7" ht="15.95" customHeight="1" x14ac:dyDescent="0.25">
      <c r="A155" s="6">
        <f t="shared" si="2"/>
        <v>5</v>
      </c>
      <c r="B155" s="38" t="s">
        <v>70</v>
      </c>
      <c r="C155" s="39">
        <v>200</v>
      </c>
      <c r="D155" s="39" t="s">
        <v>17</v>
      </c>
      <c r="E155" s="18">
        <v>13250</v>
      </c>
      <c r="F155" s="23">
        <f t="shared" si="1"/>
        <v>2650000</v>
      </c>
      <c r="G155" s="37"/>
    </row>
    <row r="156" spans="1:7" ht="15.75" x14ac:dyDescent="0.25">
      <c r="A156" s="88" t="s">
        <v>18</v>
      </c>
      <c r="B156" s="89"/>
      <c r="C156" s="89"/>
      <c r="D156" s="89"/>
      <c r="E156" s="90"/>
      <c r="F156" s="24">
        <f>SUM(F151:F155)</f>
        <v>18380000</v>
      </c>
      <c r="G156" s="9"/>
    </row>
    <row r="157" spans="1:7" ht="15.75" x14ac:dyDescent="0.25">
      <c r="A157" s="2"/>
      <c r="B157" s="2"/>
      <c r="C157" s="2"/>
      <c r="D157" s="2"/>
      <c r="E157" s="2"/>
      <c r="F157" s="2"/>
      <c r="G157" s="2"/>
    </row>
    <row r="158" spans="1:7" ht="15.75" x14ac:dyDescent="0.25">
      <c r="A158" s="2" t="s">
        <v>72</v>
      </c>
      <c r="B158" s="2"/>
      <c r="C158" s="2"/>
      <c r="D158" s="2"/>
      <c r="E158" s="2"/>
      <c r="F158" s="2"/>
      <c r="G158" s="2"/>
    </row>
    <row r="159" spans="1:7" ht="15.75" x14ac:dyDescent="0.25">
      <c r="A159" s="2" t="s">
        <v>19</v>
      </c>
      <c r="B159" s="2"/>
      <c r="C159" s="2"/>
      <c r="D159" s="2"/>
      <c r="E159" s="2"/>
      <c r="F159" s="2"/>
      <c r="G159" s="2"/>
    </row>
    <row r="160" spans="1:7" ht="15.75" x14ac:dyDescent="0.25">
      <c r="A160" s="2"/>
      <c r="B160" s="2"/>
      <c r="C160" s="2"/>
      <c r="D160" s="2"/>
      <c r="E160" s="2"/>
      <c r="F160" s="2"/>
      <c r="G160" s="2"/>
    </row>
    <row r="161" spans="2:7" ht="15.75" x14ac:dyDescent="0.25">
      <c r="B161" s="10"/>
      <c r="C161" s="10" t="s">
        <v>20</v>
      </c>
      <c r="D161" s="10"/>
      <c r="E161" s="10"/>
      <c r="F161" s="10"/>
      <c r="G161" s="2"/>
    </row>
    <row r="162" spans="2:7" ht="15.75" x14ac:dyDescent="0.25">
      <c r="B162" s="10"/>
      <c r="C162" s="86" t="s">
        <v>21</v>
      </c>
      <c r="D162" s="86"/>
      <c r="E162" s="86"/>
      <c r="F162" s="86"/>
      <c r="G162" s="86"/>
    </row>
    <row r="163" spans="2:7" ht="15.75" x14ac:dyDescent="0.25">
      <c r="B163" s="12" t="s">
        <v>33</v>
      </c>
      <c r="C163" s="87" t="s">
        <v>22</v>
      </c>
      <c r="D163" s="87"/>
      <c r="E163" s="87" t="s">
        <v>23</v>
      </c>
      <c r="F163" s="87"/>
      <c r="G163" s="2"/>
    </row>
    <row r="164" spans="2:7" ht="15.75" x14ac:dyDescent="0.25">
      <c r="B164" s="11"/>
      <c r="D164" s="2"/>
      <c r="E164" s="11"/>
      <c r="F164" s="11"/>
      <c r="G164" s="2"/>
    </row>
    <row r="165" spans="2:7" ht="15.75" x14ac:dyDescent="0.25">
      <c r="B165" s="13"/>
      <c r="D165" s="2"/>
      <c r="E165" s="13"/>
      <c r="F165" s="13"/>
    </row>
    <row r="166" spans="2:7" ht="15.75" x14ac:dyDescent="0.25">
      <c r="B166" s="13"/>
      <c r="D166" s="14"/>
      <c r="E166" s="13"/>
      <c r="F166" s="13"/>
      <c r="G166" s="10"/>
    </row>
    <row r="167" spans="2:7" ht="15.75" x14ac:dyDescent="0.25">
      <c r="B167" s="2" t="s">
        <v>34</v>
      </c>
      <c r="C167" s="78" t="s">
        <v>24</v>
      </c>
      <c r="D167" s="78"/>
      <c r="E167" s="79" t="s">
        <v>25</v>
      </c>
      <c r="F167" s="79"/>
      <c r="G167" s="10"/>
    </row>
    <row r="202" spans="1:7" ht="15.75" x14ac:dyDescent="0.25">
      <c r="A202" s="1" t="s">
        <v>46</v>
      </c>
      <c r="B202" s="1"/>
      <c r="C202" s="2"/>
      <c r="D202" s="2"/>
      <c r="E202" s="2"/>
      <c r="F202" s="2"/>
      <c r="G202" s="2"/>
    </row>
    <row r="203" spans="1:7" ht="15.75" x14ac:dyDescent="0.25">
      <c r="A203" s="1" t="s">
        <v>73</v>
      </c>
      <c r="B203" s="1"/>
      <c r="C203" s="2"/>
      <c r="D203" s="2"/>
      <c r="E203" s="2"/>
      <c r="F203" s="2"/>
      <c r="G203" s="2"/>
    </row>
    <row r="204" spans="1:7" ht="15.75" x14ac:dyDescent="0.25">
      <c r="A204" s="2"/>
      <c r="B204" s="2"/>
      <c r="C204" s="2"/>
      <c r="D204" s="2"/>
      <c r="E204" s="2"/>
      <c r="F204" s="2"/>
      <c r="G204" s="2"/>
    </row>
    <row r="205" spans="1:7" ht="15.75" x14ac:dyDescent="0.25">
      <c r="A205" s="2" t="s">
        <v>1</v>
      </c>
      <c r="B205" s="2"/>
      <c r="C205" s="2"/>
      <c r="D205" s="2"/>
      <c r="E205" s="2"/>
      <c r="F205" s="2"/>
      <c r="G205" s="2"/>
    </row>
    <row r="206" spans="1:7" ht="15.75" x14ac:dyDescent="0.25">
      <c r="A206" s="2" t="s">
        <v>2</v>
      </c>
      <c r="B206" s="2"/>
      <c r="C206" s="2"/>
      <c r="D206" s="2"/>
      <c r="E206" s="2"/>
      <c r="F206" s="2"/>
      <c r="G206" s="2"/>
    </row>
    <row r="207" spans="1:7" ht="15.75" x14ac:dyDescent="0.25">
      <c r="A207" s="3" t="s">
        <v>0</v>
      </c>
      <c r="B207" s="3"/>
      <c r="C207" s="2"/>
      <c r="D207" s="2"/>
      <c r="E207" s="2" t="s">
        <v>3</v>
      </c>
      <c r="F207" s="2"/>
      <c r="G207" s="2"/>
    </row>
    <row r="208" spans="1:7" ht="15.75" x14ac:dyDescent="0.25">
      <c r="A208" s="2" t="s">
        <v>4</v>
      </c>
      <c r="B208" s="2"/>
      <c r="C208" s="2"/>
      <c r="D208" s="2"/>
      <c r="E208" s="2"/>
      <c r="F208" s="2"/>
      <c r="G208" s="2"/>
    </row>
    <row r="209" spans="1:7" ht="15.75" x14ac:dyDescent="0.25">
      <c r="A209" s="1" t="s">
        <v>5</v>
      </c>
      <c r="B209" s="2"/>
      <c r="C209" s="2"/>
      <c r="D209" s="2"/>
      <c r="E209" s="2"/>
      <c r="F209" s="2"/>
      <c r="G209" s="2"/>
    </row>
    <row r="210" spans="1:7" ht="15.75" x14ac:dyDescent="0.25">
      <c r="A210" s="2"/>
      <c r="B210" s="2"/>
      <c r="C210" s="2"/>
      <c r="D210" s="2"/>
      <c r="E210" s="2"/>
      <c r="F210" s="2"/>
      <c r="G210" s="2"/>
    </row>
    <row r="211" spans="1:7" ht="15.75" x14ac:dyDescent="0.25">
      <c r="A211" s="2" t="s">
        <v>6</v>
      </c>
      <c r="B211" s="2"/>
      <c r="C211" s="2"/>
      <c r="D211" s="2"/>
      <c r="E211" s="2"/>
      <c r="F211" s="2"/>
      <c r="G211" s="2"/>
    </row>
    <row r="212" spans="1:7" ht="15.75" x14ac:dyDescent="0.25">
      <c r="A212" s="2"/>
      <c r="B212" s="2"/>
      <c r="C212" s="2"/>
      <c r="D212" s="2"/>
      <c r="E212" s="2"/>
      <c r="F212" s="2"/>
      <c r="G212" s="2"/>
    </row>
    <row r="213" spans="1:7" ht="15.75" x14ac:dyDescent="0.25">
      <c r="A213" s="2" t="s">
        <v>7</v>
      </c>
      <c r="B213" s="2"/>
      <c r="C213" s="2"/>
      <c r="D213" s="2"/>
      <c r="E213" s="2"/>
      <c r="F213" s="2"/>
      <c r="G213" s="2"/>
    </row>
    <row r="214" spans="1:7" ht="15.75" x14ac:dyDescent="0.25">
      <c r="A214" s="2" t="s">
        <v>8</v>
      </c>
      <c r="B214" s="2"/>
      <c r="C214" s="2"/>
      <c r="D214" s="2"/>
      <c r="E214" s="2"/>
      <c r="F214" s="2"/>
      <c r="G214" s="2"/>
    </row>
    <row r="215" spans="1:7" ht="15.75" x14ac:dyDescent="0.25">
      <c r="A215" s="2" t="s">
        <v>9</v>
      </c>
      <c r="B215" s="2"/>
      <c r="C215" s="2"/>
      <c r="D215" s="2"/>
      <c r="E215" s="2"/>
      <c r="F215" s="2"/>
      <c r="G215" s="2"/>
    </row>
    <row r="216" spans="1:7" ht="15.75" x14ac:dyDescent="0.25">
      <c r="A216" s="2"/>
      <c r="B216" s="2"/>
      <c r="C216" s="2"/>
      <c r="D216" s="2"/>
      <c r="E216" s="2"/>
      <c r="F216" s="2"/>
      <c r="G216" s="2"/>
    </row>
    <row r="217" spans="1:7" ht="15.75" x14ac:dyDescent="0.25">
      <c r="A217" s="4" t="s">
        <v>10</v>
      </c>
      <c r="B217" s="4" t="s">
        <v>11</v>
      </c>
      <c r="C217" s="4" t="s">
        <v>12</v>
      </c>
      <c r="D217" s="5" t="s">
        <v>13</v>
      </c>
      <c r="E217" s="5" t="s">
        <v>14</v>
      </c>
      <c r="F217" s="5" t="s">
        <v>15</v>
      </c>
      <c r="G217" s="4" t="s">
        <v>16</v>
      </c>
    </row>
    <row r="218" spans="1:7" ht="15.95" customHeight="1" x14ac:dyDescent="0.25">
      <c r="A218" s="6">
        <v>1</v>
      </c>
      <c r="B218" s="41" t="s">
        <v>74</v>
      </c>
      <c r="C218" s="42">
        <v>100</v>
      </c>
      <c r="D218" s="42" t="s">
        <v>17</v>
      </c>
      <c r="E218" s="17">
        <v>25500</v>
      </c>
      <c r="F218" s="23">
        <f>E218*C218</f>
        <v>2550000</v>
      </c>
      <c r="G218" s="25" t="s">
        <v>43</v>
      </c>
    </row>
    <row r="219" spans="1:7" ht="15.95" customHeight="1" x14ac:dyDescent="0.25">
      <c r="A219" s="6">
        <f>A218+1</f>
        <v>2</v>
      </c>
      <c r="B219" s="41" t="s">
        <v>75</v>
      </c>
      <c r="C219" s="42">
        <v>50</v>
      </c>
      <c r="D219" s="42" t="s">
        <v>17</v>
      </c>
      <c r="E219" s="18">
        <v>11000</v>
      </c>
      <c r="F219" s="23">
        <f t="shared" ref="F219:F221" si="3">E219*C219</f>
        <v>550000</v>
      </c>
      <c r="G219" s="26" t="s">
        <v>44</v>
      </c>
    </row>
    <row r="220" spans="1:7" ht="15.95" customHeight="1" x14ac:dyDescent="0.25">
      <c r="A220" s="6">
        <f t="shared" ref="A220:A221" si="4">A219+1</f>
        <v>3</v>
      </c>
      <c r="B220" s="41" t="s">
        <v>76</v>
      </c>
      <c r="C220" s="42">
        <v>50</v>
      </c>
      <c r="D220" s="42" t="s">
        <v>17</v>
      </c>
      <c r="E220" s="18">
        <v>27000</v>
      </c>
      <c r="F220" s="23">
        <f t="shared" si="3"/>
        <v>1350000</v>
      </c>
      <c r="G220" s="26" t="s">
        <v>45</v>
      </c>
    </row>
    <row r="221" spans="1:7" ht="15.95" customHeight="1" x14ac:dyDescent="0.25">
      <c r="A221" s="6">
        <f t="shared" si="4"/>
        <v>4</v>
      </c>
      <c r="B221" s="41" t="s">
        <v>77</v>
      </c>
      <c r="C221" s="42">
        <v>12</v>
      </c>
      <c r="D221" s="42" t="s">
        <v>17</v>
      </c>
      <c r="E221" s="18">
        <v>95000</v>
      </c>
      <c r="F221" s="23">
        <f t="shared" si="3"/>
        <v>1140000</v>
      </c>
      <c r="G221" s="37"/>
    </row>
    <row r="222" spans="1:7" ht="15.75" x14ac:dyDescent="0.25">
      <c r="A222" s="88" t="s">
        <v>18</v>
      </c>
      <c r="B222" s="89"/>
      <c r="C222" s="89"/>
      <c r="D222" s="89"/>
      <c r="E222" s="90"/>
      <c r="F222" s="24">
        <f>SUM(F218:F221)</f>
        <v>5590000</v>
      </c>
      <c r="G222" s="9"/>
    </row>
    <row r="223" spans="1:7" ht="15.75" x14ac:dyDescent="0.25">
      <c r="A223" s="2"/>
      <c r="B223" s="2"/>
      <c r="C223" s="2"/>
      <c r="D223" s="2"/>
      <c r="E223" s="2"/>
      <c r="F223" s="2"/>
      <c r="G223" s="2"/>
    </row>
    <row r="224" spans="1:7" ht="15.75" x14ac:dyDescent="0.25">
      <c r="A224" s="2" t="s">
        <v>196</v>
      </c>
      <c r="B224" s="2"/>
      <c r="C224" s="2"/>
      <c r="D224" s="2"/>
      <c r="E224" s="2"/>
      <c r="F224" s="2"/>
      <c r="G224" s="2"/>
    </row>
    <row r="225" spans="1:7" ht="15.75" x14ac:dyDescent="0.25">
      <c r="A225" s="2" t="s">
        <v>19</v>
      </c>
      <c r="B225" s="2"/>
      <c r="C225" s="2"/>
      <c r="D225" s="2"/>
      <c r="E225" s="2"/>
      <c r="F225" s="2"/>
      <c r="G225" s="2"/>
    </row>
    <row r="226" spans="1:7" ht="15.75" x14ac:dyDescent="0.25">
      <c r="A226" s="2"/>
      <c r="B226" s="2"/>
      <c r="C226" s="2"/>
      <c r="D226" s="2"/>
      <c r="E226" s="2"/>
      <c r="F226" s="2"/>
      <c r="G226" s="2"/>
    </row>
    <row r="227" spans="1:7" ht="15.75" x14ac:dyDescent="0.25">
      <c r="B227" s="10"/>
      <c r="C227" s="10" t="s">
        <v>20</v>
      </c>
      <c r="D227" s="10"/>
      <c r="E227" s="10"/>
      <c r="F227" s="10"/>
      <c r="G227" s="2"/>
    </row>
    <row r="228" spans="1:7" ht="15.75" x14ac:dyDescent="0.25">
      <c r="B228" s="10"/>
      <c r="C228" s="86" t="s">
        <v>21</v>
      </c>
      <c r="D228" s="86"/>
      <c r="E228" s="86"/>
      <c r="F228" s="86"/>
      <c r="G228" s="86"/>
    </row>
    <row r="229" spans="1:7" ht="15.75" x14ac:dyDescent="0.25">
      <c r="B229" s="12" t="s">
        <v>33</v>
      </c>
      <c r="C229" s="87" t="s">
        <v>22</v>
      </c>
      <c r="D229" s="87"/>
      <c r="E229" s="87" t="s">
        <v>23</v>
      </c>
      <c r="F229" s="87"/>
      <c r="G229" s="2"/>
    </row>
    <row r="230" spans="1:7" ht="15.75" x14ac:dyDescent="0.25">
      <c r="B230" s="11"/>
      <c r="D230" s="2"/>
      <c r="E230" s="11"/>
      <c r="F230" s="11"/>
      <c r="G230" s="2"/>
    </row>
    <row r="231" spans="1:7" ht="15.75" x14ac:dyDescent="0.25">
      <c r="B231" s="13"/>
      <c r="D231" s="2"/>
      <c r="E231" s="13"/>
      <c r="F231" s="13"/>
    </row>
    <row r="232" spans="1:7" ht="15.75" x14ac:dyDescent="0.25">
      <c r="B232" s="13"/>
      <c r="D232" s="14"/>
      <c r="E232" s="13"/>
      <c r="F232" s="13"/>
      <c r="G232" s="10"/>
    </row>
    <row r="233" spans="1:7" ht="15.75" x14ac:dyDescent="0.25">
      <c r="B233" s="2" t="s">
        <v>34</v>
      </c>
      <c r="C233" s="78" t="s">
        <v>24</v>
      </c>
      <c r="D233" s="78"/>
      <c r="E233" s="79" t="s">
        <v>25</v>
      </c>
      <c r="F233" s="79"/>
      <c r="G233" s="10"/>
    </row>
    <row r="269" spans="1:7" ht="15.75" x14ac:dyDescent="0.25">
      <c r="A269" s="1" t="s">
        <v>79</v>
      </c>
      <c r="B269" s="1"/>
      <c r="C269" s="2"/>
      <c r="D269" s="2"/>
      <c r="E269" s="2"/>
      <c r="F269" s="2"/>
      <c r="G269" s="2"/>
    </row>
    <row r="270" spans="1:7" ht="15.75" x14ac:dyDescent="0.25">
      <c r="A270" s="1" t="s">
        <v>80</v>
      </c>
      <c r="B270" s="1"/>
      <c r="C270" s="2"/>
      <c r="D270" s="2"/>
      <c r="E270" s="2"/>
      <c r="F270" s="2"/>
      <c r="G270" s="2"/>
    </row>
    <row r="271" spans="1:7" ht="15.75" x14ac:dyDescent="0.25">
      <c r="A271" s="2"/>
      <c r="B271" s="2"/>
      <c r="C271" s="2"/>
      <c r="D271" s="2"/>
      <c r="E271" s="2"/>
      <c r="F271" s="2"/>
      <c r="G271" s="2"/>
    </row>
    <row r="272" spans="1:7" ht="15.75" x14ac:dyDescent="0.25">
      <c r="A272" s="2" t="s">
        <v>1</v>
      </c>
      <c r="B272" s="2"/>
      <c r="C272" s="2"/>
      <c r="D272" s="2"/>
      <c r="E272" s="2"/>
      <c r="F272" s="2"/>
      <c r="G272" s="2"/>
    </row>
    <row r="273" spans="1:7" ht="15.75" x14ac:dyDescent="0.25">
      <c r="A273" s="2" t="s">
        <v>2</v>
      </c>
      <c r="B273" s="2"/>
      <c r="C273" s="2"/>
      <c r="D273" s="2"/>
      <c r="E273" s="2"/>
      <c r="F273" s="2"/>
      <c r="G273" s="2"/>
    </row>
    <row r="274" spans="1:7" ht="15.75" x14ac:dyDescent="0.25">
      <c r="A274" s="3" t="s">
        <v>0</v>
      </c>
      <c r="B274" s="3"/>
      <c r="C274" s="2"/>
      <c r="D274" s="2"/>
      <c r="E274" s="2" t="s">
        <v>3</v>
      </c>
      <c r="F274" s="2"/>
      <c r="G274" s="2"/>
    </row>
    <row r="275" spans="1:7" ht="15.75" x14ac:dyDescent="0.25">
      <c r="A275" s="2" t="s">
        <v>4</v>
      </c>
      <c r="B275" s="2"/>
      <c r="C275" s="2"/>
      <c r="D275" s="2"/>
      <c r="E275" s="2"/>
      <c r="F275" s="2"/>
      <c r="G275" s="2"/>
    </row>
    <row r="276" spans="1:7" ht="15.75" x14ac:dyDescent="0.25">
      <c r="A276" s="1" t="s">
        <v>5</v>
      </c>
      <c r="B276" s="2"/>
      <c r="C276" s="2"/>
      <c r="D276" s="2"/>
      <c r="E276" s="2"/>
      <c r="F276" s="2"/>
      <c r="G276" s="2"/>
    </row>
    <row r="277" spans="1:7" ht="15.75" x14ac:dyDescent="0.25">
      <c r="A277" s="2"/>
      <c r="B277" s="2"/>
      <c r="C277" s="2"/>
      <c r="D277" s="2"/>
      <c r="E277" s="2"/>
      <c r="F277" s="2"/>
      <c r="G277" s="2"/>
    </row>
    <row r="278" spans="1:7" ht="15.75" x14ac:dyDescent="0.25">
      <c r="A278" s="2" t="s">
        <v>6</v>
      </c>
      <c r="B278" s="2"/>
      <c r="C278" s="2"/>
      <c r="D278" s="2"/>
      <c r="E278" s="2"/>
      <c r="F278" s="2"/>
      <c r="G278" s="2"/>
    </row>
    <row r="279" spans="1:7" ht="15.75" x14ac:dyDescent="0.25">
      <c r="A279" s="2"/>
      <c r="B279" s="2"/>
      <c r="C279" s="2"/>
      <c r="D279" s="2"/>
      <c r="E279" s="2"/>
      <c r="F279" s="2"/>
      <c r="G279" s="2"/>
    </row>
    <row r="280" spans="1:7" ht="15.75" x14ac:dyDescent="0.25">
      <c r="A280" s="2" t="s">
        <v>7</v>
      </c>
      <c r="B280" s="2"/>
      <c r="C280" s="2"/>
      <c r="D280" s="2"/>
      <c r="E280" s="2"/>
      <c r="F280" s="2"/>
      <c r="G280" s="2"/>
    </row>
    <row r="281" spans="1:7" ht="15.75" x14ac:dyDescent="0.25">
      <c r="A281" s="2" t="s">
        <v>8</v>
      </c>
      <c r="B281" s="2"/>
      <c r="C281" s="2"/>
      <c r="D281" s="2"/>
      <c r="E281" s="2"/>
      <c r="F281" s="2"/>
      <c r="G281" s="2"/>
    </row>
    <row r="282" spans="1:7" ht="15.75" x14ac:dyDescent="0.25">
      <c r="A282" s="2" t="s">
        <v>9</v>
      </c>
      <c r="B282" s="2"/>
      <c r="C282" s="2"/>
      <c r="D282" s="2"/>
      <c r="E282" s="2"/>
      <c r="F282" s="2"/>
      <c r="G282" s="2"/>
    </row>
    <row r="283" spans="1:7" ht="15.75" x14ac:dyDescent="0.25">
      <c r="A283" s="2"/>
      <c r="B283" s="2"/>
      <c r="C283" s="2"/>
      <c r="D283" s="2"/>
      <c r="E283" s="2"/>
      <c r="F283" s="2"/>
      <c r="G283" s="2"/>
    </row>
    <row r="284" spans="1:7" ht="15.75" x14ac:dyDescent="0.25">
      <c r="A284" s="4" t="s">
        <v>10</v>
      </c>
      <c r="B284" s="4" t="s">
        <v>11</v>
      </c>
      <c r="C284" s="4" t="s">
        <v>12</v>
      </c>
      <c r="D284" s="5" t="s">
        <v>13</v>
      </c>
      <c r="E284" s="5" t="s">
        <v>14</v>
      </c>
      <c r="F284" s="5" t="s">
        <v>15</v>
      </c>
      <c r="G284" s="4" t="s">
        <v>16</v>
      </c>
    </row>
    <row r="285" spans="1:7" ht="15.95" customHeight="1" x14ac:dyDescent="0.25">
      <c r="A285" s="6">
        <v>1</v>
      </c>
      <c r="B285" s="43" t="s">
        <v>81</v>
      </c>
      <c r="C285" s="6">
        <v>4</v>
      </c>
      <c r="D285" s="6" t="s">
        <v>17</v>
      </c>
      <c r="E285" s="21">
        <v>2000000</v>
      </c>
      <c r="F285" s="23">
        <f>E285*C285</f>
        <v>8000000</v>
      </c>
      <c r="G285" s="25" t="s">
        <v>85</v>
      </c>
    </row>
    <row r="286" spans="1:7" ht="15.95" customHeight="1" x14ac:dyDescent="0.25">
      <c r="A286" s="6">
        <f>A285+1</f>
        <v>2</v>
      </c>
      <c r="B286" s="43" t="s">
        <v>93</v>
      </c>
      <c r="C286" s="6">
        <v>2</v>
      </c>
      <c r="D286" s="6" t="s">
        <v>17</v>
      </c>
      <c r="E286" s="22">
        <v>550000</v>
      </c>
      <c r="F286" s="23">
        <f t="shared" ref="F286:F293" si="5">E286*C286</f>
        <v>1100000</v>
      </c>
      <c r="G286" s="26" t="s">
        <v>61</v>
      </c>
    </row>
    <row r="287" spans="1:7" ht="15.95" customHeight="1" x14ac:dyDescent="0.25">
      <c r="A287" s="6">
        <f t="shared" ref="A287:A293" si="6">A286+1</f>
        <v>3</v>
      </c>
      <c r="B287" s="43" t="s">
        <v>82</v>
      </c>
      <c r="C287" s="6">
        <v>4</v>
      </c>
      <c r="D287" s="6" t="s">
        <v>17</v>
      </c>
      <c r="E287" s="22">
        <v>60000</v>
      </c>
      <c r="F287" s="23">
        <f t="shared" si="5"/>
        <v>240000</v>
      </c>
      <c r="G287" s="26"/>
    </row>
    <row r="288" spans="1:7" ht="15.95" customHeight="1" x14ac:dyDescent="0.25">
      <c r="A288" s="6">
        <f t="shared" si="6"/>
        <v>4</v>
      </c>
      <c r="B288" s="43" t="s">
        <v>83</v>
      </c>
      <c r="C288" s="6">
        <v>2</v>
      </c>
      <c r="D288" s="6" t="s">
        <v>84</v>
      </c>
      <c r="E288" s="22">
        <v>355000</v>
      </c>
      <c r="F288" s="23">
        <f t="shared" si="5"/>
        <v>710000</v>
      </c>
      <c r="G288" s="37"/>
    </row>
    <row r="289" spans="1:7" ht="15.95" customHeight="1" x14ac:dyDescent="0.25">
      <c r="A289" s="6">
        <f t="shared" si="6"/>
        <v>5</v>
      </c>
      <c r="B289" s="43" t="s">
        <v>94</v>
      </c>
      <c r="C289" s="6">
        <v>2</v>
      </c>
      <c r="D289" s="6" t="s">
        <v>17</v>
      </c>
      <c r="E289" s="22">
        <v>1950000</v>
      </c>
      <c r="F289" s="23">
        <f t="shared" si="5"/>
        <v>3900000</v>
      </c>
      <c r="G289" s="37"/>
    </row>
    <row r="290" spans="1:7" ht="15.95" customHeight="1" x14ac:dyDescent="0.25">
      <c r="A290" s="6">
        <f t="shared" si="6"/>
        <v>6</v>
      </c>
      <c r="B290" s="43" t="s">
        <v>86</v>
      </c>
      <c r="C290" s="6">
        <v>6</v>
      </c>
      <c r="D290" s="6" t="s">
        <v>17</v>
      </c>
      <c r="E290" s="22">
        <v>880000</v>
      </c>
      <c r="F290" s="23">
        <f t="shared" si="5"/>
        <v>5280000</v>
      </c>
      <c r="G290" s="25" t="s">
        <v>87</v>
      </c>
    </row>
    <row r="291" spans="1:7" ht="15.95" customHeight="1" x14ac:dyDescent="0.25">
      <c r="A291" s="6">
        <f t="shared" si="6"/>
        <v>7</v>
      </c>
      <c r="B291" s="43" t="s">
        <v>88</v>
      </c>
      <c r="C291" s="6">
        <v>6</v>
      </c>
      <c r="D291" s="6" t="s">
        <v>17</v>
      </c>
      <c r="E291" s="22">
        <v>3200000</v>
      </c>
      <c r="F291" s="23">
        <f t="shared" si="5"/>
        <v>19200000</v>
      </c>
      <c r="G291" s="25" t="s">
        <v>89</v>
      </c>
    </row>
    <row r="292" spans="1:7" ht="15.95" customHeight="1" x14ac:dyDescent="0.25">
      <c r="A292" s="6">
        <f t="shared" si="6"/>
        <v>8</v>
      </c>
      <c r="B292" s="43" t="s">
        <v>92</v>
      </c>
      <c r="C292" s="6">
        <v>6</v>
      </c>
      <c r="D292" s="6" t="s">
        <v>17</v>
      </c>
      <c r="E292" s="22">
        <v>4325000</v>
      </c>
      <c r="F292" s="23">
        <f t="shared" si="5"/>
        <v>25950000</v>
      </c>
      <c r="G292" s="44" t="s">
        <v>40</v>
      </c>
    </row>
    <row r="293" spans="1:7" ht="15.95" customHeight="1" x14ac:dyDescent="0.25">
      <c r="A293" s="6">
        <f t="shared" si="6"/>
        <v>9</v>
      </c>
      <c r="B293" s="43" t="s">
        <v>90</v>
      </c>
      <c r="C293" s="6">
        <v>2</v>
      </c>
      <c r="D293" s="6" t="s">
        <v>17</v>
      </c>
      <c r="E293" s="22">
        <v>1800000</v>
      </c>
      <c r="F293" s="23">
        <f t="shared" si="5"/>
        <v>3600000</v>
      </c>
      <c r="G293" s="25" t="s">
        <v>91</v>
      </c>
    </row>
    <row r="294" spans="1:7" ht="15.75" x14ac:dyDescent="0.25">
      <c r="A294" s="88" t="s">
        <v>18</v>
      </c>
      <c r="B294" s="89"/>
      <c r="C294" s="89"/>
      <c r="D294" s="89"/>
      <c r="E294" s="90"/>
      <c r="F294" s="24">
        <f>SUM(F285:F293)</f>
        <v>67980000</v>
      </c>
      <c r="G294" s="9"/>
    </row>
    <row r="295" spans="1:7" ht="15.75" x14ac:dyDescent="0.25">
      <c r="A295" s="2"/>
      <c r="B295" s="2"/>
      <c r="C295" s="2"/>
      <c r="D295" s="2"/>
      <c r="E295" s="2"/>
      <c r="F295" s="2"/>
      <c r="G295" s="2"/>
    </row>
    <row r="296" spans="1:7" ht="15.75" x14ac:dyDescent="0.25">
      <c r="A296" s="2" t="s">
        <v>95</v>
      </c>
      <c r="B296" s="2"/>
      <c r="C296" s="2"/>
      <c r="D296" s="2"/>
      <c r="E296" s="2"/>
      <c r="F296" s="2"/>
      <c r="G296" s="2"/>
    </row>
    <row r="297" spans="1:7" ht="15.75" x14ac:dyDescent="0.25">
      <c r="A297" s="2" t="s">
        <v>19</v>
      </c>
      <c r="B297" s="2"/>
      <c r="C297" s="2"/>
      <c r="D297" s="2"/>
      <c r="E297" s="2"/>
      <c r="F297" s="2"/>
      <c r="G297" s="2"/>
    </row>
    <row r="298" spans="1:7" ht="15.75" x14ac:dyDescent="0.25">
      <c r="A298" s="2"/>
      <c r="B298" s="2"/>
      <c r="C298" s="2"/>
      <c r="D298" s="2"/>
      <c r="E298" s="2"/>
      <c r="F298" s="2"/>
      <c r="G298" s="2"/>
    </row>
    <row r="299" spans="1:7" ht="15.75" x14ac:dyDescent="0.25">
      <c r="B299" s="10"/>
      <c r="C299" s="10" t="s">
        <v>20</v>
      </c>
      <c r="D299" s="10"/>
      <c r="E299" s="10"/>
      <c r="F299" s="10"/>
      <c r="G299" s="2"/>
    </row>
    <row r="300" spans="1:7" ht="15.75" x14ac:dyDescent="0.25">
      <c r="B300" s="10"/>
      <c r="C300" s="86" t="s">
        <v>21</v>
      </c>
      <c r="D300" s="86"/>
      <c r="E300" s="86"/>
      <c r="F300" s="86"/>
      <c r="G300" s="86"/>
    </row>
    <row r="301" spans="1:7" ht="15.75" x14ac:dyDescent="0.25">
      <c r="B301" s="12" t="s">
        <v>33</v>
      </c>
      <c r="C301" s="87" t="s">
        <v>22</v>
      </c>
      <c r="D301" s="87"/>
      <c r="E301" s="87" t="s">
        <v>23</v>
      </c>
      <c r="F301" s="87"/>
      <c r="G301" s="2"/>
    </row>
    <row r="302" spans="1:7" ht="15.75" x14ac:dyDescent="0.25">
      <c r="B302" s="11"/>
      <c r="D302" s="2"/>
      <c r="E302" s="11"/>
      <c r="F302" s="11"/>
      <c r="G302" s="2"/>
    </row>
    <row r="303" spans="1:7" ht="15.75" x14ac:dyDescent="0.25">
      <c r="B303" s="13"/>
      <c r="D303" s="2"/>
      <c r="E303" s="13"/>
      <c r="F303" s="13"/>
    </row>
    <row r="304" spans="1:7" ht="15.75" x14ac:dyDescent="0.25">
      <c r="B304" s="13"/>
      <c r="D304" s="14"/>
      <c r="E304" s="13"/>
      <c r="F304" s="13"/>
      <c r="G304" s="10"/>
    </row>
    <row r="305" spans="2:7" ht="15.75" x14ac:dyDescent="0.25">
      <c r="B305" s="2" t="s">
        <v>34</v>
      </c>
      <c r="C305" s="78" t="s">
        <v>24</v>
      </c>
      <c r="D305" s="78"/>
      <c r="E305" s="79" t="s">
        <v>25</v>
      </c>
      <c r="F305" s="79"/>
      <c r="G305" s="10"/>
    </row>
    <row r="336" spans="1:7" ht="15.75" x14ac:dyDescent="0.25">
      <c r="A336" s="1" t="s">
        <v>106</v>
      </c>
      <c r="B336" s="1"/>
      <c r="C336" s="2"/>
      <c r="D336" s="2"/>
      <c r="E336" s="2"/>
      <c r="F336" s="2"/>
      <c r="G336" s="2"/>
    </row>
    <row r="337" spans="1:7" ht="15.75" x14ac:dyDescent="0.25">
      <c r="A337" s="1" t="s">
        <v>107</v>
      </c>
      <c r="B337" s="1"/>
      <c r="C337" s="2"/>
      <c r="D337" s="2"/>
      <c r="E337" s="2"/>
      <c r="F337" s="2"/>
      <c r="G337" s="2"/>
    </row>
    <row r="338" spans="1:7" ht="15.75" x14ac:dyDescent="0.25">
      <c r="A338" s="2"/>
      <c r="B338" s="2"/>
      <c r="C338" s="2"/>
      <c r="D338" s="2"/>
      <c r="E338" s="2"/>
      <c r="F338" s="2"/>
      <c r="G338" s="2"/>
    </row>
    <row r="339" spans="1:7" ht="15.75" x14ac:dyDescent="0.25">
      <c r="A339" s="2" t="s">
        <v>1</v>
      </c>
      <c r="B339" s="2"/>
      <c r="C339" s="2"/>
      <c r="D339" s="2"/>
      <c r="E339" s="2"/>
      <c r="F339" s="2"/>
      <c r="G339" s="2"/>
    </row>
    <row r="340" spans="1:7" ht="15.75" x14ac:dyDescent="0.25">
      <c r="A340" s="2" t="s">
        <v>2</v>
      </c>
      <c r="B340" s="2"/>
      <c r="C340" s="2"/>
      <c r="D340" s="2"/>
      <c r="E340" s="2"/>
      <c r="F340" s="2"/>
      <c r="G340" s="2"/>
    </row>
    <row r="341" spans="1:7" ht="15.75" x14ac:dyDescent="0.25">
      <c r="A341" s="3" t="s">
        <v>108</v>
      </c>
      <c r="B341" s="3"/>
      <c r="C341" s="2"/>
      <c r="D341" s="2"/>
      <c r="E341" s="2" t="s">
        <v>3</v>
      </c>
      <c r="F341" s="2"/>
      <c r="G341" s="2"/>
    </row>
    <row r="342" spans="1:7" ht="15.75" x14ac:dyDescent="0.25">
      <c r="A342" s="2" t="s">
        <v>4</v>
      </c>
      <c r="B342" s="2"/>
      <c r="C342" s="2"/>
      <c r="D342" s="2"/>
      <c r="E342" s="2"/>
      <c r="F342" s="2"/>
      <c r="G342" s="2"/>
    </row>
    <row r="343" spans="1:7" ht="15.75" x14ac:dyDescent="0.25">
      <c r="A343" s="1" t="s">
        <v>5</v>
      </c>
      <c r="B343" s="2"/>
      <c r="C343" s="2"/>
      <c r="D343" s="2"/>
      <c r="E343" s="2"/>
      <c r="F343" s="2"/>
      <c r="G343" s="2"/>
    </row>
    <row r="344" spans="1:7" ht="15.75" x14ac:dyDescent="0.25">
      <c r="A344" s="2"/>
      <c r="B344" s="2"/>
      <c r="C344" s="2"/>
      <c r="D344" s="2"/>
      <c r="E344" s="2"/>
      <c r="F344" s="2"/>
      <c r="G344" s="2"/>
    </row>
    <row r="345" spans="1:7" ht="15.75" x14ac:dyDescent="0.25">
      <c r="A345" s="2" t="s">
        <v>6</v>
      </c>
      <c r="B345" s="2"/>
      <c r="C345" s="2"/>
      <c r="D345" s="2"/>
      <c r="E345" s="2"/>
      <c r="F345" s="2"/>
      <c r="G345" s="2"/>
    </row>
    <row r="346" spans="1:7" ht="15.75" x14ac:dyDescent="0.25">
      <c r="A346" s="2"/>
      <c r="B346" s="2"/>
      <c r="C346" s="2"/>
      <c r="D346" s="2"/>
      <c r="E346" s="2"/>
      <c r="F346" s="2"/>
      <c r="G346" s="2"/>
    </row>
    <row r="347" spans="1:7" ht="15.75" x14ac:dyDescent="0.25">
      <c r="A347" s="2" t="s">
        <v>7</v>
      </c>
      <c r="B347" s="2"/>
      <c r="C347" s="2"/>
      <c r="D347" s="2"/>
      <c r="E347" s="2"/>
      <c r="F347" s="2"/>
      <c r="G347" s="2"/>
    </row>
    <row r="348" spans="1:7" ht="15.75" x14ac:dyDescent="0.25">
      <c r="A348" s="2" t="s">
        <v>8</v>
      </c>
      <c r="B348" s="2"/>
      <c r="C348" s="2"/>
      <c r="D348" s="2"/>
      <c r="E348" s="2"/>
      <c r="F348" s="2"/>
      <c r="G348" s="2"/>
    </row>
    <row r="349" spans="1:7" ht="15.75" x14ac:dyDescent="0.25">
      <c r="A349" s="2" t="s">
        <v>9</v>
      </c>
      <c r="B349" s="2"/>
      <c r="C349" s="2"/>
      <c r="D349" s="2"/>
      <c r="E349" s="2"/>
      <c r="F349" s="2"/>
      <c r="G349" s="2"/>
    </row>
    <row r="350" spans="1:7" ht="15.75" x14ac:dyDescent="0.25">
      <c r="A350" s="2"/>
      <c r="B350" s="2"/>
      <c r="C350" s="2"/>
      <c r="D350" s="2"/>
      <c r="E350" s="2"/>
      <c r="F350" s="2"/>
      <c r="G350" s="2"/>
    </row>
    <row r="351" spans="1:7" ht="15.75" x14ac:dyDescent="0.25">
      <c r="A351" s="4" t="s">
        <v>10</v>
      </c>
      <c r="B351" s="4" t="s">
        <v>11</v>
      </c>
      <c r="C351" s="4" t="s">
        <v>12</v>
      </c>
      <c r="D351" s="5" t="s">
        <v>13</v>
      </c>
      <c r="E351" s="5" t="s">
        <v>14</v>
      </c>
      <c r="F351" s="5" t="s">
        <v>15</v>
      </c>
      <c r="G351" s="4" t="s">
        <v>16</v>
      </c>
    </row>
    <row r="352" spans="1:7" ht="15.95" customHeight="1" x14ac:dyDescent="0.25">
      <c r="A352" s="6">
        <v>1</v>
      </c>
      <c r="B352" s="43" t="s">
        <v>109</v>
      </c>
      <c r="C352" s="6">
        <v>1250</v>
      </c>
      <c r="D352" s="6" t="s">
        <v>110</v>
      </c>
      <c r="E352" s="21">
        <v>62500</v>
      </c>
      <c r="F352" s="48">
        <f>E352*C352</f>
        <v>78125000</v>
      </c>
      <c r="G352" s="25" t="s">
        <v>111</v>
      </c>
    </row>
    <row r="353" spans="1:7" ht="15.95" customHeight="1" x14ac:dyDescent="0.25">
      <c r="A353" s="80" t="s">
        <v>113</v>
      </c>
      <c r="B353" s="81"/>
      <c r="C353" s="81"/>
      <c r="D353" s="81"/>
      <c r="E353" s="82"/>
      <c r="F353" s="49">
        <f>SUM(F352)</f>
        <v>78125000</v>
      </c>
      <c r="G353" s="51" t="s">
        <v>112</v>
      </c>
    </row>
    <row r="354" spans="1:7" ht="15.95" customHeight="1" x14ac:dyDescent="0.25">
      <c r="A354" s="80" t="s">
        <v>114</v>
      </c>
      <c r="B354" s="81"/>
      <c r="C354" s="81"/>
      <c r="D354" s="81"/>
      <c r="E354" s="82"/>
      <c r="F354" s="49">
        <f>F353*11%</f>
        <v>8593750</v>
      </c>
      <c r="G354" s="26"/>
    </row>
    <row r="355" spans="1:7" ht="15.95" customHeight="1" x14ac:dyDescent="0.25">
      <c r="A355" s="83" t="s">
        <v>18</v>
      </c>
      <c r="B355" s="84"/>
      <c r="C355" s="84"/>
      <c r="D355" s="84"/>
      <c r="E355" s="85"/>
      <c r="F355" s="50">
        <f>SUM(F353:F354)</f>
        <v>86718750</v>
      </c>
      <c r="G355" s="52"/>
    </row>
    <row r="356" spans="1:7" ht="15.75" x14ac:dyDescent="0.25">
      <c r="A356" s="2"/>
      <c r="B356" s="2"/>
      <c r="C356" s="2"/>
      <c r="D356" s="2"/>
      <c r="E356" s="2"/>
      <c r="F356" s="2"/>
      <c r="G356" s="2"/>
    </row>
    <row r="357" spans="1:7" ht="15.75" x14ac:dyDescent="0.25">
      <c r="A357" s="2" t="s">
        <v>115</v>
      </c>
      <c r="B357" s="2"/>
      <c r="C357" s="2"/>
      <c r="D357" s="2"/>
      <c r="E357" s="2"/>
      <c r="F357" s="2"/>
      <c r="G357" s="2"/>
    </row>
    <row r="358" spans="1:7" ht="15.75" x14ac:dyDescent="0.25">
      <c r="A358" s="2" t="s">
        <v>19</v>
      </c>
      <c r="B358" s="2"/>
      <c r="C358" s="2"/>
      <c r="D358" s="2"/>
      <c r="E358" s="2"/>
      <c r="F358" s="2"/>
      <c r="G358" s="2"/>
    </row>
    <row r="359" spans="1:7" ht="15.75" x14ac:dyDescent="0.25">
      <c r="A359" s="2"/>
      <c r="B359" s="2"/>
      <c r="C359" s="2"/>
      <c r="D359" s="2"/>
      <c r="E359" s="2"/>
      <c r="F359" s="2"/>
      <c r="G359" s="2"/>
    </row>
    <row r="360" spans="1:7" ht="15.75" x14ac:dyDescent="0.25">
      <c r="B360" s="10"/>
      <c r="C360" s="10" t="s">
        <v>20</v>
      </c>
      <c r="D360" s="10"/>
      <c r="E360" s="10"/>
      <c r="F360" s="10"/>
      <c r="G360" s="2"/>
    </row>
    <row r="361" spans="1:7" ht="15.75" x14ac:dyDescent="0.25">
      <c r="B361" s="10"/>
      <c r="C361" s="86" t="s">
        <v>21</v>
      </c>
      <c r="D361" s="86"/>
      <c r="E361" s="86"/>
      <c r="F361" s="86"/>
      <c r="G361" s="86"/>
    </row>
    <row r="362" spans="1:7" ht="15.75" x14ac:dyDescent="0.25">
      <c r="B362" s="12" t="s">
        <v>33</v>
      </c>
      <c r="C362" s="87" t="s">
        <v>22</v>
      </c>
      <c r="D362" s="87"/>
      <c r="E362" s="87" t="s">
        <v>23</v>
      </c>
      <c r="F362" s="87"/>
      <c r="G362" s="2"/>
    </row>
    <row r="363" spans="1:7" ht="15.75" x14ac:dyDescent="0.25">
      <c r="B363" s="11"/>
      <c r="D363" s="2"/>
      <c r="E363" s="11"/>
      <c r="F363" s="11"/>
      <c r="G363" s="2"/>
    </row>
    <row r="364" spans="1:7" ht="15.75" x14ac:dyDescent="0.25">
      <c r="B364" s="13"/>
      <c r="D364" s="2"/>
      <c r="E364" s="13"/>
      <c r="F364" s="13"/>
    </row>
    <row r="365" spans="1:7" ht="15.75" x14ac:dyDescent="0.25">
      <c r="B365" s="13"/>
      <c r="D365" s="14"/>
      <c r="E365" s="13"/>
      <c r="F365" s="13"/>
      <c r="G365" s="10"/>
    </row>
    <row r="366" spans="1:7" ht="15.75" x14ac:dyDescent="0.25">
      <c r="B366" s="2" t="s">
        <v>34</v>
      </c>
      <c r="C366" s="78" t="s">
        <v>24</v>
      </c>
      <c r="D366" s="78"/>
      <c r="E366" s="79" t="s">
        <v>25</v>
      </c>
      <c r="F366" s="79"/>
      <c r="G366" s="10"/>
    </row>
    <row r="403" spans="1:7" ht="15.75" x14ac:dyDescent="0.25">
      <c r="A403" s="1" t="s">
        <v>79</v>
      </c>
      <c r="B403" s="1"/>
      <c r="C403" s="2"/>
      <c r="D403" s="2"/>
      <c r="E403" s="2"/>
      <c r="F403" s="2"/>
      <c r="G403" s="2"/>
    </row>
    <row r="404" spans="1:7" ht="15.75" x14ac:dyDescent="0.25">
      <c r="A404" s="1" t="s">
        <v>133</v>
      </c>
      <c r="B404" s="1"/>
      <c r="C404" s="2"/>
      <c r="D404" s="2"/>
      <c r="E404" s="2"/>
      <c r="F404" s="2"/>
      <c r="G404" s="2"/>
    </row>
    <row r="405" spans="1:7" ht="15.75" x14ac:dyDescent="0.25">
      <c r="A405" s="2"/>
      <c r="B405" s="2"/>
      <c r="C405" s="2"/>
      <c r="D405" s="2"/>
      <c r="E405" s="2"/>
      <c r="F405" s="2"/>
      <c r="G405" s="2"/>
    </row>
    <row r="406" spans="1:7" ht="15.75" x14ac:dyDescent="0.25">
      <c r="A406" s="2" t="s">
        <v>1</v>
      </c>
      <c r="B406" s="2"/>
      <c r="C406" s="2"/>
      <c r="D406" s="2"/>
      <c r="E406" s="2"/>
      <c r="F406" s="2"/>
      <c r="G406" s="2"/>
    </row>
    <row r="407" spans="1:7" ht="15.75" x14ac:dyDescent="0.25">
      <c r="A407" s="2" t="s">
        <v>2</v>
      </c>
      <c r="B407" s="2"/>
      <c r="C407" s="2"/>
      <c r="D407" s="2"/>
      <c r="E407" s="2"/>
      <c r="F407" s="2"/>
      <c r="G407" s="2"/>
    </row>
    <row r="408" spans="1:7" ht="15.75" x14ac:dyDescent="0.25">
      <c r="A408" s="3" t="s">
        <v>0</v>
      </c>
      <c r="B408" s="3"/>
      <c r="C408" s="2"/>
      <c r="D408" s="2"/>
      <c r="E408" s="2" t="s">
        <v>3</v>
      </c>
      <c r="F408" s="2"/>
      <c r="G408" s="2"/>
    </row>
    <row r="409" spans="1:7" ht="15.75" x14ac:dyDescent="0.25">
      <c r="A409" s="2" t="s">
        <v>4</v>
      </c>
      <c r="B409" s="2"/>
      <c r="C409" s="2"/>
      <c r="D409" s="2"/>
      <c r="E409" s="2"/>
      <c r="F409" s="2"/>
      <c r="G409" s="2"/>
    </row>
    <row r="410" spans="1:7" ht="15.75" x14ac:dyDescent="0.25">
      <c r="A410" s="1" t="s">
        <v>5</v>
      </c>
      <c r="B410" s="2"/>
      <c r="C410" s="2"/>
      <c r="D410" s="2"/>
      <c r="E410" s="2"/>
      <c r="F410" s="2"/>
      <c r="G410" s="2"/>
    </row>
    <row r="411" spans="1:7" ht="15.75" x14ac:dyDescent="0.25">
      <c r="A411" s="2"/>
      <c r="B411" s="2"/>
      <c r="C411" s="2"/>
      <c r="D411" s="2"/>
      <c r="E411" s="2"/>
      <c r="F411" s="2"/>
      <c r="G411" s="2"/>
    </row>
    <row r="412" spans="1:7" ht="15.75" x14ac:dyDescent="0.25">
      <c r="A412" s="2" t="s">
        <v>6</v>
      </c>
      <c r="B412" s="2"/>
      <c r="C412" s="2"/>
      <c r="D412" s="2"/>
      <c r="E412" s="2"/>
      <c r="F412" s="2"/>
      <c r="G412" s="2"/>
    </row>
    <row r="413" spans="1:7" ht="15.75" x14ac:dyDescent="0.25">
      <c r="A413" s="2"/>
      <c r="B413" s="2"/>
      <c r="C413" s="2"/>
      <c r="D413" s="2"/>
      <c r="E413" s="2"/>
      <c r="F413" s="2"/>
      <c r="G413" s="2"/>
    </row>
    <row r="414" spans="1:7" ht="15.75" x14ac:dyDescent="0.25">
      <c r="A414" s="2" t="s">
        <v>7</v>
      </c>
      <c r="B414" s="2"/>
      <c r="C414" s="2"/>
      <c r="D414" s="2"/>
      <c r="E414" s="2"/>
      <c r="F414" s="2"/>
      <c r="G414" s="2"/>
    </row>
    <row r="415" spans="1:7" ht="15.75" x14ac:dyDescent="0.25">
      <c r="A415" s="2" t="s">
        <v>8</v>
      </c>
      <c r="B415" s="2"/>
      <c r="C415" s="2"/>
      <c r="D415" s="2"/>
      <c r="E415" s="2"/>
      <c r="F415" s="2"/>
      <c r="G415" s="2"/>
    </row>
    <row r="416" spans="1:7" ht="15.75" x14ac:dyDescent="0.25">
      <c r="A416" s="2" t="s">
        <v>9</v>
      </c>
      <c r="B416" s="2"/>
      <c r="C416" s="2"/>
      <c r="D416" s="2"/>
      <c r="E416" s="2"/>
      <c r="F416" s="2"/>
      <c r="G416" s="2"/>
    </row>
    <row r="417" spans="1:7" ht="15.75" x14ac:dyDescent="0.25">
      <c r="A417" s="2"/>
      <c r="B417" s="2"/>
      <c r="C417" s="2"/>
      <c r="D417" s="2"/>
      <c r="E417" s="2"/>
      <c r="F417" s="2"/>
      <c r="G417" s="2"/>
    </row>
    <row r="418" spans="1:7" ht="15.75" x14ac:dyDescent="0.25">
      <c r="A418" s="4" t="s">
        <v>10</v>
      </c>
      <c r="B418" s="4" t="s">
        <v>11</v>
      </c>
      <c r="C418" s="4" t="s">
        <v>12</v>
      </c>
      <c r="D418" s="5" t="s">
        <v>13</v>
      </c>
      <c r="E418" s="5" t="s">
        <v>14</v>
      </c>
      <c r="F418" s="5" t="s">
        <v>15</v>
      </c>
      <c r="G418" s="4" t="s">
        <v>16</v>
      </c>
    </row>
    <row r="419" spans="1:7" ht="15.95" customHeight="1" x14ac:dyDescent="0.25">
      <c r="A419" s="6">
        <v>1</v>
      </c>
      <c r="B419" s="43" t="s">
        <v>140</v>
      </c>
      <c r="C419" s="6">
        <v>2</v>
      </c>
      <c r="D419" s="6" t="s">
        <v>17</v>
      </c>
      <c r="E419" s="22">
        <v>850000</v>
      </c>
      <c r="F419" s="48">
        <f t="shared" ref="F419:F423" si="7">E419*C419</f>
        <v>1700000</v>
      </c>
      <c r="G419" s="25" t="s">
        <v>185</v>
      </c>
    </row>
    <row r="420" spans="1:7" ht="15.95" customHeight="1" x14ac:dyDescent="0.25">
      <c r="A420" s="6">
        <f t="shared" ref="A420:A423" si="8">A419+1</f>
        <v>2</v>
      </c>
      <c r="B420" s="43" t="s">
        <v>141</v>
      </c>
      <c r="C420" s="6">
        <v>10</v>
      </c>
      <c r="D420" s="6" t="s">
        <v>17</v>
      </c>
      <c r="E420" s="22">
        <v>13000</v>
      </c>
      <c r="F420" s="48">
        <f t="shared" si="7"/>
        <v>130000</v>
      </c>
      <c r="G420" s="26" t="s">
        <v>184</v>
      </c>
    </row>
    <row r="421" spans="1:7" ht="15.95" customHeight="1" x14ac:dyDescent="0.25">
      <c r="A421" s="6">
        <f t="shared" si="8"/>
        <v>3</v>
      </c>
      <c r="B421" s="43" t="s">
        <v>142</v>
      </c>
      <c r="C421" s="6">
        <v>10</v>
      </c>
      <c r="D421" s="6" t="s">
        <v>17</v>
      </c>
      <c r="E421" s="22">
        <v>10000</v>
      </c>
      <c r="F421" s="48">
        <f t="shared" si="7"/>
        <v>100000</v>
      </c>
      <c r="G421" s="26"/>
    </row>
    <row r="422" spans="1:7" ht="15.95" customHeight="1" x14ac:dyDescent="0.25">
      <c r="A422" s="6">
        <f t="shared" si="8"/>
        <v>4</v>
      </c>
      <c r="B422" s="43" t="s">
        <v>143</v>
      </c>
      <c r="C422" s="6">
        <v>4</v>
      </c>
      <c r="D422" s="6" t="s">
        <v>17</v>
      </c>
      <c r="E422" s="22">
        <v>15000</v>
      </c>
      <c r="F422" s="48">
        <f t="shared" si="7"/>
        <v>60000</v>
      </c>
      <c r="G422" s="26"/>
    </row>
    <row r="423" spans="1:7" ht="15.95" customHeight="1" x14ac:dyDescent="0.25">
      <c r="A423" s="6">
        <f t="shared" si="8"/>
        <v>5</v>
      </c>
      <c r="B423" s="43" t="s">
        <v>144</v>
      </c>
      <c r="C423" s="6">
        <v>1</v>
      </c>
      <c r="D423" s="6" t="s">
        <v>17</v>
      </c>
      <c r="E423" s="22">
        <v>592000</v>
      </c>
      <c r="F423" s="48">
        <f t="shared" si="7"/>
        <v>592000</v>
      </c>
      <c r="G423" s="44"/>
    </row>
    <row r="424" spans="1:7" ht="15.75" x14ac:dyDescent="0.25">
      <c r="A424" s="88" t="s">
        <v>18</v>
      </c>
      <c r="B424" s="89"/>
      <c r="C424" s="89"/>
      <c r="D424" s="89"/>
      <c r="E424" s="90"/>
      <c r="F424" s="24">
        <f>SUM(F419:F423)</f>
        <v>2582000</v>
      </c>
      <c r="G424" s="9"/>
    </row>
    <row r="425" spans="1:7" ht="15.75" x14ac:dyDescent="0.25">
      <c r="A425" s="2"/>
      <c r="B425" s="2"/>
      <c r="C425" s="2"/>
      <c r="D425" s="2"/>
      <c r="E425" s="2"/>
      <c r="F425" s="2"/>
      <c r="G425" s="2"/>
    </row>
    <row r="426" spans="1:7" ht="15.75" x14ac:dyDescent="0.25">
      <c r="A426" s="2" t="s">
        <v>186</v>
      </c>
      <c r="B426" s="2"/>
      <c r="C426" s="2"/>
      <c r="D426" s="2"/>
      <c r="E426" s="2"/>
      <c r="F426" s="2"/>
      <c r="G426" s="2"/>
    </row>
    <row r="427" spans="1:7" ht="15.75" x14ac:dyDescent="0.25">
      <c r="A427" s="2" t="s">
        <v>19</v>
      </c>
      <c r="B427" s="2"/>
      <c r="C427" s="2"/>
      <c r="D427" s="2"/>
      <c r="E427" s="2"/>
      <c r="F427" s="2"/>
      <c r="G427" s="2"/>
    </row>
    <row r="428" spans="1:7" ht="15.75" x14ac:dyDescent="0.25">
      <c r="A428" s="2"/>
      <c r="B428" s="2"/>
      <c r="C428" s="2"/>
      <c r="D428" s="2"/>
      <c r="E428" s="2"/>
      <c r="F428" s="2"/>
      <c r="G428" s="2"/>
    </row>
    <row r="429" spans="1:7" ht="15.75" x14ac:dyDescent="0.25">
      <c r="B429" s="10"/>
      <c r="C429" s="10" t="s">
        <v>20</v>
      </c>
      <c r="D429" s="10"/>
      <c r="E429" s="10"/>
      <c r="F429" s="10"/>
      <c r="G429" s="2"/>
    </row>
    <row r="430" spans="1:7" ht="15.75" x14ac:dyDescent="0.25">
      <c r="B430" s="10"/>
      <c r="C430" s="86" t="s">
        <v>21</v>
      </c>
      <c r="D430" s="86"/>
      <c r="E430" s="86"/>
      <c r="F430" s="86"/>
      <c r="G430" s="86"/>
    </row>
    <row r="431" spans="1:7" ht="15.75" x14ac:dyDescent="0.25">
      <c r="B431" s="12" t="s">
        <v>150</v>
      </c>
      <c r="C431" s="87" t="s">
        <v>22</v>
      </c>
      <c r="D431" s="87"/>
      <c r="E431" s="87" t="s">
        <v>23</v>
      </c>
      <c r="F431" s="87"/>
      <c r="G431" s="2"/>
    </row>
    <row r="432" spans="1:7" ht="15.75" x14ac:dyDescent="0.25">
      <c r="B432" s="11"/>
      <c r="D432" s="2"/>
      <c r="E432" s="11"/>
      <c r="F432" s="11"/>
      <c r="G432" s="2"/>
    </row>
    <row r="433" spans="2:7" ht="15.75" x14ac:dyDescent="0.25">
      <c r="B433" s="13"/>
      <c r="D433" s="2"/>
      <c r="E433" s="13"/>
      <c r="F433" s="13"/>
    </row>
    <row r="434" spans="2:7" ht="15.75" x14ac:dyDescent="0.25">
      <c r="B434" s="13"/>
      <c r="D434" s="14"/>
      <c r="E434" s="13"/>
      <c r="F434" s="13"/>
      <c r="G434" s="10"/>
    </row>
    <row r="435" spans="2:7" ht="15.75" x14ac:dyDescent="0.25">
      <c r="B435" s="2" t="s">
        <v>149</v>
      </c>
      <c r="C435" s="78" t="s">
        <v>24</v>
      </c>
      <c r="D435" s="78"/>
      <c r="E435" s="79" t="s">
        <v>25</v>
      </c>
      <c r="F435" s="79"/>
      <c r="G435" s="10"/>
    </row>
    <row r="470" spans="1:7" ht="15.75" x14ac:dyDescent="0.25">
      <c r="A470" s="1" t="s">
        <v>152</v>
      </c>
      <c r="B470" s="1"/>
      <c r="C470" s="2"/>
      <c r="D470" s="2"/>
      <c r="E470" s="2"/>
      <c r="F470" s="2"/>
      <c r="G470" s="2"/>
    </row>
    <row r="471" spans="1:7" ht="15.75" x14ac:dyDescent="0.25">
      <c r="A471" s="1" t="s">
        <v>151</v>
      </c>
      <c r="B471" s="1"/>
      <c r="C471" s="2"/>
      <c r="D471" s="2"/>
      <c r="E471" s="2"/>
      <c r="F471" s="2"/>
      <c r="G471" s="2"/>
    </row>
    <row r="472" spans="1:7" ht="15.75" x14ac:dyDescent="0.25">
      <c r="A472" s="2"/>
      <c r="B472" s="2"/>
      <c r="C472" s="2"/>
      <c r="D472" s="2"/>
      <c r="E472" s="2"/>
      <c r="F472" s="2"/>
      <c r="G472" s="2"/>
    </row>
    <row r="473" spans="1:7" ht="15.75" x14ac:dyDescent="0.25">
      <c r="A473" s="2" t="s">
        <v>1</v>
      </c>
      <c r="B473" s="2"/>
      <c r="C473" s="2"/>
      <c r="D473" s="2"/>
      <c r="E473" s="2"/>
      <c r="F473" s="2"/>
      <c r="G473" s="2"/>
    </row>
    <row r="474" spans="1:7" ht="15.75" x14ac:dyDescent="0.25">
      <c r="A474" s="2" t="s">
        <v>2</v>
      </c>
      <c r="B474" s="2"/>
      <c r="C474" s="2"/>
      <c r="D474" s="2"/>
      <c r="E474" s="2"/>
      <c r="F474" s="2"/>
      <c r="G474" s="2"/>
    </row>
    <row r="475" spans="1:7" ht="15.75" x14ac:dyDescent="0.25">
      <c r="A475" s="3" t="s">
        <v>108</v>
      </c>
      <c r="B475" s="3"/>
      <c r="C475" s="2"/>
      <c r="D475" s="2"/>
      <c r="E475" s="2" t="s">
        <v>3</v>
      </c>
      <c r="F475" s="2"/>
      <c r="G475" s="2"/>
    </row>
    <row r="476" spans="1:7" ht="15.75" x14ac:dyDescent="0.25">
      <c r="A476" s="2" t="s">
        <v>4</v>
      </c>
      <c r="B476" s="2"/>
      <c r="C476" s="2"/>
      <c r="D476" s="2"/>
      <c r="E476" s="2"/>
      <c r="F476" s="2"/>
      <c r="G476" s="2"/>
    </row>
    <row r="477" spans="1:7" ht="15.75" x14ac:dyDescent="0.25">
      <c r="A477" s="1" t="s">
        <v>5</v>
      </c>
      <c r="B477" s="2"/>
      <c r="C477" s="2"/>
      <c r="D477" s="2"/>
      <c r="E477" s="2"/>
      <c r="F477" s="2"/>
      <c r="G477" s="2"/>
    </row>
    <row r="478" spans="1:7" ht="15.75" x14ac:dyDescent="0.25">
      <c r="A478" s="2"/>
      <c r="B478" s="2"/>
      <c r="C478" s="2"/>
      <c r="D478" s="2"/>
      <c r="E478" s="2"/>
      <c r="F478" s="2"/>
      <c r="G478" s="2"/>
    </row>
    <row r="479" spans="1:7" ht="15.75" x14ac:dyDescent="0.25">
      <c r="A479" s="2" t="s">
        <v>6</v>
      </c>
      <c r="B479" s="2"/>
      <c r="C479" s="2"/>
      <c r="D479" s="2"/>
      <c r="E479" s="2"/>
      <c r="F479" s="2"/>
      <c r="G479" s="2"/>
    </row>
    <row r="480" spans="1:7" ht="15.75" x14ac:dyDescent="0.25">
      <c r="A480" s="2"/>
      <c r="B480" s="2"/>
      <c r="C480" s="2"/>
      <c r="D480" s="2"/>
      <c r="E480" s="2"/>
      <c r="F480" s="2"/>
      <c r="G480" s="2"/>
    </row>
    <row r="481" spans="1:7" ht="15.75" x14ac:dyDescent="0.25">
      <c r="A481" s="2" t="s">
        <v>7</v>
      </c>
      <c r="B481" s="2"/>
      <c r="C481" s="2"/>
      <c r="D481" s="2"/>
      <c r="E481" s="2"/>
      <c r="F481" s="2"/>
      <c r="G481" s="2"/>
    </row>
    <row r="482" spans="1:7" ht="15.75" x14ac:dyDescent="0.25">
      <c r="A482" s="2" t="s">
        <v>8</v>
      </c>
      <c r="B482" s="2"/>
      <c r="C482" s="2"/>
      <c r="D482" s="2"/>
      <c r="E482" s="2"/>
      <c r="F482" s="2"/>
      <c r="G482" s="2"/>
    </row>
    <row r="483" spans="1:7" ht="15.75" x14ac:dyDescent="0.25">
      <c r="A483" s="2" t="s">
        <v>9</v>
      </c>
      <c r="B483" s="2"/>
      <c r="C483" s="2"/>
      <c r="D483" s="2"/>
      <c r="E483" s="2"/>
      <c r="F483" s="2"/>
      <c r="G483" s="2"/>
    </row>
    <row r="484" spans="1:7" ht="15.75" x14ac:dyDescent="0.25">
      <c r="A484" s="2"/>
      <c r="B484" s="2"/>
      <c r="C484" s="2"/>
      <c r="D484" s="2"/>
      <c r="E484" s="2"/>
      <c r="F484" s="2"/>
      <c r="G484" s="2"/>
    </row>
    <row r="485" spans="1:7" ht="15.75" x14ac:dyDescent="0.25">
      <c r="A485" s="4" t="s">
        <v>10</v>
      </c>
      <c r="B485" s="4" t="s">
        <v>11</v>
      </c>
      <c r="C485" s="4" t="s">
        <v>12</v>
      </c>
      <c r="D485" s="5" t="s">
        <v>13</v>
      </c>
      <c r="E485" s="5" t="s">
        <v>14</v>
      </c>
      <c r="F485" s="5" t="s">
        <v>15</v>
      </c>
      <c r="G485" s="4" t="s">
        <v>16</v>
      </c>
    </row>
    <row r="486" spans="1:7" ht="15.95" customHeight="1" x14ac:dyDescent="0.25">
      <c r="A486" s="6">
        <v>1</v>
      </c>
      <c r="B486" s="43" t="s">
        <v>157</v>
      </c>
      <c r="C486" s="6">
        <v>1</v>
      </c>
      <c r="D486" s="6" t="s">
        <v>17</v>
      </c>
      <c r="E486" s="17">
        <v>7745000</v>
      </c>
      <c r="F486" s="32">
        <f>E486*C486</f>
        <v>7745000</v>
      </c>
      <c r="G486" s="25" t="s">
        <v>175</v>
      </c>
    </row>
    <row r="487" spans="1:7" ht="15.95" customHeight="1" x14ac:dyDescent="0.25">
      <c r="A487" s="54">
        <f>A486+1</f>
        <v>2</v>
      </c>
      <c r="B487" s="43" t="s">
        <v>158</v>
      </c>
      <c r="C487" s="6">
        <v>2</v>
      </c>
      <c r="D487" s="6" t="s">
        <v>17</v>
      </c>
      <c r="E487" s="59">
        <v>270000</v>
      </c>
      <c r="F487" s="32">
        <f t="shared" ref="F487:F499" si="9">E487*C487</f>
        <v>540000</v>
      </c>
      <c r="G487" s="26" t="s">
        <v>174</v>
      </c>
    </row>
    <row r="488" spans="1:7" ht="15.95" customHeight="1" x14ac:dyDescent="0.25">
      <c r="A488" s="54">
        <f t="shared" ref="A488:A499" si="10">A487+1</f>
        <v>3</v>
      </c>
      <c r="B488" s="43" t="s">
        <v>170</v>
      </c>
      <c r="C488" s="6">
        <v>2</v>
      </c>
      <c r="D488" s="6" t="s">
        <v>17</v>
      </c>
      <c r="E488" s="59">
        <v>195000</v>
      </c>
      <c r="F488" s="32">
        <f t="shared" si="9"/>
        <v>390000</v>
      </c>
      <c r="G488" s="26"/>
    </row>
    <row r="489" spans="1:7" ht="15.95" customHeight="1" x14ac:dyDescent="0.25">
      <c r="A489" s="54">
        <f t="shared" si="10"/>
        <v>4</v>
      </c>
      <c r="B489" s="43" t="s">
        <v>159</v>
      </c>
      <c r="C489" s="6">
        <v>100</v>
      </c>
      <c r="D489" s="6" t="s">
        <v>110</v>
      </c>
      <c r="E489" s="59">
        <v>33000</v>
      </c>
      <c r="F489" s="32">
        <f t="shared" si="9"/>
        <v>3300000</v>
      </c>
      <c r="G489" s="25" t="s">
        <v>148</v>
      </c>
    </row>
    <row r="490" spans="1:7" ht="15.95" customHeight="1" x14ac:dyDescent="0.25">
      <c r="A490" s="54">
        <f t="shared" si="10"/>
        <v>5</v>
      </c>
      <c r="B490" s="43" t="s">
        <v>160</v>
      </c>
      <c r="C490" s="6">
        <v>12</v>
      </c>
      <c r="D490" s="6" t="s">
        <v>17</v>
      </c>
      <c r="E490" s="59">
        <v>150000</v>
      </c>
      <c r="F490" s="32">
        <f t="shared" si="9"/>
        <v>1800000</v>
      </c>
      <c r="G490" s="26"/>
    </row>
    <row r="491" spans="1:7" ht="15.95" customHeight="1" x14ac:dyDescent="0.25">
      <c r="A491" s="54">
        <f t="shared" si="10"/>
        <v>6</v>
      </c>
      <c r="B491" s="43" t="s">
        <v>161</v>
      </c>
      <c r="C491" s="6">
        <v>6</v>
      </c>
      <c r="D491" s="6" t="s">
        <v>17</v>
      </c>
      <c r="E491" s="59">
        <v>620000</v>
      </c>
      <c r="F491" s="32">
        <f t="shared" si="9"/>
        <v>3720000</v>
      </c>
      <c r="G491" s="26"/>
    </row>
    <row r="492" spans="1:7" ht="15.95" customHeight="1" x14ac:dyDescent="0.25">
      <c r="A492" s="54">
        <f t="shared" si="10"/>
        <v>7</v>
      </c>
      <c r="B492" s="43" t="s">
        <v>162</v>
      </c>
      <c r="C492" s="6">
        <v>6</v>
      </c>
      <c r="D492" s="6" t="s">
        <v>17</v>
      </c>
      <c r="E492" s="59">
        <v>715000</v>
      </c>
      <c r="F492" s="32">
        <f t="shared" si="9"/>
        <v>4290000</v>
      </c>
      <c r="G492" s="26"/>
    </row>
    <row r="493" spans="1:7" ht="15.95" customHeight="1" x14ac:dyDescent="0.25">
      <c r="A493" s="54">
        <f t="shared" si="10"/>
        <v>8</v>
      </c>
      <c r="B493" s="43" t="s">
        <v>163</v>
      </c>
      <c r="C493" s="6">
        <v>4</v>
      </c>
      <c r="D493" s="6" t="s">
        <v>17</v>
      </c>
      <c r="E493" s="59">
        <v>1150000</v>
      </c>
      <c r="F493" s="32">
        <f t="shared" si="9"/>
        <v>4600000</v>
      </c>
      <c r="G493" s="26"/>
    </row>
    <row r="494" spans="1:7" ht="15.95" customHeight="1" x14ac:dyDescent="0.25">
      <c r="A494" s="54">
        <f t="shared" si="10"/>
        <v>9</v>
      </c>
      <c r="B494" s="43" t="s">
        <v>164</v>
      </c>
      <c r="C494" s="6">
        <v>20</v>
      </c>
      <c r="D494" s="6" t="s">
        <v>17</v>
      </c>
      <c r="E494" s="59">
        <v>55000</v>
      </c>
      <c r="F494" s="32">
        <f t="shared" si="9"/>
        <v>1100000</v>
      </c>
      <c r="G494" s="26"/>
    </row>
    <row r="495" spans="1:7" ht="15.95" customHeight="1" x14ac:dyDescent="0.25">
      <c r="A495" s="54">
        <f t="shared" si="10"/>
        <v>10</v>
      </c>
      <c r="B495" s="43" t="s">
        <v>165</v>
      </c>
      <c r="C495" s="6">
        <v>20</v>
      </c>
      <c r="D495" s="6" t="s">
        <v>17</v>
      </c>
      <c r="E495" s="59">
        <v>55000</v>
      </c>
      <c r="F495" s="32">
        <f t="shared" si="9"/>
        <v>1100000</v>
      </c>
      <c r="G495" s="26"/>
    </row>
    <row r="496" spans="1:7" ht="15.95" customHeight="1" x14ac:dyDescent="0.25">
      <c r="A496" s="54">
        <f t="shared" si="10"/>
        <v>11</v>
      </c>
      <c r="B496" s="43" t="s">
        <v>166</v>
      </c>
      <c r="C496" s="6">
        <v>6</v>
      </c>
      <c r="D496" s="6" t="s">
        <v>17</v>
      </c>
      <c r="E496" s="59">
        <v>455000</v>
      </c>
      <c r="F496" s="32">
        <f t="shared" si="9"/>
        <v>2730000</v>
      </c>
      <c r="G496" s="26"/>
    </row>
    <row r="497" spans="1:7" ht="15.95" customHeight="1" x14ac:dyDescent="0.25">
      <c r="A497" s="54">
        <f t="shared" si="10"/>
        <v>12</v>
      </c>
      <c r="B497" s="43" t="s">
        <v>167</v>
      </c>
      <c r="C497" s="6">
        <v>4</v>
      </c>
      <c r="D497" s="6" t="s">
        <v>17</v>
      </c>
      <c r="E497" s="59">
        <v>645000</v>
      </c>
      <c r="F497" s="32">
        <f t="shared" si="9"/>
        <v>2580000</v>
      </c>
      <c r="G497" s="26"/>
    </row>
    <row r="498" spans="1:7" ht="15.95" customHeight="1" x14ac:dyDescent="0.25">
      <c r="A498" s="54">
        <f t="shared" si="10"/>
        <v>13</v>
      </c>
      <c r="B498" s="43" t="s">
        <v>168</v>
      </c>
      <c r="C498" s="6">
        <v>4</v>
      </c>
      <c r="D498" s="6" t="s">
        <v>17</v>
      </c>
      <c r="E498" s="59">
        <v>680000</v>
      </c>
      <c r="F498" s="32">
        <f t="shared" si="9"/>
        <v>2720000</v>
      </c>
      <c r="G498" s="26"/>
    </row>
    <row r="499" spans="1:7" ht="15.95" customHeight="1" x14ac:dyDescent="0.25">
      <c r="A499" s="54">
        <f t="shared" si="10"/>
        <v>14</v>
      </c>
      <c r="B499" s="43" t="s">
        <v>169</v>
      </c>
      <c r="C499" s="6">
        <v>4</v>
      </c>
      <c r="D499" s="6" t="s">
        <v>17</v>
      </c>
      <c r="E499" s="17">
        <v>570000</v>
      </c>
      <c r="F499" s="32">
        <f t="shared" si="9"/>
        <v>2280000</v>
      </c>
      <c r="G499" s="26"/>
    </row>
    <row r="500" spans="1:7" ht="15.95" customHeight="1" x14ac:dyDescent="0.25">
      <c r="A500" s="80" t="s">
        <v>113</v>
      </c>
      <c r="B500" s="81"/>
      <c r="C500" s="81"/>
      <c r="D500" s="81"/>
      <c r="E500" s="82"/>
      <c r="F500" s="49">
        <f>SUM(F486:F499)</f>
        <v>38895000</v>
      </c>
      <c r="G500" s="51"/>
    </row>
    <row r="501" spans="1:7" ht="15.95" customHeight="1" x14ac:dyDescent="0.25">
      <c r="A501" s="80" t="s">
        <v>114</v>
      </c>
      <c r="B501" s="81"/>
      <c r="C501" s="81"/>
      <c r="D501" s="81"/>
      <c r="E501" s="82"/>
      <c r="F501" s="49">
        <f>F500*11%</f>
        <v>4278450</v>
      </c>
      <c r="G501" s="26"/>
    </row>
    <row r="502" spans="1:7" ht="15.95" customHeight="1" x14ac:dyDescent="0.25">
      <c r="A502" s="83" t="s">
        <v>18</v>
      </c>
      <c r="B502" s="84"/>
      <c r="C502" s="84"/>
      <c r="D502" s="84"/>
      <c r="E502" s="85"/>
      <c r="F502" s="50">
        <f>SUM(F500:F501)</f>
        <v>43173450</v>
      </c>
      <c r="G502" s="52"/>
    </row>
    <row r="503" spans="1:7" ht="15.75" x14ac:dyDescent="0.25">
      <c r="A503" s="2"/>
      <c r="B503" s="2"/>
      <c r="C503" s="2"/>
      <c r="D503" s="2"/>
      <c r="E503" s="2"/>
      <c r="F503" s="2"/>
      <c r="G503" s="2"/>
    </row>
    <row r="504" spans="1:7" ht="15.75" x14ac:dyDescent="0.25">
      <c r="A504" s="2" t="s">
        <v>171</v>
      </c>
      <c r="B504" s="2"/>
      <c r="C504" s="2"/>
      <c r="D504" s="2"/>
      <c r="E504" s="2"/>
      <c r="F504" s="2"/>
      <c r="G504" s="2"/>
    </row>
    <row r="505" spans="1:7" ht="15.75" x14ac:dyDescent="0.25">
      <c r="A505" s="2" t="s">
        <v>19</v>
      </c>
      <c r="B505" s="2"/>
      <c r="C505" s="2"/>
      <c r="D505" s="2"/>
      <c r="E505" s="2"/>
      <c r="F505" s="2"/>
      <c r="G505" s="2"/>
    </row>
    <row r="506" spans="1:7" ht="15.75" x14ac:dyDescent="0.25">
      <c r="A506" s="2"/>
      <c r="B506" s="2"/>
      <c r="C506" s="2"/>
      <c r="D506" s="2"/>
      <c r="E506" s="2"/>
      <c r="F506" s="2"/>
      <c r="G506" s="2"/>
    </row>
    <row r="507" spans="1:7" ht="15.75" x14ac:dyDescent="0.25">
      <c r="B507" s="10"/>
      <c r="C507" s="10" t="s">
        <v>20</v>
      </c>
      <c r="D507" s="10"/>
      <c r="E507" s="10"/>
      <c r="F507" s="10"/>
      <c r="G507" s="2"/>
    </row>
    <row r="508" spans="1:7" ht="15.75" x14ac:dyDescent="0.25">
      <c r="B508" s="10"/>
      <c r="C508" s="86" t="s">
        <v>21</v>
      </c>
      <c r="D508" s="86"/>
      <c r="E508" s="86"/>
      <c r="F508" s="86"/>
      <c r="G508" s="86"/>
    </row>
    <row r="509" spans="1:7" ht="15.75" x14ac:dyDescent="0.25">
      <c r="B509" s="12" t="s">
        <v>173</v>
      </c>
      <c r="C509" s="87" t="s">
        <v>22</v>
      </c>
      <c r="D509" s="87"/>
      <c r="E509" s="87" t="s">
        <v>23</v>
      </c>
      <c r="F509" s="87"/>
      <c r="G509" s="2"/>
    </row>
    <row r="510" spans="1:7" ht="15.75" x14ac:dyDescent="0.25">
      <c r="B510" s="11"/>
      <c r="D510" s="2"/>
      <c r="E510" s="11"/>
      <c r="F510" s="11"/>
      <c r="G510" s="2"/>
    </row>
    <row r="511" spans="1:7" ht="15.75" x14ac:dyDescent="0.25">
      <c r="B511" s="13"/>
      <c r="D511" s="2"/>
      <c r="E511" s="13"/>
      <c r="F511" s="13"/>
    </row>
    <row r="512" spans="1:7" ht="15.75" x14ac:dyDescent="0.25">
      <c r="B512" s="13"/>
      <c r="D512" s="14"/>
      <c r="E512" s="13"/>
      <c r="F512" s="13"/>
      <c r="G512" s="10"/>
    </row>
    <row r="513" spans="2:7" ht="15.75" x14ac:dyDescent="0.25">
      <c r="B513" s="2" t="s">
        <v>172</v>
      </c>
      <c r="C513" s="78" t="s">
        <v>24</v>
      </c>
      <c r="D513" s="78"/>
      <c r="E513" s="79" t="s">
        <v>25</v>
      </c>
      <c r="F513" s="79"/>
      <c r="G513" s="10"/>
    </row>
    <row r="536" spans="1:7" ht="15.75" x14ac:dyDescent="0.25">
      <c r="A536" s="1" t="s">
        <v>46</v>
      </c>
      <c r="B536" s="1"/>
      <c r="C536" s="2"/>
      <c r="D536" s="2"/>
      <c r="E536" s="2"/>
      <c r="F536" s="2"/>
      <c r="G536" s="2"/>
    </row>
    <row r="537" spans="1:7" ht="15.75" x14ac:dyDescent="0.25">
      <c r="A537" s="1" t="s">
        <v>176</v>
      </c>
      <c r="B537" s="1"/>
      <c r="C537" s="2"/>
      <c r="D537" s="2"/>
      <c r="E537" s="2"/>
      <c r="F537" s="2"/>
      <c r="G537" s="2"/>
    </row>
    <row r="538" spans="1:7" ht="15.75" x14ac:dyDescent="0.25">
      <c r="A538" s="2"/>
      <c r="B538" s="2"/>
      <c r="C538" s="2"/>
      <c r="D538" s="2"/>
      <c r="E538" s="2"/>
      <c r="F538" s="2"/>
      <c r="G538" s="2"/>
    </row>
    <row r="539" spans="1:7" ht="15.75" x14ac:dyDescent="0.25">
      <c r="A539" s="2" t="s">
        <v>1</v>
      </c>
      <c r="B539" s="2"/>
      <c r="C539" s="2"/>
      <c r="D539" s="2"/>
      <c r="E539" s="2"/>
      <c r="F539" s="2"/>
      <c r="G539" s="2"/>
    </row>
    <row r="540" spans="1:7" ht="15.75" x14ac:dyDescent="0.25">
      <c r="A540" s="2" t="s">
        <v>2</v>
      </c>
      <c r="B540" s="2"/>
      <c r="C540" s="2"/>
      <c r="D540" s="2"/>
      <c r="E540" s="2"/>
      <c r="F540" s="2"/>
      <c r="G540" s="2"/>
    </row>
    <row r="541" spans="1:7" ht="15.75" x14ac:dyDescent="0.25">
      <c r="A541" s="3" t="s">
        <v>108</v>
      </c>
      <c r="B541" s="3"/>
      <c r="C541" s="2"/>
      <c r="D541" s="2"/>
      <c r="E541" s="2" t="s">
        <v>3</v>
      </c>
      <c r="F541" s="2"/>
      <c r="G541" s="2"/>
    </row>
    <row r="542" spans="1:7" ht="15.75" x14ac:dyDescent="0.25">
      <c r="A542" s="2" t="s">
        <v>4</v>
      </c>
      <c r="B542" s="2"/>
      <c r="C542" s="2"/>
      <c r="D542" s="2"/>
      <c r="E542" s="2"/>
      <c r="F542" s="2"/>
      <c r="G542" s="2"/>
    </row>
    <row r="543" spans="1:7" ht="15.75" x14ac:dyDescent="0.25">
      <c r="A543" s="1" t="s">
        <v>5</v>
      </c>
      <c r="B543" s="2"/>
      <c r="C543" s="2"/>
      <c r="D543" s="2"/>
      <c r="E543" s="2"/>
      <c r="F543" s="2"/>
      <c r="G543" s="2"/>
    </row>
    <row r="544" spans="1:7" ht="15.75" x14ac:dyDescent="0.25">
      <c r="A544" s="2"/>
      <c r="B544" s="2"/>
      <c r="C544" s="2"/>
      <c r="D544" s="2"/>
      <c r="E544" s="2"/>
      <c r="F544" s="2"/>
      <c r="G544" s="2"/>
    </row>
    <row r="545" spans="1:7" ht="15.75" x14ac:dyDescent="0.25">
      <c r="A545" s="2" t="s">
        <v>6</v>
      </c>
      <c r="B545" s="2"/>
      <c r="C545" s="2"/>
      <c r="D545" s="2"/>
      <c r="E545" s="2"/>
      <c r="F545" s="2"/>
      <c r="G545" s="2"/>
    </row>
    <row r="546" spans="1:7" ht="15.75" x14ac:dyDescent="0.25">
      <c r="A546" s="2"/>
      <c r="B546" s="2"/>
      <c r="C546" s="2"/>
      <c r="D546" s="2"/>
      <c r="E546" s="2"/>
      <c r="F546" s="2"/>
      <c r="G546" s="2"/>
    </row>
    <row r="547" spans="1:7" ht="15.75" x14ac:dyDescent="0.25">
      <c r="A547" s="2" t="s">
        <v>7</v>
      </c>
      <c r="B547" s="2"/>
      <c r="C547" s="2"/>
      <c r="D547" s="2"/>
      <c r="E547" s="2"/>
      <c r="F547" s="2"/>
      <c r="G547" s="2"/>
    </row>
    <row r="548" spans="1:7" ht="15.75" x14ac:dyDescent="0.25">
      <c r="A548" s="2" t="s">
        <v>8</v>
      </c>
      <c r="B548" s="2"/>
      <c r="C548" s="2"/>
      <c r="D548" s="2"/>
      <c r="E548" s="2"/>
      <c r="F548" s="2"/>
      <c r="G548" s="2"/>
    </row>
    <row r="549" spans="1:7" ht="15.75" x14ac:dyDescent="0.25">
      <c r="A549" s="2" t="s">
        <v>9</v>
      </c>
      <c r="B549" s="2"/>
      <c r="C549" s="2"/>
      <c r="D549" s="2"/>
      <c r="E549" s="2"/>
      <c r="F549" s="2"/>
      <c r="G549" s="2"/>
    </row>
    <row r="550" spans="1:7" ht="15.75" x14ac:dyDescent="0.25">
      <c r="A550" s="2"/>
      <c r="B550" s="2"/>
      <c r="C550" s="2"/>
      <c r="D550" s="2"/>
      <c r="E550" s="2"/>
      <c r="F550" s="2"/>
      <c r="G550" s="2"/>
    </row>
    <row r="551" spans="1:7" ht="15.75" x14ac:dyDescent="0.25">
      <c r="A551" s="4" t="s">
        <v>10</v>
      </c>
      <c r="B551" s="4" t="s">
        <v>11</v>
      </c>
      <c r="C551" s="4" t="s">
        <v>12</v>
      </c>
      <c r="D551" s="5" t="s">
        <v>13</v>
      </c>
      <c r="E551" s="5" t="s">
        <v>14</v>
      </c>
      <c r="F551" s="5" t="s">
        <v>15</v>
      </c>
      <c r="G551" s="4" t="s">
        <v>16</v>
      </c>
    </row>
    <row r="552" spans="1:7" ht="15.95" customHeight="1" x14ac:dyDescent="0.25">
      <c r="A552" s="6">
        <v>1</v>
      </c>
      <c r="B552" s="62" t="s">
        <v>153</v>
      </c>
      <c r="C552" s="6">
        <v>44</v>
      </c>
      <c r="D552" s="6" t="s">
        <v>17</v>
      </c>
      <c r="E552" s="21">
        <v>125000</v>
      </c>
      <c r="F552" s="48">
        <f>E552*C552</f>
        <v>5500000</v>
      </c>
      <c r="G552" s="25" t="s">
        <v>146</v>
      </c>
    </row>
    <row r="553" spans="1:7" ht="15.95" customHeight="1" x14ac:dyDescent="0.25">
      <c r="A553" s="54">
        <f>A552+1</f>
        <v>2</v>
      </c>
      <c r="B553" s="43" t="s">
        <v>154</v>
      </c>
      <c r="C553" s="6">
        <v>7</v>
      </c>
      <c r="D553" s="6" t="s">
        <v>17</v>
      </c>
      <c r="E553" s="55">
        <v>1650000</v>
      </c>
      <c r="F553" s="48">
        <f t="shared" ref="F553:F555" si="11">E553*C553</f>
        <v>11550000</v>
      </c>
      <c r="G553" s="26" t="s">
        <v>145</v>
      </c>
    </row>
    <row r="554" spans="1:7" ht="15.95" customHeight="1" x14ac:dyDescent="0.25">
      <c r="A554" s="54">
        <f t="shared" ref="A554:A555" si="12">A553+1</f>
        <v>3</v>
      </c>
      <c r="B554" s="43" t="s">
        <v>155</v>
      </c>
      <c r="C554" s="6">
        <v>50</v>
      </c>
      <c r="D554" s="6" t="s">
        <v>17</v>
      </c>
      <c r="E554" s="55">
        <v>25000</v>
      </c>
      <c r="F554" s="48">
        <f t="shared" si="11"/>
        <v>1250000</v>
      </c>
      <c r="G554" s="26"/>
    </row>
    <row r="555" spans="1:7" ht="15.95" customHeight="1" x14ac:dyDescent="0.25">
      <c r="A555" s="54">
        <f t="shared" si="12"/>
        <v>4</v>
      </c>
      <c r="B555" s="43" t="s">
        <v>156</v>
      </c>
      <c r="C555" s="6">
        <v>50</v>
      </c>
      <c r="D555" s="6" t="s">
        <v>17</v>
      </c>
      <c r="E555" s="55">
        <v>22000</v>
      </c>
      <c r="F555" s="48">
        <f t="shared" si="11"/>
        <v>1100000</v>
      </c>
      <c r="G555" s="26"/>
    </row>
    <row r="556" spans="1:7" ht="15.95" customHeight="1" x14ac:dyDescent="0.25">
      <c r="A556" s="80" t="s">
        <v>113</v>
      </c>
      <c r="B556" s="81"/>
      <c r="C556" s="81"/>
      <c r="D556" s="81"/>
      <c r="E556" s="82"/>
      <c r="F556" s="56">
        <f>SUM(F552:F555)</f>
        <v>19400000</v>
      </c>
      <c r="G556" s="51"/>
    </row>
    <row r="557" spans="1:7" ht="15.95" customHeight="1" x14ac:dyDescent="0.25">
      <c r="A557" s="80" t="s">
        <v>114</v>
      </c>
      <c r="B557" s="81"/>
      <c r="C557" s="81"/>
      <c r="D557" s="81"/>
      <c r="E557" s="82"/>
      <c r="F557" s="56">
        <f>F556*11%</f>
        <v>2134000</v>
      </c>
      <c r="G557" s="26"/>
    </row>
    <row r="558" spans="1:7" ht="15.95" customHeight="1" x14ac:dyDescent="0.25">
      <c r="A558" s="83" t="s">
        <v>18</v>
      </c>
      <c r="B558" s="84"/>
      <c r="C558" s="84"/>
      <c r="D558" s="84"/>
      <c r="E558" s="85"/>
      <c r="F558" s="57">
        <f>SUM(F556:F557)</f>
        <v>21534000</v>
      </c>
      <c r="G558" s="52"/>
    </row>
    <row r="559" spans="1:7" ht="15.75" x14ac:dyDescent="0.25">
      <c r="A559" s="2"/>
      <c r="B559" s="2"/>
      <c r="C559" s="2"/>
      <c r="D559" s="2"/>
      <c r="E559" s="2"/>
      <c r="F559" s="2"/>
      <c r="G559" s="2"/>
    </row>
    <row r="560" spans="1:7" ht="15.75" x14ac:dyDescent="0.25">
      <c r="A560" s="2" t="s">
        <v>177</v>
      </c>
      <c r="B560" s="2"/>
      <c r="C560" s="2"/>
      <c r="D560" s="2"/>
      <c r="E560" s="2"/>
      <c r="F560" s="2"/>
      <c r="G560" s="2"/>
    </row>
    <row r="561" spans="1:7" ht="15.75" x14ac:dyDescent="0.25">
      <c r="A561" s="2" t="s">
        <v>19</v>
      </c>
      <c r="B561" s="2"/>
      <c r="C561" s="2"/>
      <c r="D561" s="2"/>
      <c r="E561" s="2"/>
      <c r="F561" s="2"/>
      <c r="G561" s="2"/>
    </row>
    <row r="562" spans="1:7" ht="15.75" x14ac:dyDescent="0.25">
      <c r="A562" s="2"/>
      <c r="B562" s="2"/>
      <c r="C562" s="2"/>
      <c r="D562" s="2"/>
      <c r="E562" s="2"/>
      <c r="F562" s="2"/>
      <c r="G562" s="2"/>
    </row>
    <row r="563" spans="1:7" ht="15.75" x14ac:dyDescent="0.25">
      <c r="B563" s="10"/>
      <c r="C563" s="10" t="s">
        <v>20</v>
      </c>
      <c r="D563" s="10"/>
      <c r="E563" s="10"/>
      <c r="F563" s="10"/>
      <c r="G563" s="2"/>
    </row>
    <row r="564" spans="1:7" ht="15.75" x14ac:dyDescent="0.25">
      <c r="B564" s="10"/>
      <c r="C564" s="86" t="s">
        <v>21</v>
      </c>
      <c r="D564" s="86"/>
      <c r="E564" s="86"/>
      <c r="F564" s="86"/>
      <c r="G564" s="86"/>
    </row>
    <row r="565" spans="1:7" ht="15.75" x14ac:dyDescent="0.25">
      <c r="B565" s="12" t="s">
        <v>178</v>
      </c>
      <c r="C565" s="87" t="s">
        <v>22</v>
      </c>
      <c r="D565" s="87"/>
      <c r="E565" s="87" t="s">
        <v>23</v>
      </c>
      <c r="F565" s="87"/>
      <c r="G565" s="2"/>
    </row>
    <row r="566" spans="1:7" ht="15.75" x14ac:dyDescent="0.25">
      <c r="B566" s="11"/>
      <c r="D566" s="2"/>
      <c r="E566" s="11"/>
      <c r="F566" s="11"/>
      <c r="G566" s="2"/>
    </row>
    <row r="567" spans="1:7" ht="15.75" x14ac:dyDescent="0.25">
      <c r="B567" s="13"/>
      <c r="D567" s="2"/>
      <c r="E567" s="13"/>
      <c r="F567" s="13"/>
    </row>
    <row r="568" spans="1:7" ht="15.75" x14ac:dyDescent="0.25">
      <c r="B568" s="13"/>
      <c r="D568" s="14"/>
      <c r="E568" s="13"/>
      <c r="F568" s="13"/>
      <c r="G568" s="10"/>
    </row>
    <row r="569" spans="1:7" ht="15.75" x14ac:dyDescent="0.25">
      <c r="B569" s="2" t="s">
        <v>179</v>
      </c>
      <c r="C569" s="78" t="s">
        <v>24</v>
      </c>
      <c r="D569" s="78"/>
      <c r="E569" s="79" t="s">
        <v>25</v>
      </c>
      <c r="F569" s="79"/>
      <c r="G569" s="10"/>
    </row>
    <row r="603" spans="1:7" ht="15.75" x14ac:dyDescent="0.25">
      <c r="A603" s="1" t="s">
        <v>46</v>
      </c>
      <c r="B603" s="1"/>
      <c r="C603" s="2"/>
      <c r="D603" s="2"/>
      <c r="E603" s="2"/>
      <c r="F603" s="2"/>
      <c r="G603" s="2"/>
    </row>
    <row r="604" spans="1:7" ht="15.75" x14ac:dyDescent="0.25">
      <c r="A604" s="1" t="s">
        <v>180</v>
      </c>
      <c r="B604" s="1"/>
      <c r="C604" s="2"/>
      <c r="D604" s="2"/>
      <c r="E604" s="2"/>
      <c r="F604" s="2"/>
      <c r="G604" s="2"/>
    </row>
    <row r="605" spans="1:7" ht="15.75" x14ac:dyDescent="0.25">
      <c r="A605" s="2"/>
      <c r="B605" s="2"/>
      <c r="C605" s="2"/>
      <c r="D605" s="2"/>
      <c r="E605" s="2"/>
      <c r="F605" s="2"/>
      <c r="G605" s="2"/>
    </row>
    <row r="606" spans="1:7" ht="15.75" x14ac:dyDescent="0.25">
      <c r="A606" s="2" t="s">
        <v>1</v>
      </c>
      <c r="B606" s="2"/>
      <c r="C606" s="2"/>
      <c r="D606" s="2"/>
      <c r="E606" s="2"/>
      <c r="F606" s="2"/>
      <c r="G606" s="2"/>
    </row>
    <row r="607" spans="1:7" ht="15.75" x14ac:dyDescent="0.25">
      <c r="A607" s="2" t="s">
        <v>2</v>
      </c>
      <c r="B607" s="2"/>
      <c r="C607" s="2"/>
      <c r="D607" s="2"/>
      <c r="E607" s="2"/>
      <c r="F607" s="2"/>
      <c r="G607" s="2"/>
    </row>
    <row r="608" spans="1:7" ht="15.75" x14ac:dyDescent="0.25">
      <c r="A608" s="3" t="s">
        <v>108</v>
      </c>
      <c r="B608" s="3"/>
      <c r="C608" s="2"/>
      <c r="D608" s="2"/>
      <c r="E608" s="2" t="s">
        <v>3</v>
      </c>
      <c r="F608" s="2"/>
      <c r="G608" s="2"/>
    </row>
    <row r="609" spans="1:7" ht="15.75" x14ac:dyDescent="0.25">
      <c r="A609" s="2" t="s">
        <v>4</v>
      </c>
      <c r="B609" s="2"/>
      <c r="C609" s="2"/>
      <c r="D609" s="2"/>
      <c r="E609" s="2"/>
      <c r="F609" s="2"/>
      <c r="G609" s="2"/>
    </row>
    <row r="610" spans="1:7" ht="15.75" x14ac:dyDescent="0.25">
      <c r="A610" s="1" t="s">
        <v>5</v>
      </c>
      <c r="B610" s="2"/>
      <c r="C610" s="2"/>
      <c r="D610" s="2"/>
      <c r="E610" s="2"/>
      <c r="F610" s="2"/>
      <c r="G610" s="2"/>
    </row>
    <row r="611" spans="1:7" ht="15.75" x14ac:dyDescent="0.25">
      <c r="A611" s="2"/>
      <c r="B611" s="2"/>
      <c r="C611" s="2"/>
      <c r="D611" s="2"/>
      <c r="E611" s="2"/>
      <c r="F611" s="2"/>
      <c r="G611" s="2"/>
    </row>
    <row r="612" spans="1:7" ht="15.75" x14ac:dyDescent="0.25">
      <c r="A612" s="2" t="s">
        <v>6</v>
      </c>
      <c r="B612" s="2"/>
      <c r="C612" s="2"/>
      <c r="D612" s="2"/>
      <c r="E612" s="2"/>
      <c r="F612" s="2"/>
      <c r="G612" s="2"/>
    </row>
    <row r="613" spans="1:7" ht="15.75" x14ac:dyDescent="0.25">
      <c r="A613" s="2"/>
      <c r="B613" s="2"/>
      <c r="C613" s="2"/>
      <c r="D613" s="2"/>
      <c r="E613" s="2"/>
      <c r="F613" s="2"/>
      <c r="G613" s="2"/>
    </row>
    <row r="614" spans="1:7" ht="15.75" x14ac:dyDescent="0.25">
      <c r="A614" s="2" t="s">
        <v>7</v>
      </c>
      <c r="B614" s="2"/>
      <c r="C614" s="2"/>
      <c r="D614" s="2"/>
      <c r="E614" s="2"/>
      <c r="F614" s="2"/>
      <c r="G614" s="2"/>
    </row>
    <row r="615" spans="1:7" ht="15.75" x14ac:dyDescent="0.25">
      <c r="A615" s="2" t="s">
        <v>8</v>
      </c>
      <c r="B615" s="2"/>
      <c r="C615" s="2"/>
      <c r="D615" s="2"/>
      <c r="E615" s="2"/>
      <c r="F615" s="2"/>
      <c r="G615" s="2"/>
    </row>
    <row r="616" spans="1:7" ht="15.75" x14ac:dyDescent="0.25">
      <c r="A616" s="2" t="s">
        <v>9</v>
      </c>
      <c r="B616" s="2"/>
      <c r="C616" s="2"/>
      <c r="D616" s="2"/>
      <c r="E616" s="2"/>
      <c r="F616" s="2"/>
      <c r="G616" s="2"/>
    </row>
    <row r="617" spans="1:7" ht="15.75" x14ac:dyDescent="0.25">
      <c r="A617" s="2"/>
      <c r="B617" s="2"/>
      <c r="C617" s="2"/>
      <c r="D617" s="2"/>
      <c r="E617" s="2"/>
      <c r="F617" s="2"/>
      <c r="G617" s="2"/>
    </row>
    <row r="618" spans="1:7" ht="15.75" x14ac:dyDescent="0.25">
      <c r="A618" s="4" t="s">
        <v>10</v>
      </c>
      <c r="B618" s="4" t="s">
        <v>11</v>
      </c>
      <c r="C618" s="4" t="s">
        <v>12</v>
      </c>
      <c r="D618" s="5" t="s">
        <v>13</v>
      </c>
      <c r="E618" s="5" t="s">
        <v>14</v>
      </c>
      <c r="F618" s="5" t="s">
        <v>15</v>
      </c>
      <c r="G618" s="4" t="s">
        <v>16</v>
      </c>
    </row>
    <row r="619" spans="1:7" ht="15.95" customHeight="1" x14ac:dyDescent="0.25">
      <c r="A619" s="6">
        <v>1</v>
      </c>
      <c r="B619" s="43" t="s">
        <v>181</v>
      </c>
      <c r="C619" s="6">
        <v>100</v>
      </c>
      <c r="D619" s="6" t="s">
        <v>110</v>
      </c>
      <c r="E619" s="21">
        <v>38500</v>
      </c>
      <c r="F619" s="48">
        <f>E619*C619</f>
        <v>3850000</v>
      </c>
      <c r="G619" s="25" t="s">
        <v>148</v>
      </c>
    </row>
    <row r="620" spans="1:7" ht="15.95" customHeight="1" x14ac:dyDescent="0.25">
      <c r="A620" s="54">
        <f>A619+1</f>
        <v>2</v>
      </c>
      <c r="B620" s="43" t="s">
        <v>182</v>
      </c>
      <c r="C620" s="6">
        <v>7</v>
      </c>
      <c r="D620" s="6" t="s">
        <v>17</v>
      </c>
      <c r="E620" s="55">
        <v>75000</v>
      </c>
      <c r="F620" s="48">
        <f>E620*C620</f>
        <v>525000</v>
      </c>
      <c r="G620" s="26"/>
    </row>
    <row r="621" spans="1:7" ht="15.95" customHeight="1" x14ac:dyDescent="0.25">
      <c r="A621" s="80" t="s">
        <v>113</v>
      </c>
      <c r="B621" s="81"/>
      <c r="C621" s="81"/>
      <c r="D621" s="81"/>
      <c r="E621" s="82"/>
      <c r="F621" s="56">
        <f>SUM(F619:F620)</f>
        <v>4375000</v>
      </c>
      <c r="G621" s="51"/>
    </row>
    <row r="622" spans="1:7" ht="15.95" customHeight="1" x14ac:dyDescent="0.25">
      <c r="A622" s="80" t="s">
        <v>114</v>
      </c>
      <c r="B622" s="81"/>
      <c r="C622" s="81"/>
      <c r="D622" s="81"/>
      <c r="E622" s="82"/>
      <c r="F622" s="56">
        <f>F621*11%</f>
        <v>481250</v>
      </c>
      <c r="G622" s="26"/>
    </row>
    <row r="623" spans="1:7" ht="15.95" customHeight="1" x14ac:dyDescent="0.25">
      <c r="A623" s="83" t="s">
        <v>18</v>
      </c>
      <c r="B623" s="84"/>
      <c r="C623" s="84"/>
      <c r="D623" s="84"/>
      <c r="E623" s="85"/>
      <c r="F623" s="57">
        <f>SUM(F621:F622)</f>
        <v>4856250</v>
      </c>
      <c r="G623" s="52"/>
    </row>
    <row r="624" spans="1:7" ht="15.75" x14ac:dyDescent="0.25">
      <c r="A624" s="2"/>
      <c r="B624" s="2"/>
      <c r="C624" s="2"/>
      <c r="D624" s="2"/>
      <c r="E624" s="2"/>
      <c r="F624" s="2"/>
      <c r="G624" s="2"/>
    </row>
    <row r="625" spans="1:7" ht="15.75" x14ac:dyDescent="0.25">
      <c r="A625" s="2" t="s">
        <v>183</v>
      </c>
      <c r="B625" s="2"/>
      <c r="C625" s="2"/>
      <c r="D625" s="2"/>
      <c r="E625" s="2"/>
      <c r="F625" s="2"/>
      <c r="G625" s="2"/>
    </row>
    <row r="626" spans="1:7" ht="15.75" x14ac:dyDescent="0.25">
      <c r="A626" s="2" t="s">
        <v>19</v>
      </c>
      <c r="B626" s="2"/>
      <c r="C626" s="2"/>
      <c r="D626" s="2"/>
      <c r="E626" s="2"/>
      <c r="F626" s="2"/>
      <c r="G626" s="2"/>
    </row>
    <row r="627" spans="1:7" ht="15.75" x14ac:dyDescent="0.25">
      <c r="A627" s="2"/>
      <c r="B627" s="2"/>
      <c r="C627" s="2"/>
      <c r="D627" s="2"/>
      <c r="E627" s="2"/>
      <c r="F627" s="2"/>
      <c r="G627" s="2"/>
    </row>
    <row r="628" spans="1:7" ht="15.75" x14ac:dyDescent="0.25">
      <c r="B628" s="10"/>
      <c r="C628" s="10" t="s">
        <v>20</v>
      </c>
      <c r="D628" s="10"/>
      <c r="E628" s="10"/>
      <c r="F628" s="10"/>
      <c r="G628" s="2"/>
    </row>
    <row r="629" spans="1:7" ht="15.75" x14ac:dyDescent="0.25">
      <c r="B629" s="10"/>
      <c r="C629" s="86" t="s">
        <v>21</v>
      </c>
      <c r="D629" s="86"/>
      <c r="E629" s="86"/>
      <c r="F629" s="86"/>
      <c r="G629" s="86"/>
    </row>
    <row r="630" spans="1:7" ht="15.75" x14ac:dyDescent="0.25">
      <c r="B630" s="12" t="s">
        <v>178</v>
      </c>
      <c r="C630" s="87" t="s">
        <v>22</v>
      </c>
      <c r="D630" s="87"/>
      <c r="E630" s="87" t="s">
        <v>23</v>
      </c>
      <c r="F630" s="87"/>
      <c r="G630" s="2"/>
    </row>
    <row r="631" spans="1:7" ht="15.75" x14ac:dyDescent="0.25">
      <c r="B631" s="11"/>
      <c r="D631" s="2"/>
      <c r="E631" s="11"/>
      <c r="F631" s="11"/>
      <c r="G631" s="2"/>
    </row>
    <row r="632" spans="1:7" ht="15.75" x14ac:dyDescent="0.25">
      <c r="B632" s="13"/>
      <c r="D632" s="2"/>
      <c r="E632" s="13"/>
      <c r="F632" s="13"/>
    </row>
    <row r="633" spans="1:7" ht="15.75" x14ac:dyDescent="0.25">
      <c r="B633" s="13"/>
      <c r="D633" s="14"/>
      <c r="E633" s="13"/>
      <c r="F633" s="13"/>
      <c r="G633" s="10"/>
    </row>
    <row r="634" spans="1:7" ht="15.75" x14ac:dyDescent="0.25">
      <c r="B634" s="2" t="s">
        <v>179</v>
      </c>
      <c r="C634" s="78" t="s">
        <v>24</v>
      </c>
      <c r="D634" s="78"/>
      <c r="E634" s="79" t="s">
        <v>25</v>
      </c>
      <c r="F634" s="79"/>
      <c r="G634" s="10"/>
    </row>
    <row r="645" spans="1:6" ht="15.95" customHeight="1" x14ac:dyDescent="0.25">
      <c r="A645" s="63"/>
      <c r="B645" s="58"/>
      <c r="C645" s="58"/>
      <c r="D645" s="64"/>
      <c r="E645" s="65"/>
      <c r="F645" s="60"/>
    </row>
    <row r="646" spans="1:6" ht="15.95" customHeight="1" x14ac:dyDescent="0.25">
      <c r="A646" s="63"/>
      <c r="B646" s="58"/>
      <c r="C646" s="58"/>
      <c r="D646" s="64"/>
      <c r="E646" s="65"/>
      <c r="F646" s="60"/>
    </row>
    <row r="647" spans="1:6" ht="15.95" customHeight="1" x14ac:dyDescent="0.25">
      <c r="A647" s="63"/>
      <c r="B647" s="58"/>
      <c r="C647" s="58"/>
      <c r="D647" s="64"/>
      <c r="E647" s="65"/>
      <c r="F647" s="60"/>
    </row>
    <row r="648" spans="1:6" ht="15.95" customHeight="1" x14ac:dyDescent="0.25">
      <c r="A648" s="63"/>
      <c r="B648" s="58"/>
      <c r="C648" s="58"/>
      <c r="D648" s="64"/>
      <c r="E648" s="65"/>
      <c r="F648" s="66"/>
    </row>
    <row r="649" spans="1:6" ht="15.95" customHeight="1" x14ac:dyDescent="0.25">
      <c r="A649" s="63"/>
      <c r="B649" s="58"/>
      <c r="C649" s="58"/>
      <c r="D649" s="64"/>
      <c r="E649" s="65"/>
      <c r="F649" s="66"/>
    </row>
    <row r="650" spans="1:6" ht="15.95" customHeight="1" x14ac:dyDescent="0.25">
      <c r="A650" s="63"/>
      <c r="B650" s="58"/>
      <c r="C650" s="58"/>
      <c r="D650" s="64"/>
      <c r="E650" s="65"/>
      <c r="F650" s="60"/>
    </row>
    <row r="670" spans="1:7" ht="15.75" x14ac:dyDescent="0.25">
      <c r="A670" s="1" t="s">
        <v>79</v>
      </c>
      <c r="B670" s="1"/>
      <c r="C670" s="2"/>
      <c r="D670" s="2"/>
      <c r="E670" s="2"/>
      <c r="F670" s="2"/>
      <c r="G670" s="2"/>
    </row>
    <row r="671" spans="1:7" ht="15.75" x14ac:dyDescent="0.25">
      <c r="A671" s="1" t="s">
        <v>187</v>
      </c>
      <c r="B671" s="1"/>
      <c r="C671" s="2"/>
      <c r="D671" s="2"/>
      <c r="E671" s="2"/>
      <c r="F671" s="2"/>
      <c r="G671" s="2"/>
    </row>
    <row r="672" spans="1:7" ht="15.75" x14ac:dyDescent="0.25">
      <c r="A672" s="2"/>
      <c r="B672" s="2"/>
      <c r="C672" s="2"/>
      <c r="D672" s="2"/>
      <c r="E672" s="2"/>
      <c r="F672" s="2"/>
      <c r="G672" s="2"/>
    </row>
    <row r="673" spans="1:7" ht="15.75" x14ac:dyDescent="0.25">
      <c r="A673" s="2" t="s">
        <v>1</v>
      </c>
      <c r="B673" s="2"/>
      <c r="C673" s="2"/>
      <c r="D673" s="2"/>
      <c r="E673" s="2"/>
      <c r="F673" s="2"/>
      <c r="G673" s="2"/>
    </row>
    <row r="674" spans="1:7" ht="15.75" x14ac:dyDescent="0.25">
      <c r="A674" s="2" t="s">
        <v>2</v>
      </c>
      <c r="B674" s="2"/>
      <c r="C674" s="2"/>
      <c r="D674" s="2"/>
      <c r="E674" s="2"/>
      <c r="F674" s="2"/>
      <c r="G674" s="2"/>
    </row>
    <row r="675" spans="1:7" ht="15.75" x14ac:dyDescent="0.25">
      <c r="A675" s="3" t="s">
        <v>0</v>
      </c>
      <c r="B675" s="3"/>
      <c r="C675" s="2"/>
      <c r="D675" s="2"/>
      <c r="E675" s="2" t="s">
        <v>3</v>
      </c>
      <c r="F675" s="2"/>
      <c r="G675" s="2"/>
    </row>
    <row r="676" spans="1:7" ht="15.75" x14ac:dyDescent="0.25">
      <c r="A676" s="2" t="s">
        <v>4</v>
      </c>
      <c r="B676" s="2"/>
      <c r="C676" s="2"/>
      <c r="D676" s="2"/>
      <c r="E676" s="2"/>
      <c r="F676" s="2"/>
      <c r="G676" s="2"/>
    </row>
    <row r="677" spans="1:7" ht="15.75" x14ac:dyDescent="0.25">
      <c r="A677" s="1" t="s">
        <v>5</v>
      </c>
      <c r="B677" s="2"/>
      <c r="C677" s="2"/>
      <c r="D677" s="2"/>
      <c r="E677" s="2"/>
      <c r="F677" s="2"/>
      <c r="G677" s="2"/>
    </row>
    <row r="678" spans="1:7" ht="15.75" x14ac:dyDescent="0.25">
      <c r="A678" s="2"/>
      <c r="B678" s="2"/>
      <c r="C678" s="2"/>
      <c r="D678" s="2"/>
      <c r="E678" s="2"/>
      <c r="F678" s="2"/>
      <c r="G678" s="2"/>
    </row>
    <row r="679" spans="1:7" ht="15.75" x14ac:dyDescent="0.25">
      <c r="A679" s="2" t="s">
        <v>6</v>
      </c>
      <c r="B679" s="2"/>
      <c r="C679" s="2"/>
      <c r="D679" s="2"/>
      <c r="E679" s="2"/>
      <c r="F679" s="2"/>
      <c r="G679" s="2"/>
    </row>
    <row r="680" spans="1:7" ht="15.75" x14ac:dyDescent="0.25">
      <c r="A680" s="2"/>
      <c r="B680" s="2"/>
      <c r="C680" s="2"/>
      <c r="D680" s="2"/>
      <c r="E680" s="2"/>
      <c r="F680" s="2"/>
      <c r="G680" s="2"/>
    </row>
    <row r="681" spans="1:7" ht="15.75" x14ac:dyDescent="0.25">
      <c r="A681" s="2" t="s">
        <v>7</v>
      </c>
      <c r="B681" s="2"/>
      <c r="C681" s="2"/>
      <c r="D681" s="2"/>
      <c r="E681" s="2"/>
      <c r="F681" s="2"/>
      <c r="G681" s="2"/>
    </row>
    <row r="682" spans="1:7" ht="15.75" x14ac:dyDescent="0.25">
      <c r="A682" s="2" t="s">
        <v>8</v>
      </c>
      <c r="B682" s="2"/>
      <c r="C682" s="2"/>
      <c r="D682" s="2"/>
      <c r="E682" s="2"/>
      <c r="F682" s="2"/>
      <c r="G682" s="2"/>
    </row>
    <row r="683" spans="1:7" ht="15.75" x14ac:dyDescent="0.25">
      <c r="A683" s="2" t="s">
        <v>9</v>
      </c>
      <c r="B683" s="2"/>
      <c r="C683" s="2"/>
      <c r="D683" s="2"/>
      <c r="E683" s="2"/>
      <c r="F683" s="2"/>
      <c r="G683" s="2"/>
    </row>
    <row r="684" spans="1:7" ht="15.75" x14ac:dyDescent="0.25">
      <c r="A684" s="2"/>
      <c r="B684" s="2"/>
      <c r="C684" s="2"/>
      <c r="D684" s="2"/>
      <c r="E684" s="2"/>
      <c r="F684" s="2"/>
      <c r="G684" s="2"/>
    </row>
    <row r="685" spans="1:7" ht="15.75" x14ac:dyDescent="0.25">
      <c r="A685" s="4" t="s">
        <v>10</v>
      </c>
      <c r="B685" s="4" t="s">
        <v>11</v>
      </c>
      <c r="C685" s="4" t="s">
        <v>12</v>
      </c>
      <c r="D685" s="5" t="s">
        <v>13</v>
      </c>
      <c r="E685" s="5" t="s">
        <v>14</v>
      </c>
      <c r="F685" s="5" t="s">
        <v>15</v>
      </c>
      <c r="G685" s="4" t="s">
        <v>16</v>
      </c>
    </row>
    <row r="686" spans="1:7" ht="15.95" customHeight="1" x14ac:dyDescent="0.25">
      <c r="A686" s="6">
        <v>1</v>
      </c>
      <c r="B686" s="43" t="s">
        <v>134</v>
      </c>
      <c r="C686" s="6">
        <v>50</v>
      </c>
      <c r="D686" s="6" t="s">
        <v>17</v>
      </c>
      <c r="E686" s="21">
        <v>8500</v>
      </c>
      <c r="F686" s="23">
        <f>E686*C686</f>
        <v>425000</v>
      </c>
      <c r="G686" s="53" t="s">
        <v>147</v>
      </c>
    </row>
    <row r="687" spans="1:7" ht="15.95" customHeight="1" x14ac:dyDescent="0.25">
      <c r="A687" s="6">
        <f t="shared" ref="A687:A691" si="13">A686+1</f>
        <v>2</v>
      </c>
      <c r="B687" s="43" t="s">
        <v>135</v>
      </c>
      <c r="C687" s="6">
        <v>20</v>
      </c>
      <c r="D687" s="6" t="s">
        <v>17</v>
      </c>
      <c r="E687" s="22">
        <v>198000</v>
      </c>
      <c r="F687" s="23">
        <f t="shared" ref="F687:F691" si="14">E687*C687</f>
        <v>3960000</v>
      </c>
      <c r="G687" s="26" t="s">
        <v>148</v>
      </c>
    </row>
    <row r="688" spans="1:7" ht="15.95" customHeight="1" x14ac:dyDescent="0.25">
      <c r="A688" s="6">
        <f t="shared" si="13"/>
        <v>3</v>
      </c>
      <c r="B688" s="43" t="s">
        <v>136</v>
      </c>
      <c r="C688" s="6">
        <v>8</v>
      </c>
      <c r="D688" s="6" t="s">
        <v>17</v>
      </c>
      <c r="E688" s="22">
        <v>39200</v>
      </c>
      <c r="F688" s="23">
        <f t="shared" si="14"/>
        <v>313600</v>
      </c>
      <c r="G688" s="26"/>
    </row>
    <row r="689" spans="1:7" ht="15.95" customHeight="1" x14ac:dyDescent="0.25">
      <c r="A689" s="6">
        <f t="shared" si="13"/>
        <v>4</v>
      </c>
      <c r="B689" s="43" t="s">
        <v>137</v>
      </c>
      <c r="C689" s="6">
        <v>4</v>
      </c>
      <c r="D689" s="6" t="s">
        <v>17</v>
      </c>
      <c r="E689" s="22">
        <v>63500</v>
      </c>
      <c r="F689" s="23">
        <f t="shared" si="14"/>
        <v>254000</v>
      </c>
      <c r="G689" s="37"/>
    </row>
    <row r="690" spans="1:7" ht="15.95" customHeight="1" x14ac:dyDescent="0.25">
      <c r="A690" s="6">
        <f t="shared" si="13"/>
        <v>5</v>
      </c>
      <c r="B690" s="43" t="s">
        <v>138</v>
      </c>
      <c r="C690" s="6">
        <v>100</v>
      </c>
      <c r="D690" s="6" t="s">
        <v>17</v>
      </c>
      <c r="E690" s="22">
        <v>12200</v>
      </c>
      <c r="F690" s="23">
        <f t="shared" si="14"/>
        <v>1220000</v>
      </c>
      <c r="G690" s="37"/>
    </row>
    <row r="691" spans="1:7" ht="15.95" customHeight="1" x14ac:dyDescent="0.25">
      <c r="A691" s="6">
        <f t="shared" si="13"/>
        <v>6</v>
      </c>
      <c r="B691" s="43" t="s">
        <v>139</v>
      </c>
      <c r="C691" s="6">
        <v>50</v>
      </c>
      <c r="D691" s="6" t="s">
        <v>41</v>
      </c>
      <c r="E691" s="22">
        <v>12000</v>
      </c>
      <c r="F691" s="23">
        <f t="shared" si="14"/>
        <v>600000</v>
      </c>
      <c r="G691" s="25" t="s">
        <v>147</v>
      </c>
    </row>
    <row r="692" spans="1:7" ht="15.75" x14ac:dyDescent="0.25">
      <c r="A692" s="88" t="s">
        <v>18</v>
      </c>
      <c r="B692" s="89"/>
      <c r="C692" s="89"/>
      <c r="D692" s="89"/>
      <c r="E692" s="90"/>
      <c r="F692" s="24">
        <f>SUM(F686:F691)</f>
        <v>6772600</v>
      </c>
      <c r="G692" s="9"/>
    </row>
    <row r="693" spans="1:7" ht="15.75" x14ac:dyDescent="0.25">
      <c r="A693" s="2"/>
      <c r="B693" s="2"/>
      <c r="C693" s="2"/>
      <c r="D693" s="2"/>
      <c r="E693" s="2"/>
      <c r="F693" s="2"/>
      <c r="G693" s="2"/>
    </row>
    <row r="694" spans="1:7" ht="15.75" x14ac:dyDescent="0.25">
      <c r="A694" s="2" t="s">
        <v>186</v>
      </c>
      <c r="B694" s="2"/>
      <c r="C694" s="2"/>
      <c r="D694" s="2"/>
      <c r="E694" s="2"/>
      <c r="F694" s="2"/>
      <c r="G694" s="2"/>
    </row>
    <row r="695" spans="1:7" ht="15.75" x14ac:dyDescent="0.25">
      <c r="A695" s="2" t="s">
        <v>19</v>
      </c>
      <c r="B695" s="2"/>
      <c r="C695" s="2"/>
      <c r="D695" s="2"/>
      <c r="E695" s="2"/>
      <c r="F695" s="2"/>
      <c r="G695" s="2"/>
    </row>
    <row r="696" spans="1:7" ht="15.75" x14ac:dyDescent="0.25">
      <c r="A696" s="2"/>
      <c r="B696" s="2"/>
      <c r="C696" s="2"/>
      <c r="D696" s="2"/>
      <c r="E696" s="2"/>
      <c r="F696" s="2"/>
      <c r="G696" s="2"/>
    </row>
    <row r="697" spans="1:7" ht="15.75" x14ac:dyDescent="0.25">
      <c r="B697" s="10"/>
      <c r="C697" s="10" t="s">
        <v>20</v>
      </c>
      <c r="D697" s="10"/>
      <c r="E697" s="10"/>
      <c r="F697" s="10"/>
      <c r="G697" s="2"/>
    </row>
    <row r="698" spans="1:7" ht="15.75" x14ac:dyDescent="0.25">
      <c r="B698" s="10"/>
      <c r="C698" s="86" t="s">
        <v>21</v>
      </c>
      <c r="D698" s="86"/>
      <c r="E698" s="86"/>
      <c r="F698" s="86"/>
      <c r="G698" s="86"/>
    </row>
    <row r="699" spans="1:7" ht="15.75" x14ac:dyDescent="0.25">
      <c r="B699" s="12" t="s">
        <v>150</v>
      </c>
      <c r="C699" s="87" t="s">
        <v>22</v>
      </c>
      <c r="D699" s="87"/>
      <c r="E699" s="87" t="s">
        <v>23</v>
      </c>
      <c r="F699" s="87"/>
      <c r="G699" s="2"/>
    </row>
    <row r="700" spans="1:7" ht="15.75" x14ac:dyDescent="0.25">
      <c r="B700" s="11"/>
      <c r="D700" s="2"/>
      <c r="E700" s="11"/>
      <c r="F700" s="11"/>
      <c r="G700" s="2"/>
    </row>
    <row r="701" spans="1:7" ht="15.75" x14ac:dyDescent="0.25">
      <c r="B701" s="13"/>
      <c r="D701" s="2"/>
      <c r="E701" s="13"/>
      <c r="F701" s="13"/>
    </row>
    <row r="702" spans="1:7" ht="15.75" x14ac:dyDescent="0.25">
      <c r="B702" s="13"/>
      <c r="D702" s="14"/>
      <c r="E702" s="13"/>
      <c r="F702" s="13"/>
      <c r="G702" s="10"/>
    </row>
    <row r="703" spans="1:7" ht="15.75" x14ac:dyDescent="0.25">
      <c r="B703" s="2" t="s">
        <v>149</v>
      </c>
      <c r="C703" s="78" t="s">
        <v>24</v>
      </c>
      <c r="D703" s="78"/>
      <c r="E703" s="79" t="s">
        <v>25</v>
      </c>
      <c r="F703" s="79"/>
      <c r="G703" s="10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7" spans="1:7" ht="15.75" x14ac:dyDescent="0.25">
      <c r="A737" s="1" t="s">
        <v>116</v>
      </c>
      <c r="B737" s="1"/>
      <c r="C737" s="2"/>
      <c r="D737" s="2"/>
      <c r="E737" s="2"/>
      <c r="F737" s="2"/>
      <c r="G737" s="2"/>
    </row>
    <row r="738" spans="1:7" ht="15.75" x14ac:dyDescent="0.25">
      <c r="A738" s="1" t="s">
        <v>188</v>
      </c>
      <c r="B738" s="1"/>
      <c r="C738" s="2"/>
      <c r="D738" s="2"/>
      <c r="E738" s="2"/>
      <c r="F738" s="2"/>
      <c r="G738" s="2"/>
    </row>
    <row r="739" spans="1:7" ht="15.75" x14ac:dyDescent="0.25">
      <c r="A739" s="2"/>
      <c r="B739" s="2"/>
      <c r="C739" s="2"/>
      <c r="D739" s="2"/>
      <c r="E739" s="2"/>
      <c r="F739" s="2"/>
      <c r="G739" s="2"/>
    </row>
    <row r="740" spans="1:7" ht="15.75" x14ac:dyDescent="0.25">
      <c r="A740" s="2" t="s">
        <v>1</v>
      </c>
      <c r="B740" s="2"/>
      <c r="C740" s="2"/>
      <c r="D740" s="2"/>
      <c r="E740" s="2"/>
      <c r="F740" s="2"/>
      <c r="G740" s="2"/>
    </row>
    <row r="741" spans="1:7" ht="15.75" x14ac:dyDescent="0.25">
      <c r="A741" s="2" t="s">
        <v>2</v>
      </c>
      <c r="B741" s="2"/>
      <c r="C741" s="2"/>
      <c r="D741" s="2"/>
      <c r="E741" s="2"/>
      <c r="F741" s="2"/>
      <c r="G741" s="2"/>
    </row>
    <row r="742" spans="1:7" ht="15.75" x14ac:dyDescent="0.25">
      <c r="A742" s="3" t="s">
        <v>108</v>
      </c>
      <c r="B742" s="3"/>
      <c r="C742" s="2"/>
      <c r="D742" s="2"/>
      <c r="E742" s="2" t="s">
        <v>3</v>
      </c>
      <c r="F742" s="2"/>
      <c r="G742" s="2"/>
    </row>
    <row r="743" spans="1:7" ht="15.75" x14ac:dyDescent="0.25">
      <c r="A743" s="2" t="s">
        <v>4</v>
      </c>
      <c r="B743" s="2"/>
      <c r="C743" s="2"/>
      <c r="D743" s="2"/>
      <c r="E743" s="2"/>
      <c r="F743" s="2"/>
      <c r="G743" s="2"/>
    </row>
    <row r="744" spans="1:7" ht="15.75" x14ac:dyDescent="0.25">
      <c r="A744" s="1" t="s">
        <v>5</v>
      </c>
      <c r="B744" s="2"/>
      <c r="C744" s="2"/>
      <c r="D744" s="2"/>
      <c r="E744" s="2"/>
      <c r="F744" s="2"/>
      <c r="G744" s="2"/>
    </row>
    <row r="745" spans="1:7" ht="15.75" x14ac:dyDescent="0.25">
      <c r="A745" s="2"/>
      <c r="B745" s="2"/>
      <c r="C745" s="2"/>
      <c r="D745" s="2"/>
      <c r="E745" s="2"/>
      <c r="F745" s="2"/>
      <c r="G745" s="2"/>
    </row>
    <row r="746" spans="1:7" ht="15.75" x14ac:dyDescent="0.25">
      <c r="A746" s="2" t="s">
        <v>6</v>
      </c>
      <c r="B746" s="2"/>
      <c r="C746" s="2"/>
      <c r="D746" s="2"/>
      <c r="E746" s="2"/>
      <c r="F746" s="2"/>
      <c r="G746" s="2"/>
    </row>
    <row r="747" spans="1:7" ht="15.75" x14ac:dyDescent="0.25">
      <c r="A747" s="2"/>
      <c r="B747" s="2"/>
      <c r="C747" s="2"/>
      <c r="D747" s="2"/>
      <c r="E747" s="2"/>
      <c r="F747" s="2"/>
      <c r="G747" s="2"/>
    </row>
    <row r="748" spans="1:7" ht="15.75" x14ac:dyDescent="0.25">
      <c r="A748" s="2" t="s">
        <v>7</v>
      </c>
      <c r="B748" s="2"/>
      <c r="C748" s="2"/>
      <c r="D748" s="2"/>
      <c r="E748" s="2"/>
      <c r="F748" s="2"/>
      <c r="G748" s="2"/>
    </row>
    <row r="749" spans="1:7" ht="15.75" x14ac:dyDescent="0.25">
      <c r="A749" s="2" t="s">
        <v>8</v>
      </c>
      <c r="B749" s="2"/>
      <c r="C749" s="2"/>
      <c r="D749" s="2"/>
      <c r="E749" s="2"/>
      <c r="F749" s="2"/>
      <c r="G749" s="2"/>
    </row>
    <row r="750" spans="1:7" ht="15.75" x14ac:dyDescent="0.25">
      <c r="A750" s="2" t="s">
        <v>9</v>
      </c>
      <c r="B750" s="2"/>
      <c r="C750" s="2"/>
      <c r="D750" s="2"/>
      <c r="E750" s="2"/>
      <c r="F750" s="2"/>
      <c r="G750" s="2"/>
    </row>
    <row r="751" spans="1:7" ht="15.75" x14ac:dyDescent="0.25">
      <c r="A751" s="2"/>
      <c r="B751" s="2"/>
      <c r="C751" s="2"/>
      <c r="D751" s="2"/>
      <c r="E751" s="2"/>
      <c r="F751" s="2"/>
      <c r="G751" s="2"/>
    </row>
    <row r="752" spans="1:7" ht="15.75" x14ac:dyDescent="0.25">
      <c r="A752" s="4" t="s">
        <v>10</v>
      </c>
      <c r="B752" s="4" t="s">
        <v>11</v>
      </c>
      <c r="C752" s="4" t="s">
        <v>12</v>
      </c>
      <c r="D752" s="5" t="s">
        <v>13</v>
      </c>
      <c r="E752" s="5" t="s">
        <v>14</v>
      </c>
      <c r="F752" s="5" t="s">
        <v>15</v>
      </c>
      <c r="G752" s="4" t="s">
        <v>16</v>
      </c>
    </row>
    <row r="753" spans="1:7" ht="15.95" customHeight="1" x14ac:dyDescent="0.25">
      <c r="A753" s="6">
        <v>1</v>
      </c>
      <c r="B753" s="61" t="s">
        <v>189</v>
      </c>
      <c r="C753" s="6">
        <v>1</v>
      </c>
      <c r="D753" s="6" t="s">
        <v>193</v>
      </c>
      <c r="E753" s="21">
        <v>4965000</v>
      </c>
      <c r="F753" s="48">
        <f>E753*C753</f>
        <v>4965000</v>
      </c>
      <c r="G753" s="25" t="s">
        <v>148</v>
      </c>
    </row>
    <row r="754" spans="1:7" ht="15.95" customHeight="1" x14ac:dyDescent="0.25">
      <c r="A754" s="54">
        <f>A753+1</f>
        <v>2</v>
      </c>
      <c r="B754" s="43" t="s">
        <v>190</v>
      </c>
      <c r="C754" s="6">
        <v>4</v>
      </c>
      <c r="D754" s="6" t="s">
        <v>84</v>
      </c>
      <c r="E754" s="55">
        <v>4300000</v>
      </c>
      <c r="F754" s="48">
        <f t="shared" ref="F754:F757" si="15">E754*C754</f>
        <v>17200000</v>
      </c>
      <c r="G754" s="25" t="s">
        <v>194</v>
      </c>
    </row>
    <row r="755" spans="1:7" ht="15.95" customHeight="1" x14ac:dyDescent="0.25">
      <c r="A755" s="54">
        <f t="shared" ref="A755:A757" si="16">A754+1</f>
        <v>3</v>
      </c>
      <c r="B755" s="43" t="s">
        <v>190</v>
      </c>
      <c r="C755" s="6">
        <v>4</v>
      </c>
      <c r="D755" s="6" t="s">
        <v>84</v>
      </c>
      <c r="E755" s="55">
        <v>4500000</v>
      </c>
      <c r="F755" s="48">
        <f t="shared" si="15"/>
        <v>18000000</v>
      </c>
      <c r="G755" s="52" t="s">
        <v>40</v>
      </c>
    </row>
    <row r="756" spans="1:7" ht="15.95" customHeight="1" x14ac:dyDescent="0.25">
      <c r="A756" s="54">
        <f t="shared" si="16"/>
        <v>4</v>
      </c>
      <c r="B756" s="43" t="s">
        <v>191</v>
      </c>
      <c r="C756" s="6">
        <v>50</v>
      </c>
      <c r="D756" s="6" t="s">
        <v>110</v>
      </c>
      <c r="E756" s="55">
        <v>127000</v>
      </c>
      <c r="F756" s="48">
        <f t="shared" si="15"/>
        <v>6350000</v>
      </c>
      <c r="G756" s="25" t="s">
        <v>148</v>
      </c>
    </row>
    <row r="757" spans="1:7" ht="15.95" customHeight="1" x14ac:dyDescent="0.25">
      <c r="A757" s="54">
        <f t="shared" si="16"/>
        <v>5</v>
      </c>
      <c r="B757" s="43" t="s">
        <v>192</v>
      </c>
      <c r="C757" s="6">
        <v>20</v>
      </c>
      <c r="D757" s="6" t="s">
        <v>110</v>
      </c>
      <c r="E757" s="55">
        <v>235000</v>
      </c>
      <c r="F757" s="48">
        <f t="shared" si="15"/>
        <v>4700000</v>
      </c>
      <c r="G757" s="26"/>
    </row>
    <row r="758" spans="1:7" ht="15.95" customHeight="1" x14ac:dyDescent="0.25">
      <c r="A758" s="80" t="s">
        <v>113</v>
      </c>
      <c r="B758" s="81"/>
      <c r="C758" s="81"/>
      <c r="D758" s="81"/>
      <c r="E758" s="82"/>
      <c r="F758" s="48">
        <f>SUM(F753:F757)</f>
        <v>51215000</v>
      </c>
      <c r="G758" s="51"/>
    </row>
    <row r="759" spans="1:7" ht="15.95" customHeight="1" x14ac:dyDescent="0.25">
      <c r="A759" s="80" t="s">
        <v>114</v>
      </c>
      <c r="B759" s="81"/>
      <c r="C759" s="81"/>
      <c r="D759" s="81"/>
      <c r="E759" s="82"/>
      <c r="F759" s="56">
        <f>F758*11%</f>
        <v>5633650</v>
      </c>
      <c r="G759" s="26"/>
    </row>
    <row r="760" spans="1:7" ht="15.95" customHeight="1" x14ac:dyDescent="0.25">
      <c r="A760" s="83" t="s">
        <v>18</v>
      </c>
      <c r="B760" s="84"/>
      <c r="C760" s="84"/>
      <c r="D760" s="84"/>
      <c r="E760" s="85"/>
      <c r="F760" s="57">
        <f>SUM(F758:F759)</f>
        <v>56848650</v>
      </c>
      <c r="G760" s="52"/>
    </row>
    <row r="761" spans="1:7" ht="15.75" x14ac:dyDescent="0.25">
      <c r="A761" s="2"/>
      <c r="B761" s="2"/>
      <c r="C761" s="2"/>
      <c r="D761" s="2"/>
      <c r="E761" s="2"/>
      <c r="F761" s="2"/>
      <c r="G761" s="2"/>
    </row>
    <row r="762" spans="1:7" ht="15.75" x14ac:dyDescent="0.25">
      <c r="A762" s="2" t="s">
        <v>195</v>
      </c>
      <c r="B762" s="2"/>
      <c r="C762" s="2"/>
      <c r="D762" s="2"/>
      <c r="E762" s="2"/>
      <c r="F762" s="2"/>
      <c r="G762" s="2"/>
    </row>
    <row r="763" spans="1:7" ht="15.75" x14ac:dyDescent="0.25">
      <c r="A763" s="2" t="s">
        <v>19</v>
      </c>
      <c r="B763" s="2"/>
      <c r="C763" s="2"/>
      <c r="D763" s="2"/>
      <c r="E763" s="2"/>
      <c r="F763" s="2"/>
      <c r="G763" s="2"/>
    </row>
    <row r="764" spans="1:7" ht="15.75" x14ac:dyDescent="0.25">
      <c r="A764" s="2"/>
      <c r="B764" s="2"/>
      <c r="C764" s="2"/>
      <c r="D764" s="2"/>
      <c r="E764" s="2"/>
      <c r="F764" s="2"/>
      <c r="G764" s="2"/>
    </row>
    <row r="765" spans="1:7" ht="15.75" x14ac:dyDescent="0.25">
      <c r="B765" s="10"/>
      <c r="C765" s="10" t="s">
        <v>20</v>
      </c>
      <c r="D765" s="10"/>
      <c r="E765" s="10"/>
      <c r="F765" s="10"/>
      <c r="G765" s="2"/>
    </row>
    <row r="766" spans="1:7" ht="15.75" x14ac:dyDescent="0.25">
      <c r="B766" s="10"/>
      <c r="C766" s="86" t="s">
        <v>21</v>
      </c>
      <c r="D766" s="86"/>
      <c r="E766" s="86"/>
      <c r="F766" s="86"/>
      <c r="G766" s="86"/>
    </row>
    <row r="767" spans="1:7" ht="15.75" x14ac:dyDescent="0.25">
      <c r="B767" s="12" t="s">
        <v>178</v>
      </c>
      <c r="C767" s="87" t="s">
        <v>22</v>
      </c>
      <c r="D767" s="87"/>
      <c r="E767" s="87" t="s">
        <v>23</v>
      </c>
      <c r="F767" s="87"/>
      <c r="G767" s="2"/>
    </row>
    <row r="768" spans="1:7" ht="15.75" x14ac:dyDescent="0.25">
      <c r="B768" s="11"/>
      <c r="D768" s="2"/>
      <c r="E768" s="11"/>
      <c r="F768" s="11"/>
      <c r="G768" s="2"/>
    </row>
    <row r="769" spans="2:7" ht="15.75" x14ac:dyDescent="0.25">
      <c r="B769" s="13"/>
      <c r="D769" s="2"/>
      <c r="E769" s="13"/>
      <c r="F769" s="13"/>
    </row>
    <row r="770" spans="2:7" ht="15.75" x14ac:dyDescent="0.25">
      <c r="B770" s="13"/>
      <c r="D770" s="14"/>
      <c r="E770" s="13"/>
      <c r="F770" s="13"/>
      <c r="G770" s="10"/>
    </row>
    <row r="771" spans="2:7" ht="15.75" x14ac:dyDescent="0.25">
      <c r="B771" s="2" t="s">
        <v>179</v>
      </c>
      <c r="C771" s="78" t="s">
        <v>24</v>
      </c>
      <c r="D771" s="78"/>
      <c r="E771" s="79" t="s">
        <v>25</v>
      </c>
      <c r="F771" s="79"/>
      <c r="G771" s="10"/>
    </row>
    <row r="773" spans="2:7" ht="15.75" x14ac:dyDescent="0.25">
      <c r="B773" s="2"/>
      <c r="C773" s="78"/>
      <c r="D773" s="78"/>
      <c r="E773" s="79"/>
      <c r="F773" s="79"/>
      <c r="G773" s="10"/>
    </row>
    <row r="804" spans="1:7" ht="15.75" x14ac:dyDescent="0.25">
      <c r="A804" s="1" t="s">
        <v>221</v>
      </c>
      <c r="B804" s="1"/>
      <c r="C804" s="2"/>
      <c r="D804" s="2"/>
      <c r="E804" s="2"/>
      <c r="F804" s="2"/>
      <c r="G804" s="2"/>
    </row>
    <row r="805" spans="1:7" ht="15.75" x14ac:dyDescent="0.25">
      <c r="A805" s="1" t="s">
        <v>231</v>
      </c>
      <c r="B805" s="1"/>
      <c r="C805" s="2"/>
      <c r="D805" s="2"/>
      <c r="E805" s="2"/>
      <c r="F805" s="2"/>
      <c r="G805" s="2"/>
    </row>
    <row r="806" spans="1:7" ht="15.75" x14ac:dyDescent="0.25">
      <c r="A806" s="2"/>
      <c r="B806" s="2"/>
      <c r="C806" s="2"/>
      <c r="D806" s="2"/>
      <c r="E806" s="2"/>
      <c r="F806" s="2"/>
      <c r="G806" s="2"/>
    </row>
    <row r="807" spans="1:7" ht="15.75" x14ac:dyDescent="0.25">
      <c r="A807" s="2" t="s">
        <v>1</v>
      </c>
      <c r="B807" s="2"/>
      <c r="C807" s="2"/>
      <c r="D807" s="2"/>
      <c r="E807" s="2"/>
      <c r="F807" s="2"/>
      <c r="G807" s="2"/>
    </row>
    <row r="808" spans="1:7" ht="15.75" x14ac:dyDescent="0.25">
      <c r="A808" s="2" t="s">
        <v>2</v>
      </c>
      <c r="B808" s="2"/>
      <c r="C808" s="2"/>
      <c r="D808" s="2"/>
      <c r="E808" s="2"/>
      <c r="F808" s="2"/>
      <c r="G808" s="2"/>
    </row>
    <row r="809" spans="1:7" ht="15.75" x14ac:dyDescent="0.25">
      <c r="A809" s="3" t="s">
        <v>0</v>
      </c>
      <c r="B809" s="3"/>
      <c r="C809" s="2"/>
      <c r="D809" s="2"/>
      <c r="E809" s="2" t="s">
        <v>3</v>
      </c>
      <c r="F809" s="2"/>
      <c r="G809" s="2"/>
    </row>
    <row r="810" spans="1:7" ht="15.75" x14ac:dyDescent="0.25">
      <c r="A810" s="2" t="s">
        <v>4</v>
      </c>
      <c r="B810" s="2"/>
      <c r="C810" s="2"/>
      <c r="D810" s="2"/>
      <c r="E810" s="2"/>
      <c r="F810" s="2"/>
      <c r="G810" s="2"/>
    </row>
    <row r="811" spans="1:7" ht="15.75" x14ac:dyDescent="0.25">
      <c r="A811" s="1" t="s">
        <v>5</v>
      </c>
      <c r="B811" s="2"/>
      <c r="C811" s="2"/>
      <c r="D811" s="2"/>
      <c r="E811" s="2"/>
      <c r="F811" s="2"/>
      <c r="G811" s="2"/>
    </row>
    <row r="812" spans="1:7" ht="15.75" x14ac:dyDescent="0.25">
      <c r="A812" s="2"/>
      <c r="B812" s="2"/>
      <c r="C812" s="2"/>
      <c r="D812" s="2"/>
      <c r="E812" s="2"/>
      <c r="F812" s="2"/>
      <c r="G812" s="2"/>
    </row>
    <row r="813" spans="1:7" ht="15.75" x14ac:dyDescent="0.25">
      <c r="A813" s="2" t="s">
        <v>6</v>
      </c>
      <c r="B813" s="2"/>
      <c r="C813" s="2"/>
      <c r="D813" s="2"/>
      <c r="E813" s="2"/>
      <c r="F813" s="2"/>
      <c r="G813" s="2"/>
    </row>
    <row r="814" spans="1:7" ht="15.75" x14ac:dyDescent="0.25">
      <c r="A814" s="2"/>
      <c r="B814" s="2"/>
      <c r="C814" s="2"/>
      <c r="D814" s="2"/>
      <c r="E814" s="2"/>
      <c r="F814" s="2"/>
      <c r="G814" s="2"/>
    </row>
    <row r="815" spans="1:7" ht="15.75" x14ac:dyDescent="0.25">
      <c r="A815" s="2" t="s">
        <v>7</v>
      </c>
      <c r="B815" s="2"/>
      <c r="C815" s="2"/>
      <c r="D815" s="2"/>
      <c r="E815" s="2"/>
      <c r="F815" s="2"/>
      <c r="G815" s="2"/>
    </row>
    <row r="816" spans="1:7" ht="15.75" x14ac:dyDescent="0.25">
      <c r="A816" s="2" t="s">
        <v>8</v>
      </c>
      <c r="B816" s="2"/>
      <c r="C816" s="2"/>
      <c r="D816" s="2"/>
      <c r="E816" s="2"/>
      <c r="F816" s="2"/>
      <c r="G816" s="2"/>
    </row>
    <row r="817" spans="1:7" ht="15.75" x14ac:dyDescent="0.25">
      <c r="A817" s="2" t="s">
        <v>9</v>
      </c>
      <c r="B817" s="2"/>
      <c r="C817" s="2"/>
      <c r="D817" s="2"/>
      <c r="E817" s="2"/>
      <c r="F817" s="2"/>
      <c r="G817" s="2"/>
    </row>
    <row r="818" spans="1:7" ht="15.75" x14ac:dyDescent="0.25">
      <c r="A818" s="2"/>
      <c r="B818" s="2"/>
      <c r="C818" s="2"/>
      <c r="D818" s="2"/>
      <c r="E818" s="2"/>
      <c r="F818" s="2"/>
      <c r="G818" s="2"/>
    </row>
    <row r="819" spans="1:7" ht="15.75" x14ac:dyDescent="0.25">
      <c r="A819" s="4" t="s">
        <v>10</v>
      </c>
      <c r="B819" s="4" t="s">
        <v>11</v>
      </c>
      <c r="C819" s="4" t="s">
        <v>12</v>
      </c>
      <c r="D819" s="5" t="s">
        <v>13</v>
      </c>
      <c r="E819" s="5" t="s">
        <v>14</v>
      </c>
      <c r="F819" s="5" t="s">
        <v>15</v>
      </c>
      <c r="G819" s="4" t="s">
        <v>16</v>
      </c>
    </row>
    <row r="820" spans="1:7" ht="15.95" customHeight="1" x14ac:dyDescent="0.25">
      <c r="A820" s="6">
        <v>1</v>
      </c>
      <c r="B820" s="43" t="s">
        <v>232</v>
      </c>
      <c r="C820" s="77">
        <v>20</v>
      </c>
      <c r="D820" s="6" t="s">
        <v>17</v>
      </c>
      <c r="E820" s="17">
        <v>65000</v>
      </c>
      <c r="F820" s="32">
        <f>E820*C820</f>
        <v>1300000</v>
      </c>
      <c r="G820" s="25" t="s">
        <v>236</v>
      </c>
    </row>
    <row r="821" spans="1:7" ht="15.95" customHeight="1" x14ac:dyDescent="0.25">
      <c r="A821" s="6">
        <f t="shared" ref="A821:A825" si="17">A820+1</f>
        <v>2</v>
      </c>
      <c r="B821" s="43" t="s">
        <v>76</v>
      </c>
      <c r="C821" s="77">
        <v>200</v>
      </c>
      <c r="D821" s="77" t="s">
        <v>17</v>
      </c>
      <c r="E821" s="17">
        <v>27000</v>
      </c>
      <c r="F821" s="32">
        <f t="shared" ref="F821:F825" si="18">E821*C821</f>
        <v>5400000</v>
      </c>
      <c r="G821" s="26" t="s">
        <v>237</v>
      </c>
    </row>
    <row r="822" spans="1:7" ht="15.95" customHeight="1" x14ac:dyDescent="0.25">
      <c r="A822" s="6">
        <f t="shared" si="17"/>
        <v>3</v>
      </c>
      <c r="B822" s="43" t="s">
        <v>233</v>
      </c>
      <c r="C822" s="77">
        <v>100</v>
      </c>
      <c r="D822" s="77" t="s">
        <v>17</v>
      </c>
      <c r="E822" s="17">
        <v>23000</v>
      </c>
      <c r="F822" s="32">
        <f t="shared" si="18"/>
        <v>2300000</v>
      </c>
      <c r="G822" s="26"/>
    </row>
    <row r="823" spans="1:7" ht="15.95" customHeight="1" x14ac:dyDescent="0.25">
      <c r="A823" s="6">
        <f t="shared" si="17"/>
        <v>4</v>
      </c>
      <c r="B823" s="43" t="s">
        <v>75</v>
      </c>
      <c r="C823" s="77">
        <v>200</v>
      </c>
      <c r="D823" s="77" t="s">
        <v>17</v>
      </c>
      <c r="E823" s="17">
        <v>11000</v>
      </c>
      <c r="F823" s="32">
        <f t="shared" si="18"/>
        <v>2200000</v>
      </c>
      <c r="G823" s="37"/>
    </row>
    <row r="824" spans="1:7" ht="15.95" customHeight="1" x14ac:dyDescent="0.25">
      <c r="A824" s="6">
        <f t="shared" si="17"/>
        <v>5</v>
      </c>
      <c r="B824" s="43" t="s">
        <v>234</v>
      </c>
      <c r="C824" s="77">
        <v>24</v>
      </c>
      <c r="D824" s="77" t="s">
        <v>17</v>
      </c>
      <c r="E824" s="17">
        <v>35000</v>
      </c>
      <c r="F824" s="32">
        <f t="shared" si="18"/>
        <v>840000</v>
      </c>
      <c r="G824" s="37"/>
    </row>
    <row r="825" spans="1:7" ht="15.95" customHeight="1" x14ac:dyDescent="0.25">
      <c r="A825" s="6">
        <f t="shared" si="17"/>
        <v>6</v>
      </c>
      <c r="B825" s="43" t="s">
        <v>235</v>
      </c>
      <c r="C825" s="77">
        <v>100</v>
      </c>
      <c r="D825" s="77" t="s">
        <v>17</v>
      </c>
      <c r="E825" s="17">
        <v>2000</v>
      </c>
      <c r="F825" s="32">
        <f t="shared" si="18"/>
        <v>200000</v>
      </c>
      <c r="G825" s="26"/>
    </row>
    <row r="826" spans="1:7" ht="15.75" x14ac:dyDescent="0.25">
      <c r="A826" s="88" t="s">
        <v>18</v>
      </c>
      <c r="B826" s="89"/>
      <c r="C826" s="89"/>
      <c r="D826" s="89"/>
      <c r="E826" s="90"/>
      <c r="F826" s="8">
        <f>SUM(F820:F825)</f>
        <v>12240000</v>
      </c>
      <c r="G826" s="9"/>
    </row>
    <row r="827" spans="1:7" ht="15.75" x14ac:dyDescent="0.25">
      <c r="A827" s="2"/>
      <c r="B827" s="2"/>
      <c r="C827" s="2"/>
      <c r="D827" s="2"/>
      <c r="E827" s="2"/>
      <c r="F827" s="2"/>
      <c r="G827" s="2"/>
    </row>
    <row r="828" spans="1:7" ht="15.75" x14ac:dyDescent="0.25">
      <c r="A828" s="2" t="s">
        <v>238</v>
      </c>
      <c r="B828" s="2"/>
      <c r="C828" s="2"/>
      <c r="D828" s="2"/>
      <c r="E828" s="2"/>
      <c r="F828" s="2"/>
      <c r="G828" s="2"/>
    </row>
    <row r="829" spans="1:7" ht="15.75" x14ac:dyDescent="0.25">
      <c r="A829" s="2" t="s">
        <v>19</v>
      </c>
      <c r="B829" s="2"/>
      <c r="C829" s="2"/>
      <c r="D829" s="2"/>
      <c r="E829" s="2"/>
      <c r="F829" s="2"/>
      <c r="G829" s="2"/>
    </row>
    <row r="830" spans="1:7" ht="15.75" x14ac:dyDescent="0.25">
      <c r="A830" s="2"/>
      <c r="B830" s="2"/>
      <c r="C830" s="2"/>
      <c r="D830" s="2"/>
      <c r="E830" s="2"/>
      <c r="F830" s="2"/>
      <c r="G830" s="2"/>
    </row>
    <row r="831" spans="1:7" ht="15.75" x14ac:dyDescent="0.25">
      <c r="B831" s="10"/>
      <c r="C831" s="10" t="s">
        <v>20</v>
      </c>
      <c r="D831" s="10"/>
      <c r="E831" s="10"/>
      <c r="F831" s="10"/>
      <c r="G831" s="2"/>
    </row>
    <row r="832" spans="1:7" ht="15.75" x14ac:dyDescent="0.25">
      <c r="B832" s="10"/>
      <c r="C832" s="86" t="s">
        <v>21</v>
      </c>
      <c r="D832" s="86"/>
      <c r="E832" s="86"/>
      <c r="F832" s="86"/>
      <c r="G832" s="86"/>
    </row>
    <row r="833" spans="2:7" ht="15.75" x14ac:dyDescent="0.25">
      <c r="B833" s="12" t="s">
        <v>150</v>
      </c>
      <c r="C833" s="87" t="s">
        <v>22</v>
      </c>
      <c r="D833" s="87"/>
      <c r="E833" s="87" t="s">
        <v>23</v>
      </c>
      <c r="F833" s="87"/>
      <c r="G833" s="2"/>
    </row>
    <row r="834" spans="2:7" ht="15.75" x14ac:dyDescent="0.25">
      <c r="B834" s="11"/>
      <c r="D834" s="2"/>
      <c r="E834" s="11"/>
      <c r="F834" s="11"/>
      <c r="G834" s="2"/>
    </row>
    <row r="835" spans="2:7" ht="15.75" x14ac:dyDescent="0.25">
      <c r="B835" s="13"/>
      <c r="D835" s="2"/>
      <c r="E835" s="13"/>
      <c r="F835" s="13"/>
    </row>
    <row r="836" spans="2:7" ht="15.75" x14ac:dyDescent="0.25">
      <c r="B836" s="13"/>
      <c r="D836" s="14"/>
      <c r="E836" s="13"/>
      <c r="F836" s="13"/>
      <c r="G836" s="10"/>
    </row>
    <row r="837" spans="2:7" ht="15.75" x14ac:dyDescent="0.25">
      <c r="B837" s="2" t="s">
        <v>149</v>
      </c>
      <c r="C837" s="78" t="s">
        <v>24</v>
      </c>
      <c r="D837" s="78"/>
      <c r="E837" s="79" t="s">
        <v>25</v>
      </c>
      <c r="F837" s="79"/>
      <c r="G837" s="10"/>
    </row>
    <row r="871" spans="1:7" ht="15.75" x14ac:dyDescent="0.25">
      <c r="A871" s="1" t="s">
        <v>221</v>
      </c>
      <c r="B871" s="1"/>
      <c r="C871" s="2"/>
      <c r="D871" s="2"/>
      <c r="E871" s="2"/>
      <c r="F871" s="2"/>
      <c r="G871" s="2"/>
    </row>
    <row r="872" spans="1:7" ht="15.75" x14ac:dyDescent="0.25">
      <c r="A872" s="1" t="s">
        <v>222</v>
      </c>
      <c r="B872" s="1"/>
      <c r="C872" s="2"/>
      <c r="D872" s="2"/>
      <c r="E872" s="2"/>
      <c r="F872" s="2"/>
      <c r="G872" s="2"/>
    </row>
    <row r="873" spans="1:7" ht="15.75" x14ac:dyDescent="0.25">
      <c r="A873" s="2"/>
      <c r="B873" s="2"/>
      <c r="C873" s="2"/>
      <c r="D873" s="2"/>
      <c r="E873" s="2"/>
      <c r="F873" s="2"/>
      <c r="G873" s="2"/>
    </row>
    <row r="874" spans="1:7" ht="15.75" x14ac:dyDescent="0.25">
      <c r="A874" s="2" t="s">
        <v>1</v>
      </c>
      <c r="B874" s="2"/>
      <c r="C874" s="2"/>
      <c r="D874" s="2"/>
      <c r="E874" s="2"/>
      <c r="F874" s="2"/>
      <c r="G874" s="2"/>
    </row>
    <row r="875" spans="1:7" ht="15.75" x14ac:dyDescent="0.25">
      <c r="A875" s="2" t="s">
        <v>2</v>
      </c>
      <c r="B875" s="2"/>
      <c r="C875" s="2"/>
      <c r="D875" s="2"/>
      <c r="E875" s="2"/>
      <c r="F875" s="2"/>
      <c r="G875" s="2"/>
    </row>
    <row r="876" spans="1:7" ht="15.75" x14ac:dyDescent="0.25">
      <c r="A876" s="3" t="s">
        <v>0</v>
      </c>
      <c r="B876" s="3"/>
      <c r="C876" s="2"/>
      <c r="D876" s="2"/>
      <c r="E876" s="2" t="s">
        <v>3</v>
      </c>
      <c r="F876" s="2"/>
      <c r="G876" s="2"/>
    </row>
    <row r="877" spans="1:7" ht="15.75" x14ac:dyDescent="0.25">
      <c r="A877" s="2" t="s">
        <v>4</v>
      </c>
      <c r="B877" s="2"/>
      <c r="C877" s="2"/>
      <c r="D877" s="2"/>
      <c r="E877" s="2"/>
      <c r="F877" s="2"/>
      <c r="G877" s="2"/>
    </row>
    <row r="878" spans="1:7" ht="15.75" x14ac:dyDescent="0.25">
      <c r="A878" s="1" t="s">
        <v>5</v>
      </c>
      <c r="B878" s="2"/>
      <c r="C878" s="2"/>
      <c r="D878" s="2"/>
      <c r="E878" s="2"/>
      <c r="F878" s="2"/>
      <c r="G878" s="2"/>
    </row>
    <row r="879" spans="1:7" ht="15.75" x14ac:dyDescent="0.25">
      <c r="A879" s="2"/>
      <c r="B879" s="2"/>
      <c r="C879" s="2"/>
      <c r="D879" s="2"/>
      <c r="E879" s="2"/>
      <c r="F879" s="2"/>
      <c r="G879" s="2"/>
    </row>
    <row r="880" spans="1:7" ht="15.75" x14ac:dyDescent="0.25">
      <c r="A880" s="2" t="s">
        <v>6</v>
      </c>
      <c r="B880" s="2"/>
      <c r="C880" s="2"/>
      <c r="D880" s="2"/>
      <c r="E880" s="2"/>
      <c r="F880" s="2"/>
      <c r="G880" s="2"/>
    </row>
    <row r="881" spans="1:7" ht="15.75" x14ac:dyDescent="0.25">
      <c r="A881" s="2"/>
      <c r="B881" s="2"/>
      <c r="C881" s="2"/>
      <c r="D881" s="2"/>
      <c r="E881" s="2"/>
      <c r="F881" s="2"/>
      <c r="G881" s="2"/>
    </row>
    <row r="882" spans="1:7" ht="15.75" x14ac:dyDescent="0.25">
      <c r="A882" s="2" t="s">
        <v>7</v>
      </c>
      <c r="B882" s="2"/>
      <c r="C882" s="2"/>
      <c r="D882" s="2"/>
      <c r="E882" s="2"/>
      <c r="F882" s="2"/>
      <c r="G882" s="2"/>
    </row>
    <row r="883" spans="1:7" ht="15.75" x14ac:dyDescent="0.25">
      <c r="A883" s="2" t="s">
        <v>8</v>
      </c>
      <c r="B883" s="2"/>
      <c r="C883" s="2"/>
      <c r="D883" s="2"/>
      <c r="E883" s="2"/>
      <c r="F883" s="2"/>
      <c r="G883" s="2"/>
    </row>
    <row r="884" spans="1:7" ht="15.75" x14ac:dyDescent="0.25">
      <c r="A884" s="2" t="s">
        <v>9</v>
      </c>
      <c r="B884" s="2"/>
      <c r="C884" s="2"/>
      <c r="D884" s="2"/>
      <c r="E884" s="2"/>
      <c r="F884" s="2"/>
      <c r="G884" s="2"/>
    </row>
    <row r="885" spans="1:7" ht="15.75" x14ac:dyDescent="0.25">
      <c r="A885" s="2"/>
      <c r="B885" s="2"/>
      <c r="C885" s="2"/>
      <c r="D885" s="2"/>
      <c r="E885" s="2"/>
      <c r="F885" s="2"/>
      <c r="G885" s="2"/>
    </row>
    <row r="886" spans="1:7" ht="15.75" x14ac:dyDescent="0.25">
      <c r="A886" s="4" t="s">
        <v>10</v>
      </c>
      <c r="B886" s="4" t="s">
        <v>11</v>
      </c>
      <c r="C886" s="4" t="s">
        <v>12</v>
      </c>
      <c r="D886" s="5" t="s">
        <v>13</v>
      </c>
      <c r="E886" s="5" t="s">
        <v>14</v>
      </c>
      <c r="F886" s="5" t="s">
        <v>15</v>
      </c>
      <c r="G886" s="4" t="s">
        <v>16</v>
      </c>
    </row>
    <row r="887" spans="1:7" ht="15.95" customHeight="1" x14ac:dyDescent="0.25">
      <c r="A887" s="6">
        <v>1</v>
      </c>
      <c r="B887" s="43" t="s">
        <v>223</v>
      </c>
      <c r="C887" s="6">
        <v>300</v>
      </c>
      <c r="D887" s="6" t="s">
        <v>110</v>
      </c>
      <c r="E887" s="17">
        <v>15000</v>
      </c>
      <c r="F887" s="32">
        <f>E887*C887</f>
        <v>4500000</v>
      </c>
      <c r="G887" s="25" t="s">
        <v>228</v>
      </c>
    </row>
    <row r="888" spans="1:7" ht="15.95" customHeight="1" x14ac:dyDescent="0.25">
      <c r="A888" s="6">
        <f t="shared" ref="A888:A892" si="19">A887+1</f>
        <v>2</v>
      </c>
      <c r="B888" s="43" t="s">
        <v>224</v>
      </c>
      <c r="C888" s="6">
        <v>10</v>
      </c>
      <c r="D888" s="6" t="s">
        <v>17</v>
      </c>
      <c r="E888" s="17">
        <v>25000</v>
      </c>
      <c r="F888" s="32">
        <f t="shared" ref="F888:F892" si="20">E888*C888</f>
        <v>250000</v>
      </c>
      <c r="G888" s="26" t="s">
        <v>145</v>
      </c>
    </row>
    <row r="889" spans="1:7" ht="15.95" customHeight="1" x14ac:dyDescent="0.25">
      <c r="A889" s="6">
        <f t="shared" si="19"/>
        <v>3</v>
      </c>
      <c r="B889" s="43" t="s">
        <v>225</v>
      </c>
      <c r="C889" s="6">
        <v>10</v>
      </c>
      <c r="D889" s="6" t="s">
        <v>17</v>
      </c>
      <c r="E889" s="17">
        <v>10000</v>
      </c>
      <c r="F889" s="32">
        <f t="shared" si="20"/>
        <v>100000</v>
      </c>
      <c r="G889" s="26"/>
    </row>
    <row r="890" spans="1:7" ht="15.95" customHeight="1" x14ac:dyDescent="0.25">
      <c r="A890" s="6">
        <f t="shared" si="19"/>
        <v>4</v>
      </c>
      <c r="B890" s="43" t="s">
        <v>226</v>
      </c>
      <c r="C890" s="6">
        <v>100</v>
      </c>
      <c r="D890" s="6" t="s">
        <v>227</v>
      </c>
      <c r="E890" s="17">
        <v>33000</v>
      </c>
      <c r="F890" s="32">
        <f t="shared" si="20"/>
        <v>3300000</v>
      </c>
      <c r="G890" s="37"/>
    </row>
    <row r="891" spans="1:7" ht="15.95" customHeight="1" x14ac:dyDescent="0.25">
      <c r="A891" s="6">
        <f t="shared" si="19"/>
        <v>5</v>
      </c>
      <c r="B891" s="43" t="s">
        <v>229</v>
      </c>
      <c r="C891" s="6">
        <v>20</v>
      </c>
      <c r="D891" s="6" t="s">
        <v>17</v>
      </c>
      <c r="E891" s="17">
        <v>45000</v>
      </c>
      <c r="F891" s="32">
        <f t="shared" si="20"/>
        <v>900000</v>
      </c>
      <c r="G891" s="37"/>
    </row>
    <row r="892" spans="1:7" ht="15.95" customHeight="1" x14ac:dyDescent="0.25">
      <c r="A892" s="6">
        <f t="shared" si="19"/>
        <v>6</v>
      </c>
      <c r="B892" s="43" t="s">
        <v>239</v>
      </c>
      <c r="C892" s="6">
        <v>10</v>
      </c>
      <c r="D892" s="6" t="s">
        <v>17</v>
      </c>
      <c r="E892" s="17">
        <v>220000</v>
      </c>
      <c r="F892" s="32">
        <f t="shared" si="20"/>
        <v>2200000</v>
      </c>
      <c r="G892" s="26"/>
    </row>
    <row r="893" spans="1:7" ht="15.75" x14ac:dyDescent="0.25">
      <c r="A893" s="88" t="s">
        <v>18</v>
      </c>
      <c r="B893" s="89"/>
      <c r="C893" s="89"/>
      <c r="D893" s="89"/>
      <c r="E893" s="90"/>
      <c r="F893" s="8">
        <f>SUM(F887:F892)</f>
        <v>11250000</v>
      </c>
      <c r="G893" s="9"/>
    </row>
    <row r="894" spans="1:7" ht="15.75" x14ac:dyDescent="0.25">
      <c r="A894" s="2"/>
      <c r="B894" s="2"/>
      <c r="C894" s="2"/>
      <c r="D894" s="2"/>
      <c r="E894" s="2"/>
      <c r="F894" s="2"/>
      <c r="G894" s="2"/>
    </row>
    <row r="895" spans="1:7" ht="15.75" x14ac:dyDescent="0.25">
      <c r="A895" s="2" t="s">
        <v>230</v>
      </c>
      <c r="B895" s="2"/>
      <c r="C895" s="2"/>
      <c r="D895" s="2"/>
      <c r="E895" s="2"/>
      <c r="F895" s="2"/>
      <c r="G895" s="2"/>
    </row>
    <row r="896" spans="1:7" ht="15.75" x14ac:dyDescent="0.25">
      <c r="A896" s="2" t="s">
        <v>19</v>
      </c>
      <c r="B896" s="2"/>
      <c r="C896" s="2"/>
      <c r="D896" s="2"/>
      <c r="E896" s="2"/>
      <c r="F896" s="2"/>
      <c r="G896" s="2"/>
    </row>
    <row r="897" spans="1:7" ht="15.75" x14ac:dyDescent="0.25">
      <c r="A897" s="2"/>
      <c r="B897" s="2"/>
      <c r="C897" s="2"/>
      <c r="D897" s="2"/>
      <c r="E897" s="2"/>
      <c r="F897" s="2"/>
      <c r="G897" s="2"/>
    </row>
    <row r="898" spans="1:7" ht="15.75" x14ac:dyDescent="0.25">
      <c r="B898" s="10"/>
      <c r="C898" s="10" t="s">
        <v>20</v>
      </c>
      <c r="D898" s="10"/>
      <c r="E898" s="10"/>
      <c r="F898" s="10"/>
      <c r="G898" s="2"/>
    </row>
    <row r="899" spans="1:7" ht="15.75" x14ac:dyDescent="0.25">
      <c r="B899" s="10"/>
      <c r="C899" s="86" t="s">
        <v>21</v>
      </c>
      <c r="D899" s="86"/>
      <c r="E899" s="86"/>
      <c r="F899" s="86"/>
      <c r="G899" s="86"/>
    </row>
    <row r="900" spans="1:7" ht="15.75" x14ac:dyDescent="0.25">
      <c r="B900" s="12" t="s">
        <v>150</v>
      </c>
      <c r="C900" s="87" t="s">
        <v>22</v>
      </c>
      <c r="D900" s="87"/>
      <c r="E900" s="87" t="s">
        <v>23</v>
      </c>
      <c r="F900" s="87"/>
      <c r="G900" s="2"/>
    </row>
    <row r="901" spans="1:7" ht="15.75" x14ac:dyDescent="0.25">
      <c r="B901" s="11"/>
      <c r="D901" s="2"/>
      <c r="E901" s="11"/>
      <c r="F901" s="11"/>
      <c r="G901" s="2"/>
    </row>
    <row r="902" spans="1:7" ht="15.75" x14ac:dyDescent="0.25">
      <c r="B902" s="13"/>
      <c r="D902" s="2"/>
      <c r="E902" s="13"/>
      <c r="F902" s="13"/>
    </row>
    <row r="903" spans="1:7" ht="15.75" x14ac:dyDescent="0.25">
      <c r="B903" s="13"/>
      <c r="D903" s="14"/>
      <c r="E903" s="13"/>
      <c r="F903" s="13"/>
      <c r="G903" s="10"/>
    </row>
    <row r="904" spans="1:7" ht="15.75" x14ac:dyDescent="0.25">
      <c r="B904" s="2" t="s">
        <v>149</v>
      </c>
      <c r="C904" s="78" t="s">
        <v>24</v>
      </c>
      <c r="D904" s="78"/>
      <c r="E904" s="79" t="s">
        <v>25</v>
      </c>
      <c r="F904" s="79"/>
      <c r="G904" s="10"/>
    </row>
    <row r="938" spans="1:7" ht="15.75" x14ac:dyDescent="0.25">
      <c r="A938" s="1" t="s">
        <v>221</v>
      </c>
      <c r="B938" s="1"/>
      <c r="C938" s="2"/>
      <c r="D938" s="2"/>
      <c r="E938" s="2"/>
      <c r="F938" s="2"/>
      <c r="G938" s="2"/>
    </row>
    <row r="939" spans="1:7" ht="15.75" x14ac:dyDescent="0.25">
      <c r="A939" s="1" t="s">
        <v>240</v>
      </c>
      <c r="B939" s="1"/>
      <c r="C939" s="2"/>
      <c r="D939" s="2"/>
      <c r="E939" s="2"/>
      <c r="F939" s="2"/>
      <c r="G939" s="2"/>
    </row>
    <row r="940" spans="1:7" ht="15.75" x14ac:dyDescent="0.25">
      <c r="A940" s="2"/>
      <c r="B940" s="2"/>
      <c r="C940" s="2"/>
      <c r="D940" s="2"/>
      <c r="E940" s="2"/>
      <c r="F940" s="2"/>
      <c r="G940" s="2"/>
    </row>
    <row r="941" spans="1:7" ht="15.75" x14ac:dyDescent="0.25">
      <c r="A941" s="2" t="s">
        <v>1</v>
      </c>
      <c r="B941" s="2"/>
      <c r="C941" s="2"/>
      <c r="D941" s="2"/>
      <c r="E941" s="2"/>
      <c r="F941" s="2"/>
      <c r="G941" s="2"/>
    </row>
    <row r="942" spans="1:7" ht="15.75" x14ac:dyDescent="0.25">
      <c r="A942" s="2" t="s">
        <v>2</v>
      </c>
      <c r="B942" s="2"/>
      <c r="C942" s="2"/>
      <c r="D942" s="2"/>
      <c r="E942" s="2"/>
      <c r="F942" s="2"/>
      <c r="G942" s="2"/>
    </row>
    <row r="943" spans="1:7" ht="15.75" x14ac:dyDescent="0.25">
      <c r="A943" s="3" t="s">
        <v>0</v>
      </c>
      <c r="B943" s="3"/>
      <c r="C943" s="2"/>
      <c r="D943" s="2"/>
      <c r="E943" s="2" t="s">
        <v>3</v>
      </c>
      <c r="F943" s="2"/>
      <c r="G943" s="2"/>
    </row>
    <row r="944" spans="1:7" ht="15.75" x14ac:dyDescent="0.25">
      <c r="A944" s="2" t="s">
        <v>4</v>
      </c>
      <c r="B944" s="2"/>
      <c r="C944" s="2"/>
      <c r="D944" s="2"/>
      <c r="E944" s="2"/>
      <c r="F944" s="2"/>
      <c r="G944" s="2"/>
    </row>
    <row r="945" spans="1:7" ht="15.75" x14ac:dyDescent="0.25">
      <c r="A945" s="1" t="s">
        <v>5</v>
      </c>
      <c r="B945" s="2"/>
      <c r="C945" s="2"/>
      <c r="D945" s="2"/>
      <c r="E945" s="2"/>
      <c r="F945" s="2"/>
      <c r="G945" s="2"/>
    </row>
    <row r="946" spans="1:7" ht="15.75" x14ac:dyDescent="0.25">
      <c r="A946" s="2"/>
      <c r="B946" s="2"/>
      <c r="C946" s="2"/>
      <c r="D946" s="2"/>
      <c r="E946" s="2"/>
      <c r="F946" s="2"/>
      <c r="G946" s="2"/>
    </row>
    <row r="947" spans="1:7" ht="15.75" x14ac:dyDescent="0.25">
      <c r="A947" s="2" t="s">
        <v>6</v>
      </c>
      <c r="B947" s="2"/>
      <c r="C947" s="2"/>
      <c r="D947" s="2"/>
      <c r="E947" s="2"/>
      <c r="F947" s="2"/>
      <c r="G947" s="2"/>
    </row>
    <row r="948" spans="1:7" ht="15.75" x14ac:dyDescent="0.25">
      <c r="A948" s="2"/>
      <c r="B948" s="2"/>
      <c r="C948" s="2"/>
      <c r="D948" s="2"/>
      <c r="E948" s="2"/>
      <c r="F948" s="2"/>
      <c r="G948" s="2"/>
    </row>
    <row r="949" spans="1:7" ht="15.75" x14ac:dyDescent="0.25">
      <c r="A949" s="2" t="s">
        <v>7</v>
      </c>
      <c r="B949" s="2"/>
      <c r="C949" s="2"/>
      <c r="D949" s="2"/>
      <c r="E949" s="2"/>
      <c r="F949" s="2"/>
      <c r="G949" s="2"/>
    </row>
    <row r="950" spans="1:7" ht="15.75" x14ac:dyDescent="0.25">
      <c r="A950" s="2" t="s">
        <v>8</v>
      </c>
      <c r="B950" s="2"/>
      <c r="C950" s="2"/>
      <c r="D950" s="2"/>
      <c r="E950" s="2"/>
      <c r="F950" s="2"/>
      <c r="G950" s="2"/>
    </row>
    <row r="951" spans="1:7" ht="15.75" x14ac:dyDescent="0.25">
      <c r="A951" s="2" t="s">
        <v>9</v>
      </c>
      <c r="B951" s="2"/>
      <c r="C951" s="2"/>
      <c r="D951" s="2"/>
      <c r="E951" s="2"/>
      <c r="F951" s="2"/>
      <c r="G951" s="2"/>
    </row>
    <row r="952" spans="1:7" ht="15.75" x14ac:dyDescent="0.25">
      <c r="A952" s="2"/>
      <c r="B952" s="2"/>
      <c r="C952" s="2"/>
      <c r="D952" s="2"/>
      <c r="E952" s="2"/>
      <c r="F952" s="2"/>
      <c r="G952" s="2"/>
    </row>
    <row r="953" spans="1:7" ht="15.75" x14ac:dyDescent="0.25">
      <c r="A953" s="5" t="s">
        <v>10</v>
      </c>
      <c r="B953" s="5" t="s">
        <v>11</v>
      </c>
      <c r="C953" s="5" t="s">
        <v>12</v>
      </c>
      <c r="D953" s="5" t="s">
        <v>13</v>
      </c>
      <c r="E953" s="5" t="s">
        <v>14</v>
      </c>
      <c r="F953" s="5" t="s">
        <v>15</v>
      </c>
      <c r="G953" s="4" t="s">
        <v>16</v>
      </c>
    </row>
    <row r="954" spans="1:7" ht="15.95" customHeight="1" x14ac:dyDescent="0.25">
      <c r="A954" s="6">
        <v>1</v>
      </c>
      <c r="B954" s="43" t="s">
        <v>241</v>
      </c>
      <c r="C954" s="6">
        <v>25</v>
      </c>
      <c r="D954" s="6" t="s">
        <v>17</v>
      </c>
      <c r="E954" s="21">
        <v>35000</v>
      </c>
      <c r="F954" s="48">
        <f>E954*C954</f>
        <v>875000</v>
      </c>
      <c r="G954" s="25" t="s">
        <v>248</v>
      </c>
    </row>
    <row r="955" spans="1:7" ht="15.95" customHeight="1" x14ac:dyDescent="0.25">
      <c r="A955" s="6">
        <f t="shared" ref="A955:A959" si="21">A954+1</f>
        <v>2</v>
      </c>
      <c r="B955" s="43" t="s">
        <v>242</v>
      </c>
      <c r="C955" s="6">
        <v>1</v>
      </c>
      <c r="D955" s="6" t="s">
        <v>17</v>
      </c>
      <c r="E955" s="21">
        <v>2692000</v>
      </c>
      <c r="F955" s="48">
        <f t="shared" ref="F955:F959" si="22">E955*C955</f>
        <v>2692000</v>
      </c>
      <c r="G955" s="26" t="s">
        <v>237</v>
      </c>
    </row>
    <row r="956" spans="1:7" ht="15.95" customHeight="1" x14ac:dyDescent="0.25">
      <c r="A956" s="6">
        <f t="shared" si="21"/>
        <v>3</v>
      </c>
      <c r="B956" s="43" t="s">
        <v>243</v>
      </c>
      <c r="C956" s="6">
        <v>3</v>
      </c>
      <c r="D956" s="6" t="s">
        <v>17</v>
      </c>
      <c r="E956" s="21">
        <v>1160000</v>
      </c>
      <c r="F956" s="48">
        <f t="shared" si="22"/>
        <v>3480000</v>
      </c>
      <c r="G956" s="26"/>
    </row>
    <row r="957" spans="1:7" ht="15.95" customHeight="1" x14ac:dyDescent="0.25">
      <c r="A957" s="6">
        <f t="shared" si="21"/>
        <v>4</v>
      </c>
      <c r="B957" s="43" t="s">
        <v>244</v>
      </c>
      <c r="C957" s="6">
        <v>3</v>
      </c>
      <c r="D957" s="6" t="s">
        <v>17</v>
      </c>
      <c r="E957" s="21">
        <v>2950000</v>
      </c>
      <c r="F957" s="48">
        <f t="shared" si="22"/>
        <v>8850000</v>
      </c>
      <c r="G957" s="37"/>
    </row>
    <row r="958" spans="1:7" ht="15.95" customHeight="1" x14ac:dyDescent="0.25">
      <c r="A958" s="6">
        <f t="shared" si="21"/>
        <v>5</v>
      </c>
      <c r="B958" s="43" t="s">
        <v>245</v>
      </c>
      <c r="C958" s="6">
        <v>4</v>
      </c>
      <c r="D958" s="6" t="s">
        <v>17</v>
      </c>
      <c r="E958" s="21">
        <v>350000</v>
      </c>
      <c r="F958" s="48">
        <f t="shared" si="22"/>
        <v>1400000</v>
      </c>
      <c r="G958" s="37"/>
    </row>
    <row r="959" spans="1:7" ht="15.95" customHeight="1" x14ac:dyDescent="0.25">
      <c r="A959" s="6">
        <f t="shared" si="21"/>
        <v>6</v>
      </c>
      <c r="B959" s="43" t="s">
        <v>246</v>
      </c>
      <c r="C959" s="6">
        <v>5</v>
      </c>
      <c r="D959" s="6" t="s">
        <v>17</v>
      </c>
      <c r="E959" s="21">
        <v>90000</v>
      </c>
      <c r="F959" s="48">
        <f t="shared" si="22"/>
        <v>450000</v>
      </c>
      <c r="G959" s="26"/>
    </row>
    <row r="960" spans="1:7" ht="15.75" x14ac:dyDescent="0.25">
      <c r="A960" s="88" t="s">
        <v>18</v>
      </c>
      <c r="B960" s="89"/>
      <c r="C960" s="89"/>
      <c r="D960" s="89"/>
      <c r="E960" s="90"/>
      <c r="F960" s="24">
        <f>SUM(F954:F959)</f>
        <v>17747000</v>
      </c>
      <c r="G960" s="9"/>
    </row>
    <row r="961" spans="1:7" ht="15.75" x14ac:dyDescent="0.25">
      <c r="A961" s="2"/>
      <c r="B961" s="2"/>
      <c r="C961" s="2"/>
      <c r="D961" s="2"/>
      <c r="E961" s="2"/>
      <c r="F961" s="2"/>
      <c r="G961" s="2"/>
    </row>
    <row r="962" spans="1:7" ht="15.75" x14ac:dyDescent="0.25">
      <c r="A962" s="2" t="s">
        <v>247</v>
      </c>
      <c r="B962" s="2"/>
      <c r="C962" s="2"/>
      <c r="D962" s="2"/>
      <c r="E962" s="2"/>
      <c r="F962" s="2"/>
      <c r="G962" s="2"/>
    </row>
    <row r="963" spans="1:7" ht="15.75" x14ac:dyDescent="0.25">
      <c r="A963" s="2" t="s">
        <v>19</v>
      </c>
      <c r="B963" s="2"/>
      <c r="C963" s="2"/>
      <c r="D963" s="2"/>
      <c r="E963" s="2"/>
      <c r="F963" s="2"/>
      <c r="G963" s="2"/>
    </row>
    <row r="964" spans="1:7" ht="15.75" x14ac:dyDescent="0.25">
      <c r="A964" s="2"/>
      <c r="B964" s="2"/>
      <c r="C964" s="2"/>
      <c r="D964" s="2"/>
      <c r="E964" s="2"/>
      <c r="F964" s="2"/>
      <c r="G964" s="2"/>
    </row>
    <row r="965" spans="1:7" ht="15.75" x14ac:dyDescent="0.25">
      <c r="B965" s="10"/>
      <c r="C965" s="10" t="s">
        <v>20</v>
      </c>
      <c r="D965" s="10"/>
      <c r="E965" s="10"/>
      <c r="F965" s="10"/>
      <c r="G965" s="2"/>
    </row>
    <row r="966" spans="1:7" ht="15.75" x14ac:dyDescent="0.25">
      <c r="B966" s="10"/>
      <c r="C966" s="86" t="s">
        <v>21</v>
      </c>
      <c r="D966" s="86"/>
      <c r="E966" s="86"/>
      <c r="F966" s="86"/>
      <c r="G966" s="86"/>
    </row>
    <row r="967" spans="1:7" ht="15.75" x14ac:dyDescent="0.25">
      <c r="B967" s="12" t="s">
        <v>150</v>
      </c>
      <c r="C967" s="87" t="s">
        <v>22</v>
      </c>
      <c r="D967" s="87"/>
      <c r="E967" s="87" t="s">
        <v>23</v>
      </c>
      <c r="F967" s="87"/>
      <c r="G967" s="2"/>
    </row>
    <row r="968" spans="1:7" ht="15.75" x14ac:dyDescent="0.25">
      <c r="B968" s="11"/>
      <c r="D968" s="2"/>
      <c r="E968" s="11"/>
      <c r="F968" s="11"/>
      <c r="G968" s="2"/>
    </row>
    <row r="969" spans="1:7" ht="15.75" x14ac:dyDescent="0.25">
      <c r="B969" s="13"/>
      <c r="D969" s="2"/>
      <c r="E969" s="13"/>
      <c r="F969" s="13"/>
    </row>
    <row r="970" spans="1:7" ht="15.75" x14ac:dyDescent="0.25">
      <c r="B970" s="13"/>
      <c r="D970" s="14"/>
      <c r="E970" s="13"/>
      <c r="F970" s="13"/>
      <c r="G970" s="10"/>
    </row>
    <row r="971" spans="1:7" ht="15.75" x14ac:dyDescent="0.25">
      <c r="B971" s="2" t="s">
        <v>149</v>
      </c>
      <c r="C971" s="78" t="s">
        <v>24</v>
      </c>
      <c r="D971" s="78"/>
      <c r="E971" s="79" t="s">
        <v>25</v>
      </c>
      <c r="F971" s="79"/>
      <c r="G971" s="10"/>
    </row>
    <row r="1005" spans="1:7" ht="15.75" x14ac:dyDescent="0.25">
      <c r="A1005" s="1" t="s">
        <v>221</v>
      </c>
      <c r="B1005" s="1"/>
      <c r="C1005" s="2"/>
      <c r="D1005" s="2"/>
      <c r="E1005" s="2"/>
      <c r="F1005" s="2"/>
      <c r="G1005" s="2"/>
    </row>
    <row r="1006" spans="1:7" ht="15.75" x14ac:dyDescent="0.25">
      <c r="A1006" s="1" t="s">
        <v>249</v>
      </c>
      <c r="B1006" s="1"/>
      <c r="C1006" s="2"/>
      <c r="D1006" s="2"/>
      <c r="E1006" s="2"/>
      <c r="F1006" s="2"/>
      <c r="G1006" s="2"/>
    </row>
    <row r="1007" spans="1:7" ht="15.75" x14ac:dyDescent="0.25">
      <c r="A1007" s="2"/>
      <c r="B1007" s="2"/>
      <c r="C1007" s="2"/>
      <c r="D1007" s="2"/>
      <c r="E1007" s="2"/>
      <c r="F1007" s="2"/>
      <c r="G1007" s="2"/>
    </row>
    <row r="1008" spans="1:7" ht="15.75" x14ac:dyDescent="0.25">
      <c r="A1008" s="2" t="s">
        <v>1</v>
      </c>
      <c r="B1008" s="2"/>
      <c r="C1008" s="2"/>
      <c r="D1008" s="2"/>
      <c r="E1008" s="2"/>
      <c r="F1008" s="2"/>
      <c r="G1008" s="2"/>
    </row>
    <row r="1009" spans="1:7" ht="15.75" x14ac:dyDescent="0.25">
      <c r="A1009" s="2" t="s">
        <v>2</v>
      </c>
      <c r="B1009" s="2"/>
      <c r="C1009" s="2"/>
      <c r="D1009" s="2"/>
      <c r="E1009" s="2"/>
      <c r="F1009" s="2"/>
      <c r="G1009" s="2"/>
    </row>
    <row r="1010" spans="1:7" ht="15.75" x14ac:dyDescent="0.25">
      <c r="A1010" s="3" t="s">
        <v>261</v>
      </c>
      <c r="B1010" s="3"/>
      <c r="C1010" s="2"/>
      <c r="D1010" s="2"/>
      <c r="E1010" s="2" t="s">
        <v>3</v>
      </c>
      <c r="F1010" s="2"/>
      <c r="G1010" s="2"/>
    </row>
    <row r="1011" spans="1:7" ht="15.75" x14ac:dyDescent="0.25">
      <c r="A1011" s="2" t="s">
        <v>4</v>
      </c>
      <c r="B1011" s="2"/>
      <c r="C1011" s="2"/>
      <c r="D1011" s="2"/>
      <c r="E1011" s="2"/>
      <c r="F1011" s="2"/>
      <c r="G1011" s="2"/>
    </row>
    <row r="1012" spans="1:7" ht="15.75" x14ac:dyDescent="0.25">
      <c r="A1012" s="1" t="s">
        <v>5</v>
      </c>
      <c r="B1012" s="2"/>
      <c r="C1012" s="2"/>
      <c r="D1012" s="2"/>
      <c r="E1012" s="2"/>
      <c r="F1012" s="2"/>
      <c r="G1012" s="2"/>
    </row>
    <row r="1013" spans="1:7" ht="15.75" x14ac:dyDescent="0.25">
      <c r="A1013" s="2"/>
      <c r="B1013" s="2"/>
      <c r="C1013" s="2"/>
      <c r="D1013" s="2"/>
      <c r="E1013" s="2"/>
      <c r="F1013" s="2"/>
      <c r="G1013" s="2"/>
    </row>
    <row r="1014" spans="1:7" ht="15.75" x14ac:dyDescent="0.25">
      <c r="A1014" s="2" t="s">
        <v>6</v>
      </c>
      <c r="B1014" s="2"/>
      <c r="C1014" s="2"/>
      <c r="D1014" s="2"/>
      <c r="E1014" s="2"/>
      <c r="F1014" s="2"/>
      <c r="G1014" s="2"/>
    </row>
    <row r="1015" spans="1:7" ht="15.75" x14ac:dyDescent="0.25">
      <c r="A1015" s="2"/>
      <c r="B1015" s="2"/>
      <c r="C1015" s="2"/>
      <c r="D1015" s="2"/>
      <c r="E1015" s="2"/>
      <c r="F1015" s="2"/>
      <c r="G1015" s="2"/>
    </row>
    <row r="1016" spans="1:7" ht="15.75" x14ac:dyDescent="0.25">
      <c r="A1016" s="2" t="s">
        <v>7</v>
      </c>
      <c r="B1016" s="2"/>
      <c r="C1016" s="2"/>
      <c r="D1016" s="2"/>
      <c r="E1016" s="2"/>
      <c r="F1016" s="2"/>
      <c r="G1016" s="2"/>
    </row>
    <row r="1017" spans="1:7" ht="15.75" x14ac:dyDescent="0.25">
      <c r="A1017" s="2" t="s">
        <v>8</v>
      </c>
      <c r="B1017" s="2"/>
      <c r="C1017" s="2"/>
      <c r="D1017" s="2"/>
      <c r="E1017" s="2"/>
      <c r="F1017" s="2"/>
      <c r="G1017" s="2"/>
    </row>
    <row r="1018" spans="1:7" ht="15.75" x14ac:dyDescent="0.25">
      <c r="A1018" s="2" t="s">
        <v>9</v>
      </c>
      <c r="B1018" s="2"/>
      <c r="C1018" s="2"/>
      <c r="D1018" s="2"/>
      <c r="E1018" s="2"/>
      <c r="F1018" s="2"/>
      <c r="G1018" s="2"/>
    </row>
    <row r="1019" spans="1:7" ht="15.75" x14ac:dyDescent="0.25">
      <c r="A1019" s="2"/>
      <c r="B1019" s="2"/>
      <c r="C1019" s="2"/>
      <c r="D1019" s="2"/>
      <c r="E1019" s="2"/>
      <c r="F1019" s="2"/>
      <c r="G1019" s="2"/>
    </row>
    <row r="1020" spans="1:7" ht="15.75" x14ac:dyDescent="0.25">
      <c r="A1020" s="4" t="s">
        <v>10</v>
      </c>
      <c r="B1020" s="4" t="s">
        <v>11</v>
      </c>
      <c r="C1020" s="4" t="s">
        <v>12</v>
      </c>
      <c r="D1020" s="4" t="s">
        <v>13</v>
      </c>
      <c r="E1020" s="5" t="s">
        <v>14</v>
      </c>
      <c r="F1020" s="5" t="s">
        <v>15</v>
      </c>
      <c r="G1020" s="4" t="s">
        <v>16</v>
      </c>
    </row>
    <row r="1021" spans="1:7" ht="15.95" customHeight="1" x14ac:dyDescent="0.25">
      <c r="A1021" s="6">
        <v>1</v>
      </c>
      <c r="B1021" s="43" t="s">
        <v>250</v>
      </c>
      <c r="C1021" s="6">
        <v>2</v>
      </c>
      <c r="D1021" s="6" t="s">
        <v>259</v>
      </c>
      <c r="E1021" s="21">
        <v>8250000</v>
      </c>
      <c r="F1021" s="48">
        <f>E1021*C1021</f>
        <v>16500000</v>
      </c>
      <c r="G1021" s="25" t="s">
        <v>228</v>
      </c>
    </row>
    <row r="1022" spans="1:7" ht="15.95" customHeight="1" x14ac:dyDescent="0.25">
      <c r="A1022" s="54">
        <f>A1021+1</f>
        <v>2</v>
      </c>
      <c r="B1022" s="43" t="s">
        <v>251</v>
      </c>
      <c r="C1022" s="6">
        <v>8</v>
      </c>
      <c r="D1022" s="6" t="s">
        <v>259</v>
      </c>
      <c r="E1022" s="55">
        <v>5500000</v>
      </c>
      <c r="F1022" s="48">
        <f t="shared" ref="F1022:F1029" si="23">E1022*C1022</f>
        <v>44000000</v>
      </c>
      <c r="G1022" s="26" t="s">
        <v>145</v>
      </c>
    </row>
    <row r="1023" spans="1:7" ht="15.95" customHeight="1" x14ac:dyDescent="0.25">
      <c r="A1023" s="54">
        <f t="shared" ref="A1023:A1029" si="24">A1022+1</f>
        <v>3</v>
      </c>
      <c r="B1023" s="43" t="s">
        <v>252</v>
      </c>
      <c r="C1023" s="6">
        <v>300</v>
      </c>
      <c r="D1023" s="6" t="s">
        <v>110</v>
      </c>
      <c r="E1023" s="55">
        <v>125000</v>
      </c>
      <c r="F1023" s="48">
        <f t="shared" si="23"/>
        <v>37500000</v>
      </c>
      <c r="G1023" s="26"/>
    </row>
    <row r="1024" spans="1:7" ht="15.95" customHeight="1" x14ac:dyDescent="0.25">
      <c r="A1024" s="54">
        <f t="shared" si="24"/>
        <v>4</v>
      </c>
      <c r="B1024" s="43" t="s">
        <v>253</v>
      </c>
      <c r="C1024" s="6">
        <v>6</v>
      </c>
      <c r="D1024" s="6" t="s">
        <v>17</v>
      </c>
      <c r="E1024" s="55">
        <v>650000</v>
      </c>
      <c r="F1024" s="48">
        <f t="shared" si="23"/>
        <v>3900000</v>
      </c>
      <c r="G1024" s="26"/>
    </row>
    <row r="1025" spans="1:7" ht="15.95" customHeight="1" x14ac:dyDescent="0.25">
      <c r="A1025" s="54">
        <f t="shared" si="24"/>
        <v>5</v>
      </c>
      <c r="B1025" s="43" t="s">
        <v>254</v>
      </c>
      <c r="C1025" s="6">
        <v>200</v>
      </c>
      <c r="D1025" s="6" t="s">
        <v>110</v>
      </c>
      <c r="E1025" s="55">
        <v>28000</v>
      </c>
      <c r="F1025" s="48">
        <f t="shared" si="23"/>
        <v>5600000</v>
      </c>
      <c r="G1025" s="26"/>
    </row>
    <row r="1026" spans="1:7" ht="15.95" customHeight="1" x14ac:dyDescent="0.25">
      <c r="A1026" s="54">
        <f t="shared" si="24"/>
        <v>6</v>
      </c>
      <c r="B1026" s="43" t="s">
        <v>255</v>
      </c>
      <c r="C1026" s="6">
        <v>6</v>
      </c>
      <c r="D1026" s="6" t="s">
        <v>17</v>
      </c>
      <c r="E1026" s="55">
        <v>130000</v>
      </c>
      <c r="F1026" s="48">
        <f t="shared" si="23"/>
        <v>780000</v>
      </c>
      <c r="G1026" s="26"/>
    </row>
    <row r="1027" spans="1:7" ht="15.95" customHeight="1" x14ac:dyDescent="0.25">
      <c r="A1027" s="54">
        <f t="shared" si="24"/>
        <v>7</v>
      </c>
      <c r="B1027" s="43" t="s">
        <v>256</v>
      </c>
      <c r="C1027" s="6">
        <v>6</v>
      </c>
      <c r="D1027" s="6" t="s">
        <v>17</v>
      </c>
      <c r="E1027" s="55">
        <v>130000</v>
      </c>
      <c r="F1027" s="48">
        <f t="shared" si="23"/>
        <v>780000</v>
      </c>
      <c r="G1027" s="26"/>
    </row>
    <row r="1028" spans="1:7" ht="15.95" customHeight="1" x14ac:dyDescent="0.25">
      <c r="A1028" s="54">
        <f t="shared" si="24"/>
        <v>8</v>
      </c>
      <c r="B1028" s="43" t="s">
        <v>257</v>
      </c>
      <c r="C1028" s="6">
        <v>3</v>
      </c>
      <c r="D1028" s="6" t="s">
        <v>259</v>
      </c>
      <c r="E1028" s="55">
        <v>2195000</v>
      </c>
      <c r="F1028" s="48">
        <f t="shared" si="23"/>
        <v>6585000</v>
      </c>
      <c r="G1028" s="26"/>
    </row>
    <row r="1029" spans="1:7" ht="15.95" customHeight="1" x14ac:dyDescent="0.25">
      <c r="A1029" s="54">
        <f t="shared" si="24"/>
        <v>9</v>
      </c>
      <c r="B1029" s="43" t="s">
        <v>258</v>
      </c>
      <c r="C1029" s="6">
        <v>2</v>
      </c>
      <c r="D1029" s="6" t="s">
        <v>259</v>
      </c>
      <c r="E1029" s="55">
        <v>650000</v>
      </c>
      <c r="F1029" s="48">
        <f t="shared" si="23"/>
        <v>1300000</v>
      </c>
      <c r="G1029" s="26"/>
    </row>
    <row r="1030" spans="1:7" ht="15.95" customHeight="1" x14ac:dyDescent="0.25">
      <c r="A1030" s="80" t="s">
        <v>113</v>
      </c>
      <c r="B1030" s="81"/>
      <c r="C1030" s="81"/>
      <c r="D1030" s="81"/>
      <c r="E1030" s="82"/>
      <c r="F1030" s="48">
        <f>SUM(F1021:F1029)</f>
        <v>116945000</v>
      </c>
      <c r="G1030" s="51"/>
    </row>
    <row r="1031" spans="1:7" ht="15.95" customHeight="1" x14ac:dyDescent="0.25">
      <c r="A1031" s="80" t="s">
        <v>114</v>
      </c>
      <c r="B1031" s="81"/>
      <c r="C1031" s="81"/>
      <c r="D1031" s="81"/>
      <c r="E1031" s="82"/>
      <c r="F1031" s="56">
        <f>F1030*11%</f>
        <v>12863950</v>
      </c>
      <c r="G1031" s="26"/>
    </row>
    <row r="1032" spans="1:7" ht="15.95" customHeight="1" x14ac:dyDescent="0.25">
      <c r="A1032" s="83" t="s">
        <v>18</v>
      </c>
      <c r="B1032" s="84"/>
      <c r="C1032" s="84"/>
      <c r="D1032" s="84"/>
      <c r="E1032" s="85"/>
      <c r="F1032" s="57">
        <f>SUM(F1030:F1031)</f>
        <v>129808950</v>
      </c>
      <c r="G1032" s="52"/>
    </row>
    <row r="1033" spans="1:7" ht="15.75" x14ac:dyDescent="0.25">
      <c r="A1033" s="2"/>
      <c r="B1033" s="2"/>
      <c r="C1033" s="2"/>
      <c r="D1033" s="2"/>
      <c r="E1033" s="2"/>
      <c r="F1033" s="2"/>
      <c r="G1033" s="2"/>
    </row>
    <row r="1034" spans="1:7" ht="15.75" x14ac:dyDescent="0.25">
      <c r="A1034" s="2" t="s">
        <v>260</v>
      </c>
      <c r="B1034" s="2"/>
      <c r="C1034" s="2"/>
      <c r="D1034" s="2"/>
      <c r="E1034" s="2"/>
      <c r="F1034" s="2"/>
      <c r="G1034" s="2"/>
    </row>
    <row r="1035" spans="1:7" ht="15.75" x14ac:dyDescent="0.25">
      <c r="A1035" s="2" t="s">
        <v>19</v>
      </c>
      <c r="B1035" s="2"/>
      <c r="C1035" s="2"/>
      <c r="D1035" s="2"/>
      <c r="E1035" s="2"/>
      <c r="F1035" s="2"/>
      <c r="G1035" s="2"/>
    </row>
    <row r="1036" spans="1:7" ht="15.75" x14ac:dyDescent="0.25">
      <c r="A1036" s="2"/>
      <c r="B1036" s="2"/>
      <c r="C1036" s="2"/>
      <c r="D1036" s="2"/>
      <c r="E1036" s="2"/>
      <c r="F1036" s="2"/>
      <c r="G1036" s="2"/>
    </row>
    <row r="1037" spans="1:7" ht="15.75" x14ac:dyDescent="0.25">
      <c r="B1037" s="10"/>
      <c r="C1037" s="10" t="s">
        <v>20</v>
      </c>
      <c r="D1037" s="10"/>
      <c r="E1037" s="10"/>
      <c r="F1037" s="10"/>
      <c r="G1037" s="2"/>
    </row>
    <row r="1038" spans="1:7" ht="15.75" x14ac:dyDescent="0.25">
      <c r="B1038" s="10"/>
      <c r="C1038" s="86" t="s">
        <v>21</v>
      </c>
      <c r="D1038" s="86"/>
      <c r="E1038" s="86"/>
      <c r="F1038" s="86"/>
      <c r="G1038" s="86"/>
    </row>
    <row r="1039" spans="1:7" ht="15.75" x14ac:dyDescent="0.25">
      <c r="B1039" s="12" t="s">
        <v>178</v>
      </c>
      <c r="C1039" s="87" t="s">
        <v>22</v>
      </c>
      <c r="D1039" s="87"/>
      <c r="E1039" s="87" t="s">
        <v>23</v>
      </c>
      <c r="F1039" s="87"/>
      <c r="G1039" s="2"/>
    </row>
    <row r="1040" spans="1:7" ht="15.75" x14ac:dyDescent="0.25">
      <c r="B1040" s="11"/>
      <c r="D1040" s="2"/>
      <c r="E1040" s="11"/>
      <c r="F1040" s="11"/>
      <c r="G1040" s="2"/>
    </row>
    <row r="1041" spans="2:7" ht="15.75" x14ac:dyDescent="0.25">
      <c r="B1041" s="13"/>
      <c r="D1041" s="2"/>
      <c r="E1041" s="13"/>
      <c r="F1041" s="13"/>
    </row>
    <row r="1042" spans="2:7" ht="15.75" x14ac:dyDescent="0.25">
      <c r="B1042" s="13"/>
      <c r="D1042" s="14"/>
      <c r="E1042" s="13"/>
      <c r="F1042" s="13"/>
      <c r="G1042" s="10"/>
    </row>
    <row r="1043" spans="2:7" ht="15.75" x14ac:dyDescent="0.25">
      <c r="B1043" s="2" t="s">
        <v>179</v>
      </c>
      <c r="C1043" s="78" t="s">
        <v>24</v>
      </c>
      <c r="D1043" s="78"/>
      <c r="E1043" s="79" t="s">
        <v>25</v>
      </c>
      <c r="F1043" s="79"/>
      <c r="G1043" s="10"/>
    </row>
    <row r="1045" spans="2:7" ht="15.75" x14ac:dyDescent="0.25">
      <c r="B1045" s="2"/>
      <c r="C1045" s="78"/>
      <c r="D1045" s="78"/>
      <c r="E1045" s="79"/>
      <c r="F1045" s="79"/>
      <c r="G1045" s="10"/>
    </row>
  </sheetData>
  <mergeCells count="112">
    <mergeCell ref="C1043:D1043"/>
    <mergeCell ref="E1043:F1043"/>
    <mergeCell ref="C1045:D1045"/>
    <mergeCell ref="E1045:F1045"/>
    <mergeCell ref="A1030:E1030"/>
    <mergeCell ref="A1031:E1031"/>
    <mergeCell ref="A1032:E1032"/>
    <mergeCell ref="C1038:G1038"/>
    <mergeCell ref="C1039:D1039"/>
    <mergeCell ref="E1039:F1039"/>
    <mergeCell ref="A960:E960"/>
    <mergeCell ref="C966:G966"/>
    <mergeCell ref="C967:D967"/>
    <mergeCell ref="E967:F967"/>
    <mergeCell ref="C971:D971"/>
    <mergeCell ref="E971:F971"/>
    <mergeCell ref="A893:E893"/>
    <mergeCell ref="C899:G899"/>
    <mergeCell ref="C900:D900"/>
    <mergeCell ref="E900:F900"/>
    <mergeCell ref="C904:D904"/>
    <mergeCell ref="E904:F904"/>
    <mergeCell ref="C832:G832"/>
    <mergeCell ref="C833:D833"/>
    <mergeCell ref="E833:F833"/>
    <mergeCell ref="C837:D837"/>
    <mergeCell ref="E837:F837"/>
    <mergeCell ref="A826:E826"/>
    <mergeCell ref="A294:E294"/>
    <mergeCell ref="C300:G300"/>
    <mergeCell ref="C301:D301"/>
    <mergeCell ref="E301:F301"/>
    <mergeCell ref="C435:D435"/>
    <mergeCell ref="E435:F435"/>
    <mergeCell ref="C305:D305"/>
    <mergeCell ref="E305:F305"/>
    <mergeCell ref="A353:E353"/>
    <mergeCell ref="A354:E354"/>
    <mergeCell ref="A355:E355"/>
    <mergeCell ref="C361:G361"/>
    <mergeCell ref="C362:D362"/>
    <mergeCell ref="E362:F362"/>
    <mergeCell ref="C366:D366"/>
    <mergeCell ref="A556:E556"/>
    <mergeCell ref="A557:E557"/>
    <mergeCell ref="A424:E424"/>
    <mergeCell ref="A222:E222"/>
    <mergeCell ref="C228:G228"/>
    <mergeCell ref="C229:D229"/>
    <mergeCell ref="E229:F229"/>
    <mergeCell ref="C233:D233"/>
    <mergeCell ref="E233:F233"/>
    <mergeCell ref="A156:E156"/>
    <mergeCell ref="C162:G162"/>
    <mergeCell ref="C163:D163"/>
    <mergeCell ref="E163:F163"/>
    <mergeCell ref="C167:D167"/>
    <mergeCell ref="E167:F167"/>
    <mergeCell ref="A86:E86"/>
    <mergeCell ref="C92:G92"/>
    <mergeCell ref="C93:D93"/>
    <mergeCell ref="E93:F93"/>
    <mergeCell ref="C97:D97"/>
    <mergeCell ref="E97:F97"/>
    <mergeCell ref="A20:E20"/>
    <mergeCell ref="C26:G26"/>
    <mergeCell ref="C27:D27"/>
    <mergeCell ref="E27:F27"/>
    <mergeCell ref="C31:D31"/>
    <mergeCell ref="E31:F31"/>
    <mergeCell ref="C430:G430"/>
    <mergeCell ref="C431:D431"/>
    <mergeCell ref="E431:F431"/>
    <mergeCell ref="C509:D509"/>
    <mergeCell ref="E509:F509"/>
    <mergeCell ref="C513:D513"/>
    <mergeCell ref="E513:F513"/>
    <mergeCell ref="E366:F366"/>
    <mergeCell ref="A500:E500"/>
    <mergeCell ref="A501:E501"/>
    <mergeCell ref="A502:E502"/>
    <mergeCell ref="C508:G508"/>
    <mergeCell ref="A558:E558"/>
    <mergeCell ref="C564:G564"/>
    <mergeCell ref="C565:D565"/>
    <mergeCell ref="E565:F565"/>
    <mergeCell ref="C569:D569"/>
    <mergeCell ref="E569:F569"/>
    <mergeCell ref="A621:E621"/>
    <mergeCell ref="A622:E622"/>
    <mergeCell ref="A623:E623"/>
    <mergeCell ref="C629:G629"/>
    <mergeCell ref="C630:D630"/>
    <mergeCell ref="E630:F630"/>
    <mergeCell ref="C703:D703"/>
    <mergeCell ref="E703:F703"/>
    <mergeCell ref="C634:D634"/>
    <mergeCell ref="E634:F634"/>
    <mergeCell ref="A692:E692"/>
    <mergeCell ref="C698:G698"/>
    <mergeCell ref="C699:D699"/>
    <mergeCell ref="E699:F699"/>
    <mergeCell ref="C773:D773"/>
    <mergeCell ref="E773:F773"/>
    <mergeCell ref="A758:E758"/>
    <mergeCell ref="A759:E759"/>
    <mergeCell ref="A760:E760"/>
    <mergeCell ref="C766:G766"/>
    <mergeCell ref="C767:D767"/>
    <mergeCell ref="E767:F767"/>
    <mergeCell ref="C771:D771"/>
    <mergeCell ref="E771:F771"/>
  </mergeCells>
  <pageMargins left="0.5" right="0" top="2" bottom="0.25" header="0.3" footer="0.3"/>
  <pageSetup paperSize="5" scale="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4FAC-7759-4553-915E-608FB020DD4C}">
  <dimension ref="A1:G36"/>
  <sheetViews>
    <sheetView topLeftCell="A16" workbookViewId="0">
      <selection activeCell="E32" sqref="E32:F32"/>
    </sheetView>
  </sheetViews>
  <sheetFormatPr defaultRowHeight="15" x14ac:dyDescent="0.25"/>
  <cols>
    <col min="1" max="1" width="5.42578125" customWidth="1"/>
    <col min="2" max="2" width="43" customWidth="1"/>
    <col min="3" max="3" width="5.5703125" customWidth="1"/>
    <col min="4" max="4" width="8.140625" customWidth="1"/>
    <col min="5" max="5" width="14.85546875" customWidth="1"/>
    <col min="6" max="6" width="18.140625" customWidth="1"/>
    <col min="7" max="7" width="12.85546875" customWidth="1"/>
  </cols>
  <sheetData>
    <row r="1" spans="1:7" ht="15.75" x14ac:dyDescent="0.25">
      <c r="A1" s="1" t="s">
        <v>206</v>
      </c>
      <c r="B1" s="1"/>
      <c r="C1" s="2"/>
      <c r="D1" s="2"/>
      <c r="E1" s="2"/>
      <c r="F1" s="2"/>
      <c r="G1" s="2"/>
    </row>
    <row r="2" spans="1:7" ht="15.75" x14ac:dyDescent="0.25">
      <c r="A2" s="1" t="s">
        <v>207</v>
      </c>
      <c r="B2" s="1"/>
      <c r="C2" s="2"/>
      <c r="D2" s="2"/>
      <c r="E2" s="2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" t="s">
        <v>208</v>
      </c>
      <c r="B4" s="2"/>
      <c r="C4" s="2"/>
      <c r="D4" s="2"/>
      <c r="E4" s="2"/>
      <c r="F4" s="2"/>
      <c r="G4" s="2"/>
    </row>
    <row r="5" spans="1:7" ht="15.75" x14ac:dyDescent="0.25">
      <c r="A5" s="2" t="s">
        <v>2</v>
      </c>
      <c r="B5" s="2"/>
      <c r="C5" s="2"/>
      <c r="D5" s="2"/>
      <c r="E5" s="2"/>
      <c r="F5" s="2"/>
      <c r="G5" s="2"/>
    </row>
    <row r="6" spans="1:7" ht="15.75" x14ac:dyDescent="0.25">
      <c r="A6" s="3" t="s">
        <v>200</v>
      </c>
      <c r="B6" s="3"/>
      <c r="C6" s="2"/>
      <c r="D6" s="2"/>
      <c r="E6" s="2" t="s">
        <v>3</v>
      </c>
      <c r="F6" s="2"/>
      <c r="G6" s="2"/>
    </row>
    <row r="7" spans="1:7" ht="15.75" x14ac:dyDescent="0.25">
      <c r="A7" s="2" t="s">
        <v>4</v>
      </c>
      <c r="B7" s="2"/>
      <c r="C7" s="2"/>
      <c r="D7" s="2"/>
      <c r="E7" s="2"/>
      <c r="F7" s="2"/>
      <c r="G7" s="2"/>
    </row>
    <row r="8" spans="1:7" ht="15.75" x14ac:dyDescent="0.25">
      <c r="A8" s="1" t="s">
        <v>5</v>
      </c>
      <c r="B8" s="2"/>
      <c r="C8" s="2"/>
      <c r="D8" s="2"/>
      <c r="E8" s="2"/>
      <c r="F8" s="2"/>
      <c r="G8" s="2"/>
    </row>
    <row r="9" spans="1:7" ht="15.75" x14ac:dyDescent="0.25">
      <c r="A9" s="2"/>
      <c r="B9" s="2"/>
      <c r="C9" s="2"/>
      <c r="D9" s="2"/>
      <c r="E9" s="2"/>
      <c r="F9" s="2"/>
      <c r="G9" s="2"/>
    </row>
    <row r="10" spans="1:7" ht="15.75" x14ac:dyDescent="0.25">
      <c r="A10" s="2" t="s">
        <v>6</v>
      </c>
      <c r="B10" s="2"/>
      <c r="C10" s="2"/>
      <c r="D10" s="2"/>
      <c r="E10" s="2"/>
      <c r="F10" s="2"/>
      <c r="G10" s="2"/>
    </row>
    <row r="11" spans="1:7" ht="15.75" x14ac:dyDescent="0.25">
      <c r="A11" s="2"/>
      <c r="B11" s="2"/>
      <c r="C11" s="2"/>
      <c r="D11" s="2"/>
      <c r="E11" s="2"/>
      <c r="F11" s="2"/>
      <c r="G11" s="2"/>
    </row>
    <row r="12" spans="1:7" ht="15.75" x14ac:dyDescent="0.25">
      <c r="A12" s="2" t="s">
        <v>7</v>
      </c>
      <c r="B12" s="2"/>
      <c r="C12" s="2"/>
      <c r="D12" s="2"/>
      <c r="E12" s="2"/>
      <c r="F12" s="2"/>
      <c r="G12" s="2"/>
    </row>
    <row r="13" spans="1:7" ht="15.75" x14ac:dyDescent="0.25">
      <c r="A13" s="2" t="s">
        <v>201</v>
      </c>
      <c r="B13" s="2"/>
      <c r="C13" s="2"/>
      <c r="D13" s="2"/>
      <c r="E13" s="2"/>
      <c r="F13" s="2"/>
      <c r="G13" s="2"/>
    </row>
    <row r="14" spans="1:7" ht="15.75" x14ac:dyDescent="0.25">
      <c r="A14" s="2" t="s">
        <v>9</v>
      </c>
      <c r="B14" s="2"/>
      <c r="C14" s="2"/>
      <c r="D14" s="2"/>
      <c r="E14" s="2"/>
      <c r="F14" s="2"/>
      <c r="G14" s="2"/>
    </row>
    <row r="15" spans="1:7" ht="15.75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69" t="s">
        <v>10</v>
      </c>
      <c r="B16" s="69" t="s">
        <v>11</v>
      </c>
      <c r="C16" s="69" t="s">
        <v>12</v>
      </c>
      <c r="D16" s="69" t="s">
        <v>13</v>
      </c>
      <c r="E16" s="69" t="s">
        <v>14</v>
      </c>
      <c r="F16" s="69" t="s">
        <v>15</v>
      </c>
      <c r="G16" s="70" t="s">
        <v>16</v>
      </c>
    </row>
    <row r="17" spans="1:7" ht="15.75" x14ac:dyDescent="0.25">
      <c r="A17" s="6">
        <v>1</v>
      </c>
      <c r="B17" s="68" t="s">
        <v>209</v>
      </c>
      <c r="C17" s="6">
        <v>5</v>
      </c>
      <c r="D17" s="6" t="s">
        <v>202</v>
      </c>
      <c r="E17" s="74">
        <v>650000</v>
      </c>
      <c r="F17" s="75">
        <f>E17*C17</f>
        <v>3250000</v>
      </c>
      <c r="G17" s="71" t="s">
        <v>214</v>
      </c>
    </row>
    <row r="18" spans="1:7" ht="15.75" x14ac:dyDescent="0.25">
      <c r="A18" s="6">
        <f>A17+1</f>
        <v>2</v>
      </c>
      <c r="B18" s="68" t="s">
        <v>210</v>
      </c>
      <c r="C18" s="6">
        <v>2</v>
      </c>
      <c r="D18" s="6" t="s">
        <v>202</v>
      </c>
      <c r="E18" s="74">
        <v>200000</v>
      </c>
      <c r="F18" s="75">
        <f t="shared" ref="F18:F20" si="0">E18*C18</f>
        <v>400000</v>
      </c>
      <c r="G18" s="72" t="s">
        <v>215</v>
      </c>
    </row>
    <row r="19" spans="1:7" ht="15.75" x14ac:dyDescent="0.25">
      <c r="A19" s="6">
        <f t="shared" ref="A19:A20" si="1">A18+1</f>
        <v>3</v>
      </c>
      <c r="B19" s="68" t="s">
        <v>211</v>
      </c>
      <c r="C19" s="6">
        <v>5</v>
      </c>
      <c r="D19" s="6" t="s">
        <v>203</v>
      </c>
      <c r="E19" s="74">
        <v>200000</v>
      </c>
      <c r="F19" s="75">
        <f t="shared" si="0"/>
        <v>1000000</v>
      </c>
      <c r="G19" s="72" t="s">
        <v>216</v>
      </c>
    </row>
    <row r="20" spans="1:7" ht="15.75" x14ac:dyDescent="0.25">
      <c r="A20" s="6">
        <f t="shared" si="1"/>
        <v>4</v>
      </c>
      <c r="B20" s="68" t="s">
        <v>213</v>
      </c>
      <c r="C20" s="6">
        <v>1</v>
      </c>
      <c r="D20" s="6" t="s">
        <v>212</v>
      </c>
      <c r="E20" s="74">
        <v>2500000</v>
      </c>
      <c r="F20" s="75">
        <f t="shared" si="0"/>
        <v>2500000</v>
      </c>
      <c r="G20" s="72"/>
    </row>
    <row r="21" spans="1:7" ht="15.75" x14ac:dyDescent="0.25">
      <c r="A21" s="91" t="s">
        <v>204</v>
      </c>
      <c r="B21" s="92"/>
      <c r="C21" s="92"/>
      <c r="D21" s="92"/>
      <c r="E21" s="93"/>
      <c r="F21" s="76">
        <f>SUM(F17:F20)</f>
        <v>7150000</v>
      </c>
      <c r="G21" s="73"/>
    </row>
    <row r="22" spans="1:7" ht="15.75" x14ac:dyDescent="0.25">
      <c r="A22" s="2"/>
      <c r="B22" s="2"/>
      <c r="C22" s="2"/>
      <c r="D22" s="2"/>
      <c r="E22" s="2"/>
      <c r="F22" s="2"/>
      <c r="G22" s="2"/>
    </row>
    <row r="23" spans="1:7" ht="15.75" x14ac:dyDescent="0.25">
      <c r="A23" s="2" t="s">
        <v>217</v>
      </c>
      <c r="B23" s="2"/>
      <c r="C23" s="2"/>
      <c r="D23" s="2"/>
      <c r="E23" s="2"/>
      <c r="F23" s="2"/>
      <c r="G23" s="2"/>
    </row>
    <row r="24" spans="1:7" ht="15.75" x14ac:dyDescent="0.25">
      <c r="A24" s="2" t="s">
        <v>205</v>
      </c>
      <c r="B24" s="2"/>
      <c r="C24" s="2"/>
      <c r="D24" s="2"/>
      <c r="E24" s="2"/>
      <c r="F24" s="2"/>
      <c r="G24" s="2"/>
    </row>
    <row r="25" spans="1:7" ht="15.75" x14ac:dyDescent="0.25">
      <c r="G25" s="2"/>
    </row>
    <row r="26" spans="1:7" ht="15.75" x14ac:dyDescent="0.25">
      <c r="B26" s="10"/>
      <c r="C26" s="10" t="s">
        <v>20</v>
      </c>
      <c r="D26" s="10"/>
      <c r="E26" s="10"/>
      <c r="F26" s="10"/>
      <c r="G26" s="2"/>
    </row>
    <row r="27" spans="1:7" ht="15.75" x14ac:dyDescent="0.25">
      <c r="B27" s="10"/>
      <c r="C27" s="86" t="s">
        <v>21</v>
      </c>
      <c r="D27" s="86"/>
      <c r="E27" s="86"/>
      <c r="F27" s="86"/>
      <c r="G27" s="86"/>
    </row>
    <row r="28" spans="1:7" ht="15.75" x14ac:dyDescent="0.25">
      <c r="B28" s="12" t="s">
        <v>219</v>
      </c>
      <c r="C28" s="87" t="s">
        <v>22</v>
      </c>
      <c r="D28" s="87"/>
      <c r="E28" s="87" t="s">
        <v>23</v>
      </c>
      <c r="F28" s="87"/>
      <c r="G28" s="2"/>
    </row>
    <row r="29" spans="1:7" ht="15.75" x14ac:dyDescent="0.25">
      <c r="B29" s="11"/>
      <c r="D29" s="2"/>
      <c r="E29" s="11"/>
      <c r="F29" s="11"/>
      <c r="G29" s="2"/>
    </row>
    <row r="30" spans="1:7" ht="15.75" x14ac:dyDescent="0.25">
      <c r="B30" s="13"/>
      <c r="D30" s="2"/>
      <c r="E30" s="13"/>
      <c r="F30" s="13"/>
    </row>
    <row r="31" spans="1:7" ht="15.75" x14ac:dyDescent="0.25">
      <c r="B31" s="13"/>
      <c r="D31" s="14"/>
      <c r="E31" s="13"/>
      <c r="F31" s="13"/>
      <c r="G31" s="10"/>
    </row>
    <row r="32" spans="1:7" ht="15.75" x14ac:dyDescent="0.25">
      <c r="B32" s="2" t="s">
        <v>220</v>
      </c>
      <c r="C32" s="78" t="s">
        <v>24</v>
      </c>
      <c r="D32" s="78"/>
      <c r="E32" s="79" t="s">
        <v>218</v>
      </c>
      <c r="F32" s="79"/>
      <c r="G32" s="10"/>
    </row>
    <row r="34" spans="7:7" ht="15.75" x14ac:dyDescent="0.25">
      <c r="G34" s="11"/>
    </row>
    <row r="35" spans="7:7" ht="15.75" x14ac:dyDescent="0.25">
      <c r="G35" s="13"/>
    </row>
    <row r="36" spans="7:7" ht="15.75" x14ac:dyDescent="0.25">
      <c r="G36" s="13"/>
    </row>
  </sheetData>
  <mergeCells count="6">
    <mergeCell ref="E32:F32"/>
    <mergeCell ref="A21:E21"/>
    <mergeCell ref="C27:G27"/>
    <mergeCell ref="C28:D28"/>
    <mergeCell ref="E28:F28"/>
    <mergeCell ref="C32:D32"/>
  </mergeCells>
  <pageMargins left="0.5" right="0" top="2" bottom="0.5" header="0.3" footer="0.3"/>
  <pageSetup paperSize="5" scale="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0900-174F-4DF0-9716-9A7131A7A8A6}">
  <dimension ref="A1:G39"/>
  <sheetViews>
    <sheetView topLeftCell="A13" workbookViewId="0">
      <selection activeCell="B17" sqref="B17:F27"/>
    </sheetView>
  </sheetViews>
  <sheetFormatPr defaultRowHeight="15" x14ac:dyDescent="0.25"/>
  <cols>
    <col min="1" max="1" width="7.28515625" customWidth="1"/>
    <col min="2" max="2" width="27.28515625" customWidth="1"/>
    <col min="3" max="3" width="6.140625" customWidth="1"/>
    <col min="4" max="4" width="8.5703125" customWidth="1"/>
    <col min="5" max="5" width="16.5703125" customWidth="1"/>
    <col min="6" max="6" width="18" customWidth="1"/>
    <col min="7" max="7" width="16.5703125" customWidth="1"/>
  </cols>
  <sheetData>
    <row r="1" spans="1:7" ht="15.75" x14ac:dyDescent="0.25">
      <c r="A1" s="1" t="s">
        <v>116</v>
      </c>
      <c r="B1" s="1"/>
      <c r="C1" s="2"/>
      <c r="D1" s="2"/>
      <c r="E1" s="2"/>
      <c r="F1" s="2"/>
      <c r="G1" s="2"/>
    </row>
    <row r="2" spans="1:7" ht="15.75" x14ac:dyDescent="0.25">
      <c r="A2" s="1" t="s">
        <v>117</v>
      </c>
      <c r="B2" s="1"/>
      <c r="C2" s="2"/>
      <c r="D2" s="2"/>
      <c r="E2" s="2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" t="s">
        <v>1</v>
      </c>
      <c r="B4" s="2"/>
      <c r="C4" s="2"/>
      <c r="D4" s="2"/>
      <c r="E4" s="2"/>
      <c r="F4" s="2"/>
      <c r="G4" s="2"/>
    </row>
    <row r="5" spans="1:7" ht="15.75" x14ac:dyDescent="0.25">
      <c r="A5" s="2" t="s">
        <v>2</v>
      </c>
      <c r="B5" s="2"/>
      <c r="C5" s="2"/>
      <c r="D5" s="2"/>
      <c r="E5" s="2"/>
      <c r="F5" s="2"/>
      <c r="G5" s="2"/>
    </row>
    <row r="6" spans="1:7" ht="15.75" x14ac:dyDescent="0.25">
      <c r="A6" s="3" t="s">
        <v>118</v>
      </c>
      <c r="B6" s="3"/>
      <c r="C6" s="2"/>
      <c r="D6" s="2"/>
      <c r="E6" s="2" t="s">
        <v>3</v>
      </c>
      <c r="F6" s="2"/>
      <c r="G6" s="2"/>
    </row>
    <row r="7" spans="1:7" ht="15.75" x14ac:dyDescent="0.25">
      <c r="A7" s="2" t="s">
        <v>4</v>
      </c>
      <c r="B7" s="2"/>
      <c r="C7" s="2"/>
      <c r="D7" s="2"/>
      <c r="E7" s="2"/>
      <c r="F7" s="2"/>
      <c r="G7" s="2"/>
    </row>
    <row r="8" spans="1:7" ht="15.75" x14ac:dyDescent="0.25">
      <c r="A8" s="1" t="s">
        <v>5</v>
      </c>
      <c r="B8" s="2"/>
      <c r="C8" s="2"/>
      <c r="D8" s="2"/>
      <c r="E8" s="2"/>
      <c r="F8" s="2"/>
      <c r="G8" s="2"/>
    </row>
    <row r="9" spans="1:7" ht="15.75" x14ac:dyDescent="0.25">
      <c r="A9" s="2"/>
      <c r="B9" s="2"/>
      <c r="C9" s="2"/>
      <c r="D9" s="2"/>
      <c r="E9" s="2"/>
      <c r="F9" s="2"/>
      <c r="G9" s="2"/>
    </row>
    <row r="10" spans="1:7" ht="15.75" x14ac:dyDescent="0.25">
      <c r="A10" s="2" t="s">
        <v>6</v>
      </c>
      <c r="B10" s="2"/>
      <c r="C10" s="2"/>
      <c r="D10" s="2"/>
      <c r="E10" s="2"/>
      <c r="F10" s="2"/>
      <c r="G10" s="2"/>
    </row>
    <row r="11" spans="1:7" ht="15.75" x14ac:dyDescent="0.25">
      <c r="A11" s="2"/>
      <c r="B11" s="2"/>
      <c r="C11" s="2"/>
      <c r="D11" s="2"/>
      <c r="E11" s="2"/>
      <c r="F11" s="2"/>
      <c r="G11" s="2"/>
    </row>
    <row r="12" spans="1:7" ht="15.75" x14ac:dyDescent="0.25">
      <c r="A12" s="2" t="s">
        <v>7</v>
      </c>
      <c r="B12" s="2"/>
      <c r="C12" s="2"/>
      <c r="D12" s="2"/>
      <c r="E12" s="2"/>
      <c r="F12" s="2"/>
      <c r="G12" s="2"/>
    </row>
    <row r="13" spans="1:7" ht="15.75" x14ac:dyDescent="0.25">
      <c r="A13" s="2" t="s">
        <v>8</v>
      </c>
      <c r="B13" s="2"/>
      <c r="C13" s="2"/>
      <c r="D13" s="2"/>
      <c r="E13" s="2"/>
      <c r="F13" s="2"/>
      <c r="G13" s="2"/>
    </row>
    <row r="14" spans="1:7" ht="15.75" x14ac:dyDescent="0.25">
      <c r="A14" s="2" t="s">
        <v>9</v>
      </c>
      <c r="B14" s="2"/>
      <c r="C14" s="2"/>
      <c r="D14" s="2"/>
      <c r="E14" s="2"/>
      <c r="F14" s="2"/>
      <c r="G14" s="2"/>
    </row>
    <row r="15" spans="1:7" ht="15.75" x14ac:dyDescent="0.25">
      <c r="A15" s="2"/>
      <c r="B15" s="2"/>
      <c r="C15" s="2"/>
      <c r="D15" s="2"/>
      <c r="E15" s="2"/>
      <c r="F15" s="2"/>
      <c r="G15" s="2"/>
    </row>
    <row r="16" spans="1:7" ht="15.75" x14ac:dyDescent="0.25">
      <c r="A16" s="4" t="s">
        <v>10</v>
      </c>
      <c r="B16" s="4" t="s">
        <v>11</v>
      </c>
      <c r="C16" s="4" t="s">
        <v>12</v>
      </c>
      <c r="D16" s="5" t="s">
        <v>13</v>
      </c>
      <c r="E16" s="5" t="s">
        <v>14</v>
      </c>
      <c r="F16" s="5" t="s">
        <v>15</v>
      </c>
      <c r="G16" s="4" t="s">
        <v>16</v>
      </c>
    </row>
    <row r="17" spans="1:7" ht="15.95" customHeight="1" x14ac:dyDescent="0.25">
      <c r="A17" s="6">
        <v>1</v>
      </c>
      <c r="B17" s="38" t="s">
        <v>119</v>
      </c>
      <c r="C17" s="6">
        <v>2</v>
      </c>
      <c r="D17" s="6" t="s">
        <v>17</v>
      </c>
      <c r="E17" s="17">
        <v>1250000</v>
      </c>
      <c r="F17" s="32">
        <f>E17*C17</f>
        <v>2500000</v>
      </c>
      <c r="G17" s="25" t="s">
        <v>130</v>
      </c>
    </row>
    <row r="18" spans="1:7" ht="15.95" customHeight="1" x14ac:dyDescent="0.25">
      <c r="A18" s="6">
        <f>A17+1</f>
        <v>2</v>
      </c>
      <c r="B18" s="38" t="s">
        <v>120</v>
      </c>
      <c r="C18" s="6">
        <v>1</v>
      </c>
      <c r="D18" s="6" t="s">
        <v>17</v>
      </c>
      <c r="E18" s="18">
        <v>350000</v>
      </c>
      <c r="F18" s="32">
        <f t="shared" ref="F18:F27" si="0">E18*C18</f>
        <v>350000</v>
      </c>
      <c r="G18" s="26" t="s">
        <v>131</v>
      </c>
    </row>
    <row r="19" spans="1:7" ht="15.95" customHeight="1" x14ac:dyDescent="0.25">
      <c r="A19" s="6">
        <f t="shared" ref="A19:A27" si="1">A18+1</f>
        <v>3</v>
      </c>
      <c r="B19" s="38" t="s">
        <v>121</v>
      </c>
      <c r="C19" s="6">
        <v>1</v>
      </c>
      <c r="D19" s="6" t="s">
        <v>17</v>
      </c>
      <c r="E19" s="18">
        <v>350000</v>
      </c>
      <c r="F19" s="32">
        <f t="shared" si="0"/>
        <v>350000</v>
      </c>
      <c r="G19" s="26"/>
    </row>
    <row r="20" spans="1:7" ht="15.95" customHeight="1" x14ac:dyDescent="0.25">
      <c r="A20" s="6">
        <f t="shared" si="1"/>
        <v>4</v>
      </c>
      <c r="B20" s="38" t="s">
        <v>122</v>
      </c>
      <c r="C20" s="6">
        <v>1</v>
      </c>
      <c r="D20" s="6" t="s">
        <v>17</v>
      </c>
      <c r="E20" s="18">
        <v>275000</v>
      </c>
      <c r="F20" s="32">
        <f t="shared" si="0"/>
        <v>275000</v>
      </c>
      <c r="G20" s="26"/>
    </row>
    <row r="21" spans="1:7" ht="15.95" customHeight="1" x14ac:dyDescent="0.25">
      <c r="A21" s="6">
        <f t="shared" si="1"/>
        <v>5</v>
      </c>
      <c r="B21" s="38" t="s">
        <v>123</v>
      </c>
      <c r="C21" s="6">
        <v>1</v>
      </c>
      <c r="D21" s="6" t="s">
        <v>17</v>
      </c>
      <c r="E21" s="18">
        <v>275000</v>
      </c>
      <c r="F21" s="32">
        <f t="shared" si="0"/>
        <v>275000</v>
      </c>
      <c r="G21" s="26"/>
    </row>
    <row r="22" spans="1:7" ht="15.95" customHeight="1" x14ac:dyDescent="0.25">
      <c r="A22" s="6">
        <f t="shared" si="1"/>
        <v>6</v>
      </c>
      <c r="B22" s="38" t="s">
        <v>124</v>
      </c>
      <c r="C22" s="6">
        <v>1</v>
      </c>
      <c r="D22" s="6" t="s">
        <v>17</v>
      </c>
      <c r="E22" s="18">
        <v>350000</v>
      </c>
      <c r="F22" s="32">
        <f t="shared" si="0"/>
        <v>350000</v>
      </c>
      <c r="G22" s="26"/>
    </row>
    <row r="23" spans="1:7" ht="15.95" customHeight="1" x14ac:dyDescent="0.25">
      <c r="A23" s="6">
        <f t="shared" si="1"/>
        <v>7</v>
      </c>
      <c r="B23" s="38" t="s">
        <v>125</v>
      </c>
      <c r="C23" s="6">
        <v>4</v>
      </c>
      <c r="D23" s="6" t="s">
        <v>17</v>
      </c>
      <c r="E23" s="18">
        <v>10000</v>
      </c>
      <c r="F23" s="32">
        <f t="shared" si="0"/>
        <v>40000</v>
      </c>
      <c r="G23" s="26"/>
    </row>
    <row r="24" spans="1:7" ht="15.95" customHeight="1" x14ac:dyDescent="0.25">
      <c r="A24" s="6">
        <f t="shared" si="1"/>
        <v>8</v>
      </c>
      <c r="B24" s="38" t="s">
        <v>126</v>
      </c>
      <c r="C24" s="6">
        <v>1</v>
      </c>
      <c r="D24" s="6" t="s">
        <v>17</v>
      </c>
      <c r="E24" s="18">
        <v>225000</v>
      </c>
      <c r="F24" s="32">
        <f t="shared" si="0"/>
        <v>225000</v>
      </c>
      <c r="G24" s="26"/>
    </row>
    <row r="25" spans="1:7" ht="15.95" customHeight="1" x14ac:dyDescent="0.25">
      <c r="A25" s="6">
        <f t="shared" si="1"/>
        <v>9</v>
      </c>
      <c r="B25" s="38" t="s">
        <v>127</v>
      </c>
      <c r="C25" s="6">
        <v>2</v>
      </c>
      <c r="D25" s="6" t="s">
        <v>17</v>
      </c>
      <c r="E25" s="18">
        <v>175000</v>
      </c>
      <c r="F25" s="32">
        <f t="shared" si="0"/>
        <v>350000</v>
      </c>
      <c r="G25" s="37"/>
    </row>
    <row r="26" spans="1:7" ht="15.95" customHeight="1" x14ac:dyDescent="0.25">
      <c r="A26" s="6">
        <f t="shared" si="1"/>
        <v>10</v>
      </c>
      <c r="B26" s="38" t="s">
        <v>128</v>
      </c>
      <c r="C26" s="6">
        <v>2</v>
      </c>
      <c r="D26" s="6" t="s">
        <v>17</v>
      </c>
      <c r="E26" s="18">
        <v>275000</v>
      </c>
      <c r="F26" s="32">
        <f t="shared" si="0"/>
        <v>550000</v>
      </c>
      <c r="G26" s="37"/>
    </row>
    <row r="27" spans="1:7" ht="15.95" customHeight="1" x14ac:dyDescent="0.25">
      <c r="A27" s="6">
        <f t="shared" si="1"/>
        <v>11</v>
      </c>
      <c r="B27" s="38" t="s">
        <v>129</v>
      </c>
      <c r="C27" s="6">
        <v>1</v>
      </c>
      <c r="D27" s="6" t="s">
        <v>17</v>
      </c>
      <c r="E27" s="18">
        <v>150000</v>
      </c>
      <c r="F27" s="32">
        <f t="shared" si="0"/>
        <v>150000</v>
      </c>
      <c r="G27" s="26"/>
    </row>
    <row r="28" spans="1:7" ht="15.75" x14ac:dyDescent="0.25">
      <c r="A28" s="88" t="s">
        <v>18</v>
      </c>
      <c r="B28" s="89"/>
      <c r="C28" s="89"/>
      <c r="D28" s="89"/>
      <c r="E28" s="90"/>
      <c r="F28" s="24">
        <f>SUM(F17:F27)</f>
        <v>5415000</v>
      </c>
      <c r="G28" s="9"/>
    </row>
    <row r="29" spans="1:7" ht="15.75" x14ac:dyDescent="0.25">
      <c r="A29" s="2"/>
      <c r="B29" s="2"/>
      <c r="C29" s="2"/>
      <c r="D29" s="2"/>
      <c r="E29" s="2"/>
      <c r="F29" s="2"/>
      <c r="G29" s="2"/>
    </row>
    <row r="30" spans="1:7" ht="15.75" x14ac:dyDescent="0.25">
      <c r="A30" s="2" t="s">
        <v>132</v>
      </c>
      <c r="B30" s="2"/>
      <c r="C30" s="2"/>
      <c r="D30" s="2"/>
      <c r="E30" s="2"/>
      <c r="F30" s="2"/>
      <c r="G30" s="2"/>
    </row>
    <row r="31" spans="1:7" ht="15.75" x14ac:dyDescent="0.25">
      <c r="A31" s="2" t="s">
        <v>19</v>
      </c>
      <c r="B31" s="2"/>
      <c r="C31" s="2"/>
      <c r="D31" s="2"/>
      <c r="E31" s="2"/>
      <c r="F31" s="2"/>
      <c r="G31" s="2"/>
    </row>
    <row r="32" spans="1:7" ht="15.75" x14ac:dyDescent="0.25">
      <c r="A32" s="2"/>
      <c r="B32" s="2"/>
      <c r="C32" s="2"/>
      <c r="D32" s="2"/>
      <c r="E32" s="2"/>
      <c r="F32" s="2"/>
      <c r="G32" s="2"/>
    </row>
    <row r="33" spans="2:7" ht="15.75" x14ac:dyDescent="0.25">
      <c r="B33" s="10"/>
      <c r="C33" s="10" t="s">
        <v>20</v>
      </c>
      <c r="D33" s="10"/>
      <c r="E33" s="10"/>
      <c r="F33" s="10"/>
      <c r="G33" s="2"/>
    </row>
    <row r="34" spans="2:7" ht="15.75" x14ac:dyDescent="0.25">
      <c r="B34" s="10"/>
      <c r="C34" s="86" t="s">
        <v>21</v>
      </c>
      <c r="D34" s="86"/>
      <c r="E34" s="86"/>
      <c r="F34" s="86"/>
      <c r="G34" s="86"/>
    </row>
    <row r="35" spans="2:7" ht="15.75" x14ac:dyDescent="0.25">
      <c r="B35" s="12" t="s">
        <v>33</v>
      </c>
      <c r="C35" s="87" t="s">
        <v>22</v>
      </c>
      <c r="D35" s="87"/>
      <c r="E35" s="87" t="s">
        <v>23</v>
      </c>
      <c r="F35" s="87"/>
      <c r="G35" s="2"/>
    </row>
    <row r="36" spans="2:7" ht="15.75" x14ac:dyDescent="0.25">
      <c r="B36" s="11"/>
      <c r="D36" s="2"/>
      <c r="E36" s="11"/>
      <c r="F36" s="11"/>
      <c r="G36" s="2"/>
    </row>
    <row r="37" spans="2:7" ht="15.75" x14ac:dyDescent="0.25">
      <c r="B37" s="13"/>
      <c r="D37" s="2"/>
      <c r="E37" s="13"/>
      <c r="F37" s="13"/>
    </row>
    <row r="38" spans="2:7" ht="15.75" x14ac:dyDescent="0.25">
      <c r="B38" s="13"/>
      <c r="D38" s="14"/>
      <c r="E38" s="13"/>
      <c r="F38" s="13"/>
      <c r="G38" s="10"/>
    </row>
    <row r="39" spans="2:7" ht="15.75" x14ac:dyDescent="0.25">
      <c r="B39" s="2" t="s">
        <v>34</v>
      </c>
      <c r="C39" s="78" t="s">
        <v>24</v>
      </c>
      <c r="D39" s="78"/>
      <c r="E39" s="79" t="s">
        <v>25</v>
      </c>
      <c r="F39" s="79"/>
      <c r="G39" s="10"/>
    </row>
  </sheetData>
  <mergeCells count="6">
    <mergeCell ref="C39:D39"/>
    <mergeCell ref="E39:F39"/>
    <mergeCell ref="A28:E28"/>
    <mergeCell ref="C34:G34"/>
    <mergeCell ref="C35:D35"/>
    <mergeCell ref="E35:F35"/>
  </mergeCells>
  <pageMargins left="0.5" right="0" top="2" bottom="0.25" header="0.3" footer="0.3"/>
  <pageSetup paperSize="5"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8C2A-66B6-4449-B577-BA92D0AFBF08}">
  <dimension ref="A1:H34"/>
  <sheetViews>
    <sheetView topLeftCell="A7" workbookViewId="0">
      <selection activeCell="B17" sqref="B17:E18"/>
    </sheetView>
  </sheetViews>
  <sheetFormatPr defaultRowHeight="15" x14ac:dyDescent="0.25"/>
  <cols>
    <col min="1" max="1" width="5.85546875" customWidth="1"/>
    <col min="2" max="2" width="47" customWidth="1"/>
    <col min="3" max="3" width="6.5703125" customWidth="1"/>
    <col min="4" max="4" width="8.140625" customWidth="1"/>
    <col min="5" max="5" width="16" customWidth="1"/>
    <col min="6" max="6" width="17.140625" customWidth="1"/>
    <col min="7" max="7" width="12.42578125" customWidth="1"/>
  </cols>
  <sheetData>
    <row r="1" spans="1:7" ht="15.75" x14ac:dyDescent="0.25">
      <c r="A1" s="1" t="s">
        <v>96</v>
      </c>
      <c r="B1" s="1"/>
      <c r="C1" s="2"/>
      <c r="D1" s="2"/>
      <c r="E1" s="2"/>
      <c r="F1" s="2"/>
      <c r="G1" s="2"/>
    </row>
    <row r="2" spans="1:7" ht="15.75" x14ac:dyDescent="0.25">
      <c r="A2" s="1" t="s">
        <v>97</v>
      </c>
      <c r="B2" s="1"/>
      <c r="C2" s="2"/>
      <c r="D2" s="2"/>
      <c r="E2" s="2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" t="s">
        <v>1</v>
      </c>
      <c r="B4" s="2"/>
      <c r="C4" s="2"/>
      <c r="D4" s="2"/>
      <c r="E4" s="2"/>
      <c r="F4" s="2"/>
      <c r="G4" s="2"/>
    </row>
    <row r="5" spans="1:7" ht="15.75" x14ac:dyDescent="0.25">
      <c r="A5" s="2" t="s">
        <v>2</v>
      </c>
      <c r="B5" s="2"/>
      <c r="C5" s="2"/>
      <c r="D5" s="2"/>
      <c r="E5" s="2"/>
      <c r="F5" s="2"/>
      <c r="G5" s="2"/>
    </row>
    <row r="6" spans="1:7" ht="15.75" x14ac:dyDescent="0.25">
      <c r="A6" s="3" t="s">
        <v>98</v>
      </c>
      <c r="B6" s="3"/>
      <c r="C6" s="2"/>
      <c r="D6" s="2"/>
      <c r="E6" s="2" t="s">
        <v>3</v>
      </c>
      <c r="F6" s="2"/>
      <c r="G6" s="2"/>
    </row>
    <row r="7" spans="1:7" ht="15.75" x14ac:dyDescent="0.25">
      <c r="A7" s="2" t="s">
        <v>4</v>
      </c>
      <c r="B7" s="2"/>
      <c r="C7" s="2"/>
      <c r="D7" s="2"/>
      <c r="E7" s="2"/>
      <c r="F7" s="2"/>
      <c r="G7" s="2"/>
    </row>
    <row r="8" spans="1:7" ht="15.75" x14ac:dyDescent="0.25">
      <c r="A8" s="1" t="s">
        <v>5</v>
      </c>
      <c r="B8" s="2"/>
      <c r="C8" s="2"/>
      <c r="D8" s="2"/>
      <c r="E8" s="2"/>
      <c r="F8" s="2"/>
      <c r="G8" s="2"/>
    </row>
    <row r="9" spans="1:7" ht="15.75" x14ac:dyDescent="0.25">
      <c r="A9" s="2"/>
      <c r="B9" s="2"/>
      <c r="C9" s="2"/>
      <c r="D9" s="2"/>
      <c r="E9" s="2"/>
      <c r="F9" s="2"/>
      <c r="G9" s="2"/>
    </row>
    <row r="10" spans="1:7" ht="15.75" x14ac:dyDescent="0.25">
      <c r="A10" s="2" t="s">
        <v>6</v>
      </c>
      <c r="B10" s="2"/>
      <c r="C10" s="2"/>
      <c r="D10" s="2"/>
      <c r="E10" s="2"/>
      <c r="F10" s="2"/>
      <c r="G10" s="2"/>
    </row>
    <row r="11" spans="1:7" ht="15.75" x14ac:dyDescent="0.25">
      <c r="A11" s="2"/>
      <c r="B11" s="2"/>
      <c r="C11" s="2"/>
      <c r="D11" s="2"/>
      <c r="E11" s="2"/>
      <c r="F11" s="2"/>
      <c r="G11" s="2"/>
    </row>
    <row r="12" spans="1:7" ht="15.75" x14ac:dyDescent="0.25">
      <c r="A12" s="2" t="s">
        <v>7</v>
      </c>
      <c r="B12" s="2"/>
      <c r="C12" s="2"/>
      <c r="D12" s="2"/>
      <c r="E12" s="2"/>
      <c r="F12" s="2"/>
      <c r="G12" s="2"/>
    </row>
    <row r="13" spans="1:7" ht="15.75" x14ac:dyDescent="0.25">
      <c r="A13" s="2" t="s">
        <v>8</v>
      </c>
      <c r="B13" s="2"/>
      <c r="C13" s="2"/>
      <c r="D13" s="2"/>
      <c r="E13" s="2"/>
      <c r="F13" s="2"/>
      <c r="G13" s="2"/>
    </row>
    <row r="14" spans="1:7" ht="15.75" x14ac:dyDescent="0.25">
      <c r="A14" s="2" t="s">
        <v>9</v>
      </c>
      <c r="B14" s="2"/>
      <c r="C14" s="2"/>
      <c r="D14" s="2"/>
      <c r="E14" s="2"/>
      <c r="F14" s="2"/>
      <c r="G14" s="2"/>
    </row>
    <row r="15" spans="1:7" ht="15.75" x14ac:dyDescent="0.25">
      <c r="A15" s="2"/>
      <c r="B15" s="2"/>
      <c r="C15" s="2"/>
      <c r="D15" s="2"/>
      <c r="E15" s="2"/>
      <c r="F15" s="2"/>
      <c r="G15" s="2"/>
    </row>
    <row r="16" spans="1:7" ht="15.75" x14ac:dyDescent="0.25">
      <c r="A16" s="45" t="s">
        <v>10</v>
      </c>
      <c r="B16" s="45" t="s">
        <v>11</v>
      </c>
      <c r="C16" s="45" t="s">
        <v>12</v>
      </c>
      <c r="D16" s="45" t="s">
        <v>13</v>
      </c>
      <c r="E16" s="45" t="s">
        <v>14</v>
      </c>
      <c r="F16" s="46" t="s">
        <v>15</v>
      </c>
      <c r="G16" s="46" t="s">
        <v>16</v>
      </c>
    </row>
    <row r="17" spans="1:8" ht="16.5" customHeight="1" x14ac:dyDescent="0.25">
      <c r="A17" s="94">
        <v>1</v>
      </c>
      <c r="B17" s="94" t="s">
        <v>100</v>
      </c>
      <c r="C17" s="94">
        <v>12</v>
      </c>
      <c r="D17" s="94" t="s">
        <v>99</v>
      </c>
      <c r="E17" s="96">
        <v>16644000</v>
      </c>
      <c r="F17" s="98">
        <f>E17*C17</f>
        <v>199728000</v>
      </c>
      <c r="G17" s="34" t="s">
        <v>101</v>
      </c>
    </row>
    <row r="18" spans="1:8" ht="16.5" customHeight="1" x14ac:dyDescent="0.25">
      <c r="A18" s="95"/>
      <c r="B18" s="95"/>
      <c r="C18" s="95"/>
      <c r="D18" s="95"/>
      <c r="E18" s="97"/>
      <c r="F18" s="99"/>
      <c r="G18" s="35" t="s">
        <v>102</v>
      </c>
    </row>
    <row r="19" spans="1:8" ht="15.75" x14ac:dyDescent="0.25">
      <c r="A19" s="83" t="s">
        <v>56</v>
      </c>
      <c r="B19" s="84"/>
      <c r="C19" s="84"/>
      <c r="D19" s="84"/>
      <c r="E19" s="85"/>
      <c r="F19" s="47">
        <f>SUM(F17:F18)</f>
        <v>199728000</v>
      </c>
      <c r="G19" s="36"/>
    </row>
    <row r="20" spans="1:8" ht="15.75" x14ac:dyDescent="0.25">
      <c r="A20" s="2"/>
      <c r="B20" s="2"/>
      <c r="C20" s="2"/>
      <c r="D20" s="2"/>
      <c r="E20" s="2"/>
      <c r="F20" s="2"/>
      <c r="G20" s="2"/>
    </row>
    <row r="21" spans="1:8" ht="15.75" x14ac:dyDescent="0.25">
      <c r="A21" s="2" t="s">
        <v>103</v>
      </c>
      <c r="B21" s="2"/>
      <c r="C21" s="2"/>
      <c r="D21" s="2"/>
      <c r="E21" s="2"/>
      <c r="F21" s="2"/>
      <c r="G21" s="2"/>
    </row>
    <row r="22" spans="1:8" ht="15.75" x14ac:dyDescent="0.25">
      <c r="A22" s="2" t="s">
        <v>19</v>
      </c>
      <c r="B22" s="2"/>
      <c r="C22" s="2"/>
      <c r="D22" s="2"/>
      <c r="E22" s="2"/>
      <c r="F22" s="2"/>
      <c r="G22" s="2"/>
    </row>
    <row r="23" spans="1:8" x14ac:dyDescent="0.25">
      <c r="A23" s="100"/>
      <c r="B23" s="100"/>
      <c r="C23" s="100"/>
      <c r="D23" s="100"/>
      <c r="E23" s="100"/>
      <c r="F23" s="100"/>
      <c r="G23" s="100"/>
    </row>
    <row r="24" spans="1:8" ht="15.75" x14ac:dyDescent="0.25">
      <c r="A24" s="101" t="s">
        <v>20</v>
      </c>
      <c r="B24" s="101"/>
      <c r="C24" s="101"/>
      <c r="D24" s="101"/>
      <c r="E24" s="101"/>
      <c r="F24" s="101"/>
      <c r="G24" s="101"/>
      <c r="H24" s="10"/>
    </row>
    <row r="25" spans="1:8" ht="15.75" x14ac:dyDescent="0.25">
      <c r="A25" s="101" t="s">
        <v>105</v>
      </c>
      <c r="B25" s="101"/>
      <c r="C25" s="101"/>
      <c r="D25" s="101"/>
      <c r="E25" s="101"/>
      <c r="F25" s="101"/>
      <c r="G25" s="101"/>
    </row>
    <row r="26" spans="1:8" ht="15.75" x14ac:dyDescent="0.25">
      <c r="B26" s="12" t="s">
        <v>48</v>
      </c>
      <c r="C26" s="87" t="s">
        <v>22</v>
      </c>
      <c r="D26" s="87"/>
      <c r="E26" s="87" t="s">
        <v>23</v>
      </c>
      <c r="F26" s="87"/>
      <c r="G26" s="12"/>
    </row>
    <row r="27" spans="1:8" ht="15.75" x14ac:dyDescent="0.25">
      <c r="B27" s="11"/>
      <c r="D27" s="2"/>
      <c r="E27" s="11"/>
      <c r="F27" s="11"/>
      <c r="G27" s="11"/>
    </row>
    <row r="28" spans="1:8" ht="15.75" x14ac:dyDescent="0.25">
      <c r="B28" s="13"/>
      <c r="D28" s="2"/>
      <c r="E28" s="13"/>
      <c r="F28" s="13"/>
      <c r="G28" s="13"/>
    </row>
    <row r="29" spans="1:8" ht="15.75" x14ac:dyDescent="0.25">
      <c r="B29" s="13"/>
      <c r="D29" s="14"/>
      <c r="E29" s="13"/>
      <c r="F29" s="13"/>
      <c r="G29" s="13"/>
    </row>
    <row r="30" spans="1:8" ht="15.75" x14ac:dyDescent="0.25">
      <c r="B30" s="2" t="s">
        <v>104</v>
      </c>
      <c r="C30" s="78" t="s">
        <v>24</v>
      </c>
      <c r="D30" s="78"/>
      <c r="E30" s="79" t="s">
        <v>25</v>
      </c>
      <c r="F30" s="79"/>
      <c r="G30" s="31"/>
    </row>
    <row r="33" customFormat="1" x14ac:dyDescent="0.25"/>
    <row r="34" customFormat="1" x14ac:dyDescent="0.25"/>
  </sheetData>
  <mergeCells count="14">
    <mergeCell ref="C30:D30"/>
    <mergeCell ref="E30:F30"/>
    <mergeCell ref="A17:A18"/>
    <mergeCell ref="B17:B18"/>
    <mergeCell ref="C17:C18"/>
    <mergeCell ref="D17:D18"/>
    <mergeCell ref="E17:E18"/>
    <mergeCell ref="F17:F18"/>
    <mergeCell ref="A19:E19"/>
    <mergeCell ref="A23:G23"/>
    <mergeCell ref="A24:G24"/>
    <mergeCell ref="A25:G25"/>
    <mergeCell ref="C26:D26"/>
    <mergeCell ref="E26:F26"/>
  </mergeCells>
  <pageMargins left="0.5" right="0" top="2" bottom="0.5" header="0.3" footer="0.3"/>
  <pageSetup paperSize="5"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937A-078B-448D-99CF-BAC1E477A3D9}">
  <dimension ref="A1:G31"/>
  <sheetViews>
    <sheetView topLeftCell="A7" workbookViewId="0">
      <selection activeCell="G17" sqref="G17:G19"/>
    </sheetView>
  </sheetViews>
  <sheetFormatPr defaultRowHeight="15" x14ac:dyDescent="0.25"/>
  <cols>
    <col min="1" max="1" width="6.28515625" customWidth="1"/>
    <col min="2" max="2" width="43.85546875" customWidth="1"/>
    <col min="3" max="3" width="7" customWidth="1"/>
    <col min="4" max="4" width="7.28515625" customWidth="1"/>
    <col min="5" max="5" width="14" customWidth="1"/>
    <col min="6" max="6" width="17.140625" customWidth="1"/>
    <col min="7" max="7" width="12.5703125" customWidth="1"/>
  </cols>
  <sheetData>
    <row r="1" spans="1:7" ht="15.75" x14ac:dyDescent="0.25">
      <c r="A1" s="1" t="s">
        <v>46</v>
      </c>
      <c r="B1" s="1"/>
      <c r="C1" s="2"/>
      <c r="D1" s="2"/>
      <c r="E1" s="2"/>
      <c r="F1" s="2"/>
      <c r="G1" s="2"/>
    </row>
    <row r="2" spans="1:7" ht="15.75" x14ac:dyDescent="0.25">
      <c r="A2" s="1" t="s">
        <v>53</v>
      </c>
      <c r="B2" s="1"/>
      <c r="C2" s="2"/>
      <c r="D2" s="2"/>
      <c r="E2" s="2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" t="s">
        <v>1</v>
      </c>
      <c r="B4" s="2"/>
      <c r="C4" s="2"/>
      <c r="D4" s="2"/>
      <c r="E4" s="2"/>
      <c r="F4" s="2"/>
      <c r="G4" s="2"/>
    </row>
    <row r="5" spans="1:7" ht="15.75" x14ac:dyDescent="0.25">
      <c r="A5" s="2" t="s">
        <v>2</v>
      </c>
      <c r="B5" s="2"/>
      <c r="C5" s="2"/>
      <c r="D5" s="2"/>
      <c r="E5" s="2"/>
      <c r="F5" s="2"/>
      <c r="G5" s="2"/>
    </row>
    <row r="6" spans="1:7" ht="15.75" x14ac:dyDescent="0.25">
      <c r="A6" s="3" t="s">
        <v>47</v>
      </c>
      <c r="B6" s="3"/>
      <c r="C6" s="2"/>
      <c r="D6" s="2"/>
      <c r="E6" s="2" t="s">
        <v>3</v>
      </c>
      <c r="F6" s="2"/>
      <c r="G6" s="2"/>
    </row>
    <row r="7" spans="1:7" ht="15.75" x14ac:dyDescent="0.25">
      <c r="A7" s="2" t="s">
        <v>4</v>
      </c>
      <c r="B7" s="2"/>
      <c r="C7" s="2"/>
      <c r="D7" s="2"/>
      <c r="E7" s="2"/>
      <c r="F7" s="2"/>
      <c r="G7" s="2"/>
    </row>
    <row r="8" spans="1:7" ht="15.75" x14ac:dyDescent="0.25">
      <c r="A8" s="1" t="s">
        <v>5</v>
      </c>
      <c r="B8" s="2"/>
      <c r="C8" s="2"/>
      <c r="D8" s="2"/>
      <c r="E8" s="2"/>
      <c r="F8" s="2"/>
      <c r="G8" s="2"/>
    </row>
    <row r="9" spans="1:7" ht="15.75" x14ac:dyDescent="0.25">
      <c r="A9" s="2"/>
      <c r="B9" s="2"/>
      <c r="C9" s="2"/>
      <c r="D9" s="2"/>
      <c r="E9" s="2"/>
      <c r="F9" s="2"/>
      <c r="G9" s="2"/>
    </row>
    <row r="10" spans="1:7" ht="15.75" x14ac:dyDescent="0.25">
      <c r="A10" s="2" t="s">
        <v>6</v>
      </c>
      <c r="B10" s="2"/>
      <c r="C10" s="2"/>
      <c r="D10" s="2"/>
      <c r="E10" s="2"/>
      <c r="F10" s="2"/>
      <c r="G10" s="2"/>
    </row>
    <row r="11" spans="1:7" ht="15.75" x14ac:dyDescent="0.25">
      <c r="A11" s="2"/>
      <c r="B11" s="2"/>
      <c r="C11" s="2"/>
      <c r="D11" s="2"/>
      <c r="E11" s="2"/>
      <c r="F11" s="2"/>
      <c r="G11" s="2"/>
    </row>
    <row r="12" spans="1:7" ht="15.75" x14ac:dyDescent="0.25">
      <c r="A12" s="2" t="s">
        <v>7</v>
      </c>
      <c r="B12" s="2"/>
      <c r="C12" s="2"/>
      <c r="D12" s="2"/>
      <c r="E12" s="2"/>
      <c r="F12" s="2"/>
      <c r="G12" s="2"/>
    </row>
    <row r="13" spans="1:7" ht="15.75" x14ac:dyDescent="0.25">
      <c r="A13" s="2" t="s">
        <v>8</v>
      </c>
      <c r="B13" s="2"/>
      <c r="C13" s="2"/>
      <c r="D13" s="2"/>
      <c r="E13" s="2"/>
      <c r="F13" s="2"/>
      <c r="G13" s="2"/>
    </row>
    <row r="14" spans="1:7" ht="15.75" x14ac:dyDescent="0.25">
      <c r="A14" s="2" t="s">
        <v>9</v>
      </c>
      <c r="B14" s="2"/>
      <c r="C14" s="2"/>
      <c r="D14" s="2"/>
      <c r="E14" s="2"/>
      <c r="F14" s="2"/>
      <c r="G14" s="2"/>
    </row>
    <row r="15" spans="1:7" ht="15.75" x14ac:dyDescent="0.25">
      <c r="A15" s="2"/>
      <c r="B15" s="2"/>
      <c r="C15" s="2"/>
      <c r="D15" s="2"/>
      <c r="E15" s="2"/>
      <c r="F15" s="2"/>
      <c r="G15" s="2"/>
    </row>
    <row r="16" spans="1:7" ht="15.75" x14ac:dyDescent="0.25">
      <c r="A16" s="4" t="s">
        <v>10</v>
      </c>
      <c r="B16" s="4" t="s">
        <v>11</v>
      </c>
      <c r="C16" s="4" t="s">
        <v>12</v>
      </c>
      <c r="D16" s="5" t="s">
        <v>13</v>
      </c>
      <c r="E16" s="5" t="s">
        <v>14</v>
      </c>
      <c r="F16" s="5" t="s">
        <v>15</v>
      </c>
      <c r="G16" s="4" t="s">
        <v>16</v>
      </c>
    </row>
    <row r="17" spans="1:7" ht="15.95" customHeight="1" x14ac:dyDescent="0.25">
      <c r="A17" s="6">
        <v>1</v>
      </c>
      <c r="B17" s="27" t="s">
        <v>50</v>
      </c>
      <c r="C17" s="6">
        <v>50</v>
      </c>
      <c r="D17" s="6" t="s">
        <v>41</v>
      </c>
      <c r="E17" s="21">
        <v>44600</v>
      </c>
      <c r="F17" s="23">
        <f>E17*C17</f>
        <v>2230000</v>
      </c>
      <c r="G17" s="25" t="s">
        <v>43</v>
      </c>
    </row>
    <row r="18" spans="1:7" ht="15.95" customHeight="1" x14ac:dyDescent="0.25">
      <c r="A18" s="6">
        <v>2</v>
      </c>
      <c r="B18" s="28" t="s">
        <v>51</v>
      </c>
      <c r="C18" s="6">
        <v>60</v>
      </c>
      <c r="D18" s="6" t="s">
        <v>41</v>
      </c>
      <c r="E18" s="22">
        <v>108000</v>
      </c>
      <c r="F18" s="23">
        <f t="shared" ref="F18:F19" si="0">E18*C18</f>
        <v>6480000</v>
      </c>
      <c r="G18" s="26" t="s">
        <v>44</v>
      </c>
    </row>
    <row r="19" spans="1:7" ht="15.95" customHeight="1" x14ac:dyDescent="0.25">
      <c r="A19" s="6">
        <v>3</v>
      </c>
      <c r="B19" s="28" t="s">
        <v>52</v>
      </c>
      <c r="C19" s="6">
        <v>30</v>
      </c>
      <c r="D19" s="6" t="s">
        <v>41</v>
      </c>
      <c r="E19" s="22">
        <v>96700</v>
      </c>
      <c r="F19" s="23">
        <f t="shared" si="0"/>
        <v>2901000</v>
      </c>
      <c r="G19" s="26" t="s">
        <v>45</v>
      </c>
    </row>
    <row r="20" spans="1:7" ht="15.75" x14ac:dyDescent="0.25">
      <c r="A20" s="88" t="s">
        <v>3</v>
      </c>
      <c r="B20" s="89"/>
      <c r="C20" s="89"/>
      <c r="D20" s="89"/>
      <c r="E20" s="90"/>
      <c r="F20" s="24">
        <f>SUM(F17:F19)</f>
        <v>11611000</v>
      </c>
      <c r="G20" s="9"/>
    </row>
    <row r="21" spans="1:7" ht="15.75" x14ac:dyDescent="0.25">
      <c r="A21" s="2"/>
      <c r="B21" s="2"/>
      <c r="C21" s="2"/>
      <c r="D21" s="2"/>
      <c r="E21" s="2"/>
      <c r="F21" s="2"/>
      <c r="G21" s="2"/>
    </row>
    <row r="22" spans="1:7" ht="15.75" x14ac:dyDescent="0.25">
      <c r="A22" s="2" t="s">
        <v>42</v>
      </c>
      <c r="B22" s="2"/>
      <c r="C22" s="2"/>
      <c r="D22" s="2"/>
      <c r="E22" s="2"/>
      <c r="F22" s="2"/>
      <c r="G22" s="2"/>
    </row>
    <row r="23" spans="1:7" ht="15.75" x14ac:dyDescent="0.25">
      <c r="A23" s="2" t="s">
        <v>19</v>
      </c>
      <c r="B23" s="2"/>
      <c r="C23" s="2"/>
      <c r="D23" s="2"/>
      <c r="E23" s="2"/>
      <c r="F23" s="2"/>
      <c r="G23" s="2"/>
    </row>
    <row r="24" spans="1:7" ht="15.75" x14ac:dyDescent="0.25">
      <c r="A24" s="2"/>
      <c r="B24" s="2"/>
      <c r="C24" s="2"/>
      <c r="D24" s="2"/>
      <c r="E24" s="2"/>
      <c r="F24" s="2"/>
      <c r="G24" s="2"/>
    </row>
    <row r="25" spans="1:7" ht="15.75" x14ac:dyDescent="0.25">
      <c r="B25" s="101" t="s">
        <v>20</v>
      </c>
      <c r="C25" s="101"/>
      <c r="D25" s="101"/>
      <c r="E25" s="101"/>
      <c r="F25" s="101"/>
      <c r="G25" s="2"/>
    </row>
    <row r="26" spans="1:7" ht="15.75" x14ac:dyDescent="0.25">
      <c r="B26" s="101" t="s">
        <v>21</v>
      </c>
      <c r="C26" s="101"/>
      <c r="D26" s="101"/>
      <c r="E26" s="101"/>
      <c r="F26" s="101"/>
      <c r="G26" s="10"/>
    </row>
    <row r="27" spans="1:7" ht="15.75" x14ac:dyDescent="0.25">
      <c r="B27" s="12" t="s">
        <v>48</v>
      </c>
      <c r="C27" s="87" t="s">
        <v>22</v>
      </c>
      <c r="D27" s="87"/>
      <c r="E27" s="87" t="s">
        <v>23</v>
      </c>
      <c r="F27" s="87"/>
      <c r="G27" s="2"/>
    </row>
    <row r="28" spans="1:7" ht="15.75" x14ac:dyDescent="0.25">
      <c r="B28" s="11"/>
      <c r="D28" s="2"/>
      <c r="E28" s="11"/>
      <c r="F28" s="11"/>
      <c r="G28" s="2"/>
    </row>
    <row r="29" spans="1:7" ht="15.75" x14ac:dyDescent="0.25">
      <c r="B29" s="13"/>
      <c r="D29" s="2"/>
      <c r="E29" s="13"/>
      <c r="F29" s="13"/>
    </row>
    <row r="30" spans="1:7" ht="15.75" x14ac:dyDescent="0.25">
      <c r="B30" s="13"/>
      <c r="D30" s="14"/>
      <c r="E30" s="13"/>
      <c r="F30" s="13"/>
      <c r="G30" s="10"/>
    </row>
    <row r="31" spans="1:7" ht="15.75" x14ac:dyDescent="0.25">
      <c r="B31" s="2" t="s">
        <v>49</v>
      </c>
      <c r="C31" s="78" t="s">
        <v>24</v>
      </c>
      <c r="D31" s="78"/>
      <c r="E31" s="79" t="s">
        <v>25</v>
      </c>
      <c r="F31" s="79"/>
      <c r="G31" s="10"/>
    </row>
  </sheetData>
  <mergeCells count="7">
    <mergeCell ref="A20:E20"/>
    <mergeCell ref="C27:D27"/>
    <mergeCell ref="E27:F27"/>
    <mergeCell ref="C31:D31"/>
    <mergeCell ref="E31:F31"/>
    <mergeCell ref="B25:F25"/>
    <mergeCell ref="B26:F26"/>
  </mergeCells>
  <pageMargins left="0.5" right="0" top="2" bottom="0.25" header="0.3" footer="0.3"/>
  <pageSetup paperSize="5" scale="9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B303-F9A8-4BB9-B739-C539ECDA9314}">
  <dimension ref="A1:H92"/>
  <sheetViews>
    <sheetView tabSelected="1" workbookViewId="0">
      <selection activeCell="B17" sqref="B17:F18"/>
    </sheetView>
  </sheetViews>
  <sheetFormatPr defaultRowHeight="15" x14ac:dyDescent="0.25"/>
  <cols>
    <col min="1" max="1" width="5.85546875" customWidth="1"/>
    <col min="2" max="2" width="24.7109375" customWidth="1"/>
    <col min="3" max="3" width="6.5703125" customWidth="1"/>
    <col min="4" max="4" width="8.140625" customWidth="1"/>
    <col min="5" max="6" width="15.42578125" customWidth="1"/>
    <col min="7" max="7" width="14.5703125" customWidth="1"/>
  </cols>
  <sheetData>
    <row r="1" spans="1:7" ht="15.75" x14ac:dyDescent="0.25">
      <c r="A1" s="1" t="s">
        <v>46</v>
      </c>
      <c r="B1" s="1"/>
      <c r="C1" s="2"/>
      <c r="D1" s="2"/>
      <c r="E1" s="2"/>
      <c r="F1" s="2"/>
      <c r="G1" s="2"/>
    </row>
    <row r="2" spans="1:7" ht="15.75" x14ac:dyDescent="0.25">
      <c r="A2" s="1" t="s">
        <v>57</v>
      </c>
      <c r="B2" s="1"/>
      <c r="C2" s="2"/>
      <c r="D2" s="2"/>
      <c r="E2" s="2"/>
      <c r="F2" s="2"/>
      <c r="G2" s="2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" t="s">
        <v>1</v>
      </c>
      <c r="B4" s="2"/>
      <c r="C4" s="2"/>
      <c r="D4" s="2"/>
      <c r="E4" s="2"/>
      <c r="F4" s="2"/>
      <c r="G4" s="2"/>
    </row>
    <row r="5" spans="1:7" ht="15.75" x14ac:dyDescent="0.25">
      <c r="A5" s="2" t="s">
        <v>2</v>
      </c>
      <c r="B5" s="2"/>
      <c r="C5" s="2"/>
      <c r="D5" s="2"/>
      <c r="E5" s="2"/>
      <c r="F5" s="2"/>
      <c r="G5" s="2"/>
    </row>
    <row r="6" spans="1:7" ht="15.75" x14ac:dyDescent="0.25">
      <c r="A6" s="3" t="s">
        <v>55</v>
      </c>
      <c r="B6" s="3"/>
      <c r="C6" s="2"/>
      <c r="D6" s="2"/>
      <c r="E6" s="2" t="s">
        <v>3</v>
      </c>
      <c r="F6" s="2"/>
      <c r="G6" s="2"/>
    </row>
    <row r="7" spans="1:7" ht="15.75" x14ac:dyDescent="0.25">
      <c r="A7" s="2" t="s">
        <v>4</v>
      </c>
      <c r="B7" s="2"/>
      <c r="C7" s="2"/>
      <c r="D7" s="2"/>
      <c r="E7" s="2"/>
      <c r="F7" s="2"/>
      <c r="G7" s="2"/>
    </row>
    <row r="8" spans="1:7" ht="15.75" x14ac:dyDescent="0.25">
      <c r="A8" s="1" t="s">
        <v>5</v>
      </c>
      <c r="B8" s="2"/>
      <c r="C8" s="2"/>
      <c r="D8" s="2"/>
      <c r="E8" s="2"/>
      <c r="F8" s="2"/>
      <c r="G8" s="2"/>
    </row>
    <row r="9" spans="1:7" ht="15.75" x14ac:dyDescent="0.25">
      <c r="A9" s="2"/>
      <c r="B9" s="2"/>
      <c r="C9" s="2"/>
      <c r="D9" s="2"/>
      <c r="E9" s="2"/>
      <c r="F9" s="2"/>
      <c r="G9" s="2"/>
    </row>
    <row r="10" spans="1:7" ht="15.75" x14ac:dyDescent="0.25">
      <c r="A10" s="2" t="s">
        <v>6</v>
      </c>
      <c r="B10" s="2"/>
      <c r="C10" s="2"/>
      <c r="D10" s="2"/>
      <c r="E10" s="2"/>
      <c r="F10" s="2"/>
      <c r="G10" s="2"/>
    </row>
    <row r="11" spans="1:7" ht="15.75" x14ac:dyDescent="0.25">
      <c r="A11" s="2"/>
      <c r="B11" s="2"/>
      <c r="C11" s="2"/>
      <c r="D11" s="2"/>
      <c r="E11" s="2"/>
      <c r="F11" s="2"/>
      <c r="G11" s="2"/>
    </row>
    <row r="12" spans="1:7" ht="15.75" x14ac:dyDescent="0.25">
      <c r="A12" s="2" t="s">
        <v>7</v>
      </c>
      <c r="B12" s="2"/>
      <c r="C12" s="2"/>
      <c r="D12" s="2"/>
      <c r="E12" s="2"/>
      <c r="F12" s="2"/>
      <c r="G12" s="2"/>
    </row>
    <row r="13" spans="1:7" ht="15.75" x14ac:dyDescent="0.25">
      <c r="A13" s="2" t="s">
        <v>8</v>
      </c>
      <c r="B13" s="2"/>
      <c r="C13" s="2"/>
      <c r="D13" s="2"/>
      <c r="E13" s="2"/>
      <c r="F13" s="2"/>
      <c r="G13" s="2"/>
    </row>
    <row r="14" spans="1:7" ht="15.75" x14ac:dyDescent="0.25">
      <c r="A14" s="2" t="s">
        <v>9</v>
      </c>
      <c r="B14" s="2"/>
      <c r="C14" s="2"/>
      <c r="D14" s="2"/>
      <c r="E14" s="2"/>
      <c r="F14" s="2"/>
      <c r="G14" s="2"/>
    </row>
    <row r="15" spans="1:7" ht="15.75" x14ac:dyDescent="0.25">
      <c r="A15" s="2"/>
      <c r="B15" s="2"/>
      <c r="C15" s="2"/>
      <c r="D15" s="2"/>
      <c r="E15" s="2"/>
      <c r="F15" s="2"/>
      <c r="G15" s="2"/>
    </row>
    <row r="16" spans="1:7" ht="15.75" x14ac:dyDescent="0.25">
      <c r="A16" s="5" t="s">
        <v>10</v>
      </c>
      <c r="B16" s="5" t="s">
        <v>11</v>
      </c>
      <c r="C16" s="5" t="s">
        <v>12</v>
      </c>
      <c r="D16" s="5" t="s">
        <v>13</v>
      </c>
      <c r="E16" s="5" t="s">
        <v>14</v>
      </c>
      <c r="F16" s="4" t="s">
        <v>15</v>
      </c>
      <c r="G16" s="4" t="s">
        <v>16</v>
      </c>
    </row>
    <row r="17" spans="1:8" ht="16.5" customHeight="1" x14ac:dyDescent="0.25">
      <c r="A17" s="6">
        <v>1</v>
      </c>
      <c r="B17" s="29" t="s">
        <v>58</v>
      </c>
      <c r="C17" s="6">
        <v>10</v>
      </c>
      <c r="D17" s="6" t="s">
        <v>17</v>
      </c>
      <c r="E17" s="33">
        <v>70000</v>
      </c>
      <c r="F17" s="32">
        <f>E17*C17</f>
        <v>700000</v>
      </c>
      <c r="G17" s="34" t="s">
        <v>60</v>
      </c>
    </row>
    <row r="18" spans="1:8" ht="16.5" customHeight="1" x14ac:dyDescent="0.25">
      <c r="A18" s="6"/>
      <c r="B18" s="29" t="s">
        <v>59</v>
      </c>
      <c r="C18" s="6">
        <v>10</v>
      </c>
      <c r="D18" s="6" t="s">
        <v>17</v>
      </c>
      <c r="E18" s="33">
        <v>45000</v>
      </c>
      <c r="F18" s="32">
        <f>E18*C18</f>
        <v>450000</v>
      </c>
      <c r="G18" s="35" t="s">
        <v>61</v>
      </c>
    </row>
    <row r="19" spans="1:8" ht="15.75" x14ac:dyDescent="0.25">
      <c r="A19" s="83" t="s">
        <v>56</v>
      </c>
      <c r="B19" s="84"/>
      <c r="C19" s="84"/>
      <c r="D19" s="84"/>
      <c r="E19" s="85"/>
      <c r="F19" s="30">
        <f>SUM(F17:F18)</f>
        <v>1150000</v>
      </c>
      <c r="G19" s="36"/>
    </row>
    <row r="20" spans="1:8" ht="15.75" x14ac:dyDescent="0.25">
      <c r="A20" s="2"/>
      <c r="B20" s="2"/>
      <c r="C20" s="2"/>
      <c r="D20" s="2"/>
      <c r="E20" s="2"/>
      <c r="F20" s="2"/>
      <c r="G20" s="2"/>
    </row>
    <row r="21" spans="1:8" ht="15.75" x14ac:dyDescent="0.25">
      <c r="A21" s="2" t="s">
        <v>62</v>
      </c>
      <c r="B21" s="2"/>
      <c r="C21" s="2"/>
      <c r="D21" s="2"/>
      <c r="E21" s="2"/>
      <c r="F21" s="2"/>
      <c r="G21" s="2"/>
    </row>
    <row r="22" spans="1:8" ht="15.75" x14ac:dyDescent="0.25">
      <c r="A22" s="2" t="s">
        <v>19</v>
      </c>
      <c r="B22" s="2"/>
      <c r="C22" s="2"/>
      <c r="D22" s="2"/>
      <c r="E22" s="2"/>
      <c r="F22" s="2"/>
      <c r="G22" s="2"/>
    </row>
    <row r="23" spans="1:8" x14ac:dyDescent="0.25">
      <c r="A23" s="100"/>
      <c r="B23" s="100"/>
      <c r="C23" s="100"/>
      <c r="D23" s="100"/>
      <c r="E23" s="100"/>
      <c r="F23" s="100"/>
      <c r="G23" s="100"/>
    </row>
    <row r="24" spans="1:8" ht="15.75" x14ac:dyDescent="0.25">
      <c r="A24" s="101" t="s">
        <v>20</v>
      </c>
      <c r="B24" s="101"/>
      <c r="C24" s="101"/>
      <c r="D24" s="101"/>
      <c r="E24" s="101"/>
      <c r="F24" s="101"/>
      <c r="G24" s="101"/>
      <c r="H24" s="10"/>
    </row>
    <row r="25" spans="1:8" ht="15.75" x14ac:dyDescent="0.25">
      <c r="A25" s="101" t="s">
        <v>21</v>
      </c>
      <c r="B25" s="101"/>
      <c r="C25" s="101"/>
      <c r="D25" s="101"/>
      <c r="E25" s="101"/>
      <c r="F25" s="101"/>
      <c r="G25" s="101"/>
    </row>
    <row r="26" spans="1:8" ht="15.75" x14ac:dyDescent="0.25">
      <c r="B26" s="12" t="s">
        <v>64</v>
      </c>
      <c r="C26" s="87" t="s">
        <v>22</v>
      </c>
      <c r="D26" s="87"/>
      <c r="E26" s="87" t="s">
        <v>23</v>
      </c>
      <c r="F26" s="87"/>
      <c r="G26" s="12"/>
    </row>
    <row r="27" spans="1:8" ht="15.75" x14ac:dyDescent="0.25">
      <c r="B27" s="11"/>
      <c r="D27" s="2"/>
      <c r="E27" s="11"/>
      <c r="F27" s="11"/>
      <c r="G27" s="11"/>
    </row>
    <row r="28" spans="1:8" ht="15.75" x14ac:dyDescent="0.25">
      <c r="B28" s="13"/>
      <c r="D28" s="2"/>
      <c r="E28" s="13"/>
      <c r="F28" s="13"/>
      <c r="G28" s="13"/>
    </row>
    <row r="29" spans="1:8" ht="15.75" x14ac:dyDescent="0.25">
      <c r="B29" s="13"/>
      <c r="D29" s="14"/>
      <c r="E29" s="13"/>
      <c r="F29" s="13"/>
      <c r="G29" s="13"/>
    </row>
    <row r="30" spans="1:8" ht="15.75" x14ac:dyDescent="0.25">
      <c r="B30" s="2" t="s">
        <v>63</v>
      </c>
      <c r="C30" s="78" t="s">
        <v>24</v>
      </c>
      <c r="D30" s="78"/>
      <c r="E30" s="79" t="s">
        <v>25</v>
      </c>
      <c r="F30" s="79"/>
      <c r="G30" s="31"/>
    </row>
    <row r="33" customFormat="1" x14ac:dyDescent="0.25"/>
    <row r="34" customFormat="1" x14ac:dyDescent="0.25"/>
    <row r="64" spans="1:7" ht="15.75" x14ac:dyDescent="0.25">
      <c r="A64" s="1" t="s">
        <v>46</v>
      </c>
      <c r="B64" s="1"/>
      <c r="C64" s="2"/>
      <c r="D64" s="2"/>
      <c r="E64" s="2"/>
      <c r="F64" s="2"/>
      <c r="G64" s="2"/>
    </row>
    <row r="65" spans="1:7" ht="15.75" x14ac:dyDescent="0.25">
      <c r="A65" s="1" t="s">
        <v>199</v>
      </c>
      <c r="B65" s="1"/>
      <c r="C65" s="2"/>
      <c r="D65" s="2"/>
      <c r="E65" s="2"/>
      <c r="F65" s="2"/>
      <c r="G65" s="2"/>
    </row>
    <row r="66" spans="1:7" ht="15.75" x14ac:dyDescent="0.25">
      <c r="A66" s="2"/>
      <c r="B66" s="2"/>
      <c r="C66" s="2"/>
      <c r="D66" s="2"/>
      <c r="E66" s="2"/>
      <c r="F66" s="2"/>
      <c r="G66" s="2"/>
    </row>
    <row r="67" spans="1:7" ht="15.75" x14ac:dyDescent="0.25">
      <c r="A67" s="2" t="s">
        <v>1</v>
      </c>
      <c r="B67" s="2"/>
      <c r="C67" s="2"/>
      <c r="D67" s="2"/>
      <c r="E67" s="2"/>
      <c r="F67" s="2"/>
      <c r="G67" s="2"/>
    </row>
    <row r="68" spans="1:7" ht="15.75" x14ac:dyDescent="0.25">
      <c r="A68" s="2" t="s">
        <v>2</v>
      </c>
      <c r="B68" s="2"/>
      <c r="C68" s="2"/>
      <c r="D68" s="2"/>
      <c r="E68" s="2"/>
      <c r="F68" s="2"/>
      <c r="G68" s="2"/>
    </row>
    <row r="69" spans="1:7" ht="15.75" x14ac:dyDescent="0.25">
      <c r="A69" s="3" t="s">
        <v>55</v>
      </c>
      <c r="B69" s="3"/>
      <c r="C69" s="2"/>
      <c r="D69" s="2"/>
      <c r="E69" s="2" t="s">
        <v>3</v>
      </c>
      <c r="F69" s="2"/>
      <c r="G69" s="2"/>
    </row>
    <row r="70" spans="1:7" ht="15.75" x14ac:dyDescent="0.25">
      <c r="A70" s="2" t="s">
        <v>4</v>
      </c>
      <c r="B70" s="2"/>
      <c r="C70" s="2"/>
      <c r="D70" s="2"/>
      <c r="E70" s="2"/>
      <c r="F70" s="2"/>
      <c r="G70" s="2"/>
    </row>
    <row r="71" spans="1:7" ht="15.75" x14ac:dyDescent="0.25">
      <c r="A71" s="1" t="s">
        <v>5</v>
      </c>
      <c r="B71" s="2"/>
      <c r="C71" s="2"/>
      <c r="D71" s="2"/>
      <c r="E71" s="2"/>
      <c r="F71" s="2"/>
      <c r="G71" s="2"/>
    </row>
    <row r="72" spans="1:7" ht="15.75" x14ac:dyDescent="0.25">
      <c r="A72" s="2"/>
      <c r="B72" s="2"/>
      <c r="C72" s="2"/>
      <c r="D72" s="2"/>
      <c r="E72" s="2"/>
      <c r="F72" s="2"/>
      <c r="G72" s="2"/>
    </row>
    <row r="73" spans="1:7" ht="15.75" x14ac:dyDescent="0.25">
      <c r="A73" s="2" t="s">
        <v>6</v>
      </c>
      <c r="B73" s="2"/>
      <c r="C73" s="2"/>
      <c r="D73" s="2"/>
      <c r="E73" s="2"/>
      <c r="F73" s="2"/>
      <c r="G73" s="2"/>
    </row>
    <row r="74" spans="1:7" ht="15.75" x14ac:dyDescent="0.25">
      <c r="A74" s="2"/>
      <c r="B74" s="2"/>
      <c r="C74" s="2"/>
      <c r="D74" s="2"/>
      <c r="E74" s="2"/>
      <c r="F74" s="2"/>
      <c r="G74" s="2"/>
    </row>
    <row r="75" spans="1:7" ht="15.75" x14ac:dyDescent="0.25">
      <c r="A75" s="2" t="s">
        <v>7</v>
      </c>
      <c r="B75" s="2"/>
      <c r="C75" s="2"/>
      <c r="D75" s="2"/>
      <c r="E75" s="2"/>
      <c r="F75" s="2"/>
      <c r="G75" s="2"/>
    </row>
    <row r="76" spans="1:7" ht="15.75" x14ac:dyDescent="0.25">
      <c r="A76" s="2" t="s">
        <v>8</v>
      </c>
      <c r="B76" s="2"/>
      <c r="C76" s="2"/>
      <c r="D76" s="2"/>
      <c r="E76" s="2"/>
      <c r="F76" s="2"/>
      <c r="G76" s="2"/>
    </row>
    <row r="77" spans="1:7" ht="15.75" x14ac:dyDescent="0.25">
      <c r="A77" s="2" t="s">
        <v>9</v>
      </c>
      <c r="B77" s="2"/>
      <c r="C77" s="2"/>
      <c r="D77" s="2"/>
      <c r="E77" s="2"/>
      <c r="F77" s="2"/>
      <c r="G77" s="2"/>
    </row>
    <row r="78" spans="1:7" ht="15.75" x14ac:dyDescent="0.25">
      <c r="A78" s="2"/>
      <c r="B78" s="2"/>
      <c r="C78" s="2"/>
      <c r="D78" s="2"/>
      <c r="E78" s="2"/>
      <c r="F78" s="2"/>
      <c r="G78" s="2"/>
    </row>
    <row r="79" spans="1:7" ht="15.75" x14ac:dyDescent="0.25">
      <c r="A79" s="5" t="s">
        <v>10</v>
      </c>
      <c r="B79" s="5" t="s">
        <v>11</v>
      </c>
      <c r="C79" s="5" t="s">
        <v>12</v>
      </c>
      <c r="D79" s="5" t="s">
        <v>13</v>
      </c>
      <c r="E79" s="5" t="s">
        <v>14</v>
      </c>
      <c r="F79" s="4" t="s">
        <v>15</v>
      </c>
      <c r="G79" s="4" t="s">
        <v>16</v>
      </c>
    </row>
    <row r="80" spans="1:7" ht="15.95" customHeight="1" x14ac:dyDescent="0.25">
      <c r="A80" s="6">
        <v>1</v>
      </c>
      <c r="B80" s="29" t="s">
        <v>78</v>
      </c>
      <c r="C80" s="6">
        <v>20</v>
      </c>
      <c r="D80" s="6" t="s">
        <v>17</v>
      </c>
      <c r="E80" s="67">
        <v>100000</v>
      </c>
      <c r="F80" s="32">
        <f>E80*C80</f>
        <v>2000000</v>
      </c>
      <c r="G80" s="34" t="s">
        <v>197</v>
      </c>
    </row>
    <row r="81" spans="1:8" ht="15.75" x14ac:dyDescent="0.25">
      <c r="A81" s="83" t="s">
        <v>56</v>
      </c>
      <c r="B81" s="84"/>
      <c r="C81" s="84"/>
      <c r="D81" s="84"/>
      <c r="E81" s="85"/>
      <c r="F81" s="47">
        <f>SUM(F80:F80)</f>
        <v>2000000</v>
      </c>
      <c r="G81" s="36"/>
    </row>
    <row r="82" spans="1:8" ht="15.75" x14ac:dyDescent="0.25">
      <c r="A82" s="2"/>
      <c r="B82" s="2"/>
      <c r="C82" s="2"/>
      <c r="D82" s="2"/>
      <c r="E82" s="2"/>
      <c r="F82" s="2"/>
      <c r="G82" s="2"/>
    </row>
    <row r="83" spans="1:8" ht="15.75" x14ac:dyDescent="0.25">
      <c r="A83" s="2" t="s">
        <v>198</v>
      </c>
      <c r="B83" s="2"/>
      <c r="C83" s="2"/>
      <c r="D83" s="2"/>
      <c r="E83" s="2"/>
      <c r="F83" s="2"/>
      <c r="G83" s="2"/>
    </row>
    <row r="84" spans="1:8" ht="15.75" x14ac:dyDescent="0.25">
      <c r="A84" s="2" t="s">
        <v>19</v>
      </c>
      <c r="B84" s="2"/>
      <c r="C84" s="2"/>
      <c r="D84" s="2"/>
      <c r="E84" s="2"/>
      <c r="F84" s="2"/>
      <c r="G84" s="2"/>
    </row>
    <row r="85" spans="1:8" x14ac:dyDescent="0.25">
      <c r="A85" s="100"/>
      <c r="B85" s="100"/>
      <c r="C85" s="100"/>
      <c r="D85" s="100"/>
      <c r="E85" s="100"/>
      <c r="F85" s="100"/>
      <c r="G85" s="100"/>
    </row>
    <row r="86" spans="1:8" ht="15.75" x14ac:dyDescent="0.25">
      <c r="A86" s="101" t="s">
        <v>20</v>
      </c>
      <c r="B86" s="101"/>
      <c r="C86" s="101"/>
      <c r="D86" s="101"/>
      <c r="E86" s="101"/>
      <c r="F86" s="101"/>
      <c r="G86" s="101"/>
      <c r="H86" s="10"/>
    </row>
    <row r="87" spans="1:8" ht="15.75" x14ac:dyDescent="0.25">
      <c r="A87" s="101" t="s">
        <v>21</v>
      </c>
      <c r="B87" s="101"/>
      <c r="C87" s="101"/>
      <c r="D87" s="101"/>
      <c r="E87" s="101"/>
      <c r="F87" s="101"/>
      <c r="G87" s="101"/>
    </row>
    <row r="88" spans="1:8" ht="15.75" x14ac:dyDescent="0.25">
      <c r="B88" s="12" t="s">
        <v>64</v>
      </c>
      <c r="C88" s="87" t="s">
        <v>22</v>
      </c>
      <c r="D88" s="87"/>
      <c r="E88" s="87" t="s">
        <v>23</v>
      </c>
      <c r="F88" s="87"/>
      <c r="G88" s="12"/>
    </row>
    <row r="89" spans="1:8" ht="15.75" x14ac:dyDescent="0.25">
      <c r="B89" s="11"/>
      <c r="D89" s="2"/>
      <c r="E89" s="11"/>
      <c r="F89" s="11"/>
      <c r="G89" s="11"/>
    </row>
    <row r="90" spans="1:8" ht="15.75" x14ac:dyDescent="0.25">
      <c r="B90" s="13"/>
      <c r="D90" s="2"/>
      <c r="E90" s="13"/>
      <c r="F90" s="13"/>
      <c r="G90" s="13"/>
    </row>
    <row r="91" spans="1:8" ht="15.75" x14ac:dyDescent="0.25">
      <c r="B91" s="13"/>
      <c r="D91" s="14"/>
      <c r="E91" s="13"/>
      <c r="F91" s="13"/>
      <c r="G91" s="13"/>
    </row>
    <row r="92" spans="1:8" ht="15.75" x14ac:dyDescent="0.25">
      <c r="B92" s="2" t="s">
        <v>63</v>
      </c>
      <c r="C92" s="78" t="s">
        <v>24</v>
      </c>
      <c r="D92" s="78"/>
      <c r="E92" s="79" t="s">
        <v>25</v>
      </c>
      <c r="F92" s="79"/>
      <c r="G92" s="31"/>
    </row>
  </sheetData>
  <mergeCells count="16">
    <mergeCell ref="C92:D92"/>
    <mergeCell ref="E92:F92"/>
    <mergeCell ref="A81:E81"/>
    <mergeCell ref="A85:G85"/>
    <mergeCell ref="A86:G86"/>
    <mergeCell ref="A87:G87"/>
    <mergeCell ref="C88:D88"/>
    <mergeCell ref="E88:F88"/>
    <mergeCell ref="C30:D30"/>
    <mergeCell ref="E30:F30"/>
    <mergeCell ref="A25:G25"/>
    <mergeCell ref="A24:G24"/>
    <mergeCell ref="A19:E19"/>
    <mergeCell ref="A23:G23"/>
    <mergeCell ref="C26:D26"/>
    <mergeCell ref="E26:F26"/>
  </mergeCells>
  <pageMargins left="0.5" right="0" top="2" bottom="0.25" header="0.3" footer="0.3"/>
  <pageSetup paperSize="5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MAXIMA</vt:lpstr>
      <vt:lpstr>ADVANCE CAM</vt:lpstr>
      <vt:lpstr>ANEKA DIESEL</vt:lpstr>
      <vt:lpstr>AKIONG</vt:lpstr>
      <vt:lpstr>Rimba Kencana</vt:lpstr>
      <vt:lpstr>Sinarindo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Sawitta Unggul Jaya</dc:creator>
  <cp:lastModifiedBy>Sawitta Unggul Jaya</cp:lastModifiedBy>
  <cp:lastPrinted>2023-02-09T06:44:22Z</cp:lastPrinted>
  <dcterms:created xsi:type="dcterms:W3CDTF">2023-01-09T07:52:30Z</dcterms:created>
  <dcterms:modified xsi:type="dcterms:W3CDTF">2023-02-10T10:05:22Z</dcterms:modified>
</cp:coreProperties>
</file>